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HANYE\ROCS\VSS\100受領資産\120最新版\02.TBALE\"/>
    </mc:Choice>
  </mc:AlternateContent>
  <bookViews>
    <workbookView xWindow="150" yWindow="-60" windowWidth="14070" windowHeight="8655" tabRatio="820" firstSheet="11" activeTab="14"/>
  </bookViews>
  <sheets>
    <sheet name="表紙" sheetId="95" r:id="rId1"/>
    <sheet name="0.更新履歴" sheetId="50" r:id="rId2"/>
    <sheet name="ER図" sheetId="54" r:id="rId3"/>
    <sheet name="使用テーブル紐付け図(1)" sheetId="113" r:id="rId4"/>
    <sheet name="使用テーブル紐付け図(2)" sheetId="115" r:id="rId5"/>
    <sheet name="使用テーブル紐付け図(3)" sheetId="116" r:id="rId6"/>
    <sheet name="使用テーブル紐付け図(4)" sheetId="117" r:id="rId7"/>
    <sheet name="使用テーブル紐付け図(5)" sheetId="118" r:id="rId8"/>
    <sheet name="使用テーブル紐付け図(6)" sheetId="119" r:id="rId9"/>
    <sheet name="使用テーブル紐付け図(7)" sheetId="120" r:id="rId10"/>
    <sheet name="テーブル一覧" sheetId="51" r:id="rId11"/>
    <sheet name="走行モード" sheetId="75" r:id="rId12"/>
    <sheet name="走行モード(詳細)" sheetId="85" r:id="rId13"/>
    <sheet name="車種データ" sheetId="89" r:id="rId14"/>
    <sheet name="全バリステータス" sheetId="123" r:id="rId15"/>
    <sheet name="車種走行抵抗" sheetId="79" r:id="rId16"/>
    <sheet name="速度別要因値" sheetId="91" r:id="rId17"/>
    <sheet name="車種燃費" sheetId="87" r:id="rId18"/>
    <sheet name="車種燃費要因" sheetId="96" r:id="rId19"/>
    <sheet name="車種燃料" sheetId="98" r:id="rId20"/>
    <sheet name="グループ" sheetId="78" r:id="rId21"/>
    <sheet name="グループ車種" sheetId="88" r:id="rId22"/>
    <sheet name="Excel排他制御" sheetId="92" r:id="rId23"/>
    <sheet name="認証情報" sheetId="103" r:id="rId24"/>
    <sheet name="全バリ入力値履歴" sheetId="122" r:id="rId25"/>
    <sheet name="添付ファイル情報" sheetId="107" r:id="rId26"/>
    <sheet name="補足_認証情報_国別行番号" sheetId="104" r:id="rId27"/>
    <sheet name="補足_ロード調査(2.0版対応)" sheetId="93" r:id="rId28"/>
    <sheet name="補足_ロード調査(3.0版対応)" sheetId="97" r:id="rId29"/>
    <sheet name="補足_ロード調査(3.0版対応)_修正後" sheetId="99" r:id="rId30"/>
    <sheet name="補足_ロード調査(3.1版対応)" sheetId="100" r:id="rId31"/>
    <sheet name="補足_US_RRC(3.1版対応)" sheetId="102" r:id="rId32"/>
    <sheet name="補足_車速上限拡張(3.1版対応)" sheetId="106" r:id="rId33"/>
    <sheet name="補足_車速上限拡張(3.1版対応)指摘NG" sheetId="105" r:id="rId34"/>
    <sheet name="補足_ロード調査(4.0版対応)" sheetId="108" r:id="rId35"/>
    <sheet name="補足_新NHV初期ロード(4.0版対応)" sheetId="110" r:id="rId36"/>
    <sheet name="補足_BRLabel燃費ロード(4.0版対応)" sheetId="111" r:id="rId37"/>
    <sheet name="|" sheetId="80" r:id="rId38"/>
    <sheet name="旧 補足_BRLabel燃費ロード(4.0版対応)" sheetId="121" r:id="rId39"/>
    <sheet name="空白" sheetId="82" r:id="rId40"/>
  </sheets>
  <definedNames>
    <definedName name="_100ｗ４_" hidden="1">{"'ﾒｯｾｰｼﾞ入力sheet'!$A$1:$J$65"}</definedName>
    <definedName name="_10ｗ３_" localSheetId="13" hidden="1">{"'ﾒｯｾｰｼﾞ入力sheet'!$A$1:$J$65"}</definedName>
    <definedName name="_10ｗ３_" localSheetId="14" hidden="1">{"'ﾒｯｾｰｼﾞ入力sheet'!$A$1:$J$65"}</definedName>
    <definedName name="_11ｗ３_" localSheetId="15" hidden="1">{"'ﾒｯｾｰｼﾞ入力sheet'!$A$1:$J$65"}</definedName>
    <definedName name="_12ｗ３_" localSheetId="17" hidden="1">{"'ﾒｯｾｰｼﾞ入力sheet'!$A$1:$J$65"}</definedName>
    <definedName name="_12ｗ３_" localSheetId="18" hidden="1">{"'ﾒｯｾｰｼﾞ入力sheet'!$A$1:$J$65"}</definedName>
    <definedName name="_12ｗ３_" localSheetId="19" hidden="1">{"'ﾒｯｾｰｼﾞ入力sheet'!$A$1:$J$65"}</definedName>
    <definedName name="_13ｗ３_" localSheetId="24" hidden="1">{"'ﾒｯｾｰｼﾞ入力sheet'!$A$1:$J$65"}</definedName>
    <definedName name="_13ｗ３_" localSheetId="11" hidden="1">{"'ﾒｯｾｰｼﾞ入力sheet'!$A$1:$J$65"}</definedName>
    <definedName name="_13ｗ３_" localSheetId="25" hidden="1">{"'ﾒｯｾｰｼﾞ入力sheet'!$A$1:$J$65"}</definedName>
    <definedName name="_14ｗ３_" localSheetId="12" hidden="1">{"'ﾒｯｾｰｼﾞ入力sheet'!$A$1:$J$65"}</definedName>
    <definedName name="_150ｗ５_" hidden="1">{"'ﾒｯｾｰｼﾞ入力sheet'!$A$1:$J$65"}</definedName>
    <definedName name="_15ｗ３_" localSheetId="16" hidden="1">{"'ﾒｯｾｰｼﾞ入力sheet'!$A$1:$J$65"}</definedName>
    <definedName name="_15ｗ３_" hidden="1">{"'ﾒｯｾｰｼﾞ入力sheet'!$A$1:$J$65"}</definedName>
    <definedName name="_16ｗ３_" hidden="1">{"'ﾒｯｾｰｼﾞ入力sheet'!$A$1:$J$65"}</definedName>
    <definedName name="_17ｗ４_" localSheetId="37" hidden="1">{"'ﾒｯｾｰｼﾞ入力sheet'!$A$1:$J$65"}</definedName>
    <definedName name="_18ｗ４_" localSheetId="1" hidden="1">{"'ﾒｯｾｰｼﾞ入力sheet'!$A$1:$J$65"}</definedName>
    <definedName name="_199ｗ6_" hidden="1">{"'ﾒｯｾｰｼﾞ入力sheet'!$A$1:$J$65"}</definedName>
    <definedName name="_19ｗ４_" localSheetId="2" hidden="1">{"'ﾒｯｾｰｼﾞ入力sheet'!$A$1:$J$65"}</definedName>
    <definedName name="_19ｗ４_" localSheetId="3" hidden="1">{"'ﾒｯｾｰｼﾞ入力sheet'!$A$1:$J$65"}</definedName>
    <definedName name="_19ｗ４_" localSheetId="4" hidden="1">{"'ﾒｯｾｰｼﾞ入力sheet'!$A$1:$J$65"}</definedName>
    <definedName name="_19ｗ４_" localSheetId="5" hidden="1">{"'ﾒｯｾｰｼﾞ入力sheet'!$A$1:$J$65"}</definedName>
    <definedName name="_19ｗ４_" localSheetId="6" hidden="1">{"'ﾒｯｾｰｼﾞ入力sheet'!$A$1:$J$65"}</definedName>
    <definedName name="_19ｗ４_" localSheetId="7" hidden="1">{"'ﾒｯｾｰｼﾞ入力sheet'!$A$1:$J$65"}</definedName>
    <definedName name="_19ｗ４_" localSheetId="8" hidden="1">{"'ﾒｯｾｰｼﾞ入力sheet'!$A$1:$J$65"}</definedName>
    <definedName name="_19ｗ４_" localSheetId="9" hidden="1">{"'ﾒｯｾｰｼﾞ入力sheet'!$A$1:$J$65"}</definedName>
    <definedName name="_1ｗ３_" localSheetId="37" hidden="1">{"'ﾒｯｾｰｼﾞ入力sheet'!$A$1:$J$65"}</definedName>
    <definedName name="_1ｗ３_" hidden="1">{"'ﾒｯｾｰｼﾞ入力sheet'!$A$1:$J$65"}</definedName>
    <definedName name="_21ｗ４_" localSheetId="22" hidden="1">{"'ﾒｯｾｰｼﾞ入力sheet'!$A$1:$J$65"}</definedName>
    <definedName name="_21ｗ４_" localSheetId="23" hidden="1">{"'ﾒｯｾｰｼﾞ入力sheet'!$A$1:$J$65"}</definedName>
    <definedName name="_22ｗ４_" localSheetId="20" hidden="1">{"'ﾒｯｾｰｼﾞ入力sheet'!$A$1:$J$65"}</definedName>
    <definedName name="_23ｗ４_" localSheetId="21" hidden="1">{"'ﾒｯｾｰｼﾞ入力sheet'!$A$1:$J$65"}</definedName>
    <definedName name="_26ｗ４_" localSheetId="13" hidden="1">{"'ﾒｯｾｰｼﾞ入力sheet'!$A$1:$J$65"}</definedName>
    <definedName name="_26ｗ４_" localSheetId="14" hidden="1">{"'ﾒｯｾｰｼﾞ入力sheet'!$A$1:$J$65"}</definedName>
    <definedName name="_27ｗ４_" localSheetId="15" hidden="1">{"'ﾒｯｾｰｼﾞ入力sheet'!$A$1:$J$65"}</definedName>
    <definedName name="_28ｗ４_" localSheetId="17" hidden="1">{"'ﾒｯｾｰｼﾞ入力sheet'!$A$1:$J$65"}</definedName>
    <definedName name="_28ｗ４_" localSheetId="18" hidden="1">{"'ﾒｯｾｰｼﾞ入力sheet'!$A$1:$J$65"}</definedName>
    <definedName name="_28ｗ４_" localSheetId="19" hidden="1">{"'ﾒｯｾｰｼﾞ入力sheet'!$A$1:$J$65"}</definedName>
    <definedName name="_29ｗ４_" localSheetId="24" hidden="1">{"'ﾒｯｾｰｼﾞ入力sheet'!$A$1:$J$65"}</definedName>
    <definedName name="_29ｗ４_" localSheetId="11" hidden="1">{"'ﾒｯｾｰｼﾞ入力sheet'!$A$1:$J$65"}</definedName>
    <definedName name="_29ｗ４_" localSheetId="25" hidden="1">{"'ﾒｯｾｰｼﾞ入力sheet'!$A$1:$J$65"}</definedName>
    <definedName name="_2ｗ３_" localSheetId="1" hidden="1">{"'ﾒｯｾｰｼﾞ入力sheet'!$A$1:$J$65"}</definedName>
    <definedName name="_2ｗ４_" hidden="1">{"'ﾒｯｾｰｼﾞ入力sheet'!$A$1:$J$65"}</definedName>
    <definedName name="_30ｗ４_" localSheetId="12" hidden="1">{"'ﾒｯｾｰｼﾞ入力sheet'!$A$1:$J$65"}</definedName>
    <definedName name="_30ｗ４_" hidden="1">{"'ﾒｯｾｰｼﾞ入力sheet'!$A$1:$J$65"}</definedName>
    <definedName name="_31ｗ４_" localSheetId="16" hidden="1">{"'ﾒｯｾｰｼﾞ入力sheet'!$A$1:$J$65"}</definedName>
    <definedName name="_32ｗ４_" hidden="1">{"'ﾒｯｾｰｼﾞ入力sheet'!$A$1:$J$65"}</definedName>
    <definedName name="_33ｗ５_" localSheetId="37" hidden="1">{"'ﾒｯｾｰｼﾞ入力sheet'!$A$1:$J$65"}</definedName>
    <definedName name="_34ｗ５_" localSheetId="1" hidden="1">{"'ﾒｯｾｰｼﾞ入力sheet'!$A$1:$J$65"}</definedName>
    <definedName name="_35ｗ５_" localSheetId="2" hidden="1">{"'ﾒｯｾｰｼﾞ入力sheet'!$A$1:$J$65"}</definedName>
    <definedName name="_35ｗ５_" localSheetId="3" hidden="1">{"'ﾒｯｾｰｼﾞ入力sheet'!$A$1:$J$65"}</definedName>
    <definedName name="_35ｗ５_" localSheetId="4" hidden="1">{"'ﾒｯｾｰｼﾞ入力sheet'!$A$1:$J$65"}</definedName>
    <definedName name="_35ｗ５_" localSheetId="5" hidden="1">{"'ﾒｯｾｰｼﾞ入力sheet'!$A$1:$J$65"}</definedName>
    <definedName name="_35ｗ５_" localSheetId="6" hidden="1">{"'ﾒｯｾｰｼﾞ入力sheet'!$A$1:$J$65"}</definedName>
    <definedName name="_35ｗ５_" localSheetId="7" hidden="1">{"'ﾒｯｾｰｼﾞ入力sheet'!$A$1:$J$65"}</definedName>
    <definedName name="_35ｗ５_" localSheetId="8" hidden="1">{"'ﾒｯｾｰｼﾞ入力sheet'!$A$1:$J$65"}</definedName>
    <definedName name="_35ｗ５_" localSheetId="9" hidden="1">{"'ﾒｯｾｰｼﾞ入力sheet'!$A$1:$J$65"}</definedName>
    <definedName name="_37ｗ５_" localSheetId="22" hidden="1">{"'ﾒｯｾｰｼﾞ入力sheet'!$A$1:$J$65"}</definedName>
    <definedName name="_37ｗ５_" localSheetId="23" hidden="1">{"'ﾒｯｾｰｼﾞ入力sheet'!$A$1:$J$65"}</definedName>
    <definedName name="_38ｗ５_" localSheetId="20" hidden="1">{"'ﾒｯｾｰｼﾞ入力sheet'!$A$1:$J$65"}</definedName>
    <definedName name="_39ｗ５_" localSheetId="21" hidden="1">{"'ﾒｯｾｰｼﾞ入力sheet'!$A$1:$J$65"}</definedName>
    <definedName name="_3ｗ３_" localSheetId="2" hidden="1">{"'ﾒｯｾｰｼﾞ入力sheet'!$A$1:$J$65"}</definedName>
    <definedName name="_3ｗ３_" localSheetId="3" hidden="1">{"'ﾒｯｾｰｼﾞ入力sheet'!$A$1:$J$65"}</definedName>
    <definedName name="_3ｗ３_" localSheetId="4" hidden="1">{"'ﾒｯｾｰｼﾞ入力sheet'!$A$1:$J$65"}</definedName>
    <definedName name="_3ｗ３_" localSheetId="5" hidden="1">{"'ﾒｯｾｰｼﾞ入力sheet'!$A$1:$J$65"}</definedName>
    <definedName name="_3ｗ３_" localSheetId="6" hidden="1">{"'ﾒｯｾｰｼﾞ入力sheet'!$A$1:$J$65"}</definedName>
    <definedName name="_3ｗ３_" localSheetId="7" hidden="1">{"'ﾒｯｾｰｼﾞ入力sheet'!$A$1:$J$65"}</definedName>
    <definedName name="_3ｗ３_" localSheetId="8" hidden="1">{"'ﾒｯｾｰｼﾞ入力sheet'!$A$1:$J$65"}</definedName>
    <definedName name="_3ｗ３_" localSheetId="9" hidden="1">{"'ﾒｯｾｰｼﾞ入力sheet'!$A$1:$J$65"}</definedName>
    <definedName name="_3ｗ５_" hidden="1">{"'ﾒｯｾｰｼﾞ入力sheet'!$A$1:$J$65"}</definedName>
    <definedName name="_42ｗ５_" localSheetId="13" hidden="1">{"'ﾒｯｾｰｼﾞ入力sheet'!$A$1:$J$65"}</definedName>
    <definedName name="_42ｗ５_" localSheetId="14" hidden="1">{"'ﾒｯｾｰｼﾞ入力sheet'!$A$1:$J$65"}</definedName>
    <definedName name="_43ｗ５_" localSheetId="15" hidden="1">{"'ﾒｯｾｰｼﾞ入力sheet'!$A$1:$J$65"}</definedName>
    <definedName name="_44ｗ５_" localSheetId="17" hidden="1">{"'ﾒｯｾｰｼﾞ入力sheet'!$A$1:$J$65"}</definedName>
    <definedName name="_44ｗ５_" localSheetId="18" hidden="1">{"'ﾒｯｾｰｼﾞ入力sheet'!$A$1:$J$65"}</definedName>
    <definedName name="_44ｗ５_" localSheetId="19" hidden="1">{"'ﾒｯｾｰｼﾞ入力sheet'!$A$1:$J$65"}</definedName>
    <definedName name="_45ｗ５_" localSheetId="24" hidden="1">{"'ﾒｯｾｰｼﾞ入力sheet'!$A$1:$J$65"}</definedName>
    <definedName name="_45ｗ５_" localSheetId="11" hidden="1">{"'ﾒｯｾｰｼﾞ入力sheet'!$A$1:$J$65"}</definedName>
    <definedName name="_45ｗ５_" localSheetId="25" hidden="1">{"'ﾒｯｾｰｼﾞ入力sheet'!$A$1:$J$65"}</definedName>
    <definedName name="_45ｗ５_" hidden="1">{"'ﾒｯｾｰｼﾞ入力sheet'!$A$1:$J$65"}</definedName>
    <definedName name="_46ｗ５_" localSheetId="12" hidden="1">{"'ﾒｯｾｰｼﾞ入力sheet'!$A$1:$J$65"}</definedName>
    <definedName name="_47ｗ５_" localSheetId="16" hidden="1">{"'ﾒｯｾｰｼﾞ入力sheet'!$A$1:$J$65"}</definedName>
    <definedName name="_48ｗ５_" hidden="1">{"'ﾒｯｾｰｼﾞ入力sheet'!$A$1:$J$65"}</definedName>
    <definedName name="_49ｗ6_" localSheetId="37" hidden="1">{"'ﾒｯｾｰｼﾞ入力sheet'!$A$1:$J$65"}</definedName>
    <definedName name="_4ｗ6_" hidden="1">{"'ﾒｯｾｰｼﾞ入力sheet'!$A$1:$J$65"}</definedName>
    <definedName name="_50ｗ３_" hidden="1">{"'ﾒｯｾｰｼﾞ入力sheet'!$A$1:$J$65"}</definedName>
    <definedName name="_50ｗ6_" localSheetId="1" hidden="1">{"'ﾒｯｾｰｼﾞ入力sheet'!$A$1:$J$65"}</definedName>
    <definedName name="_51ｗ6_" localSheetId="2" hidden="1">{"'ﾒｯｾｰｼﾞ入力sheet'!$A$1:$J$65"}</definedName>
    <definedName name="_51ｗ6_" localSheetId="3" hidden="1">{"'ﾒｯｾｰｼﾞ入力sheet'!$A$1:$J$65"}</definedName>
    <definedName name="_51ｗ6_" localSheetId="4" hidden="1">{"'ﾒｯｾｰｼﾞ入力sheet'!$A$1:$J$65"}</definedName>
    <definedName name="_51ｗ6_" localSheetId="5" hidden="1">{"'ﾒｯｾｰｼﾞ入力sheet'!$A$1:$J$65"}</definedName>
    <definedName name="_51ｗ6_" localSheetId="6" hidden="1">{"'ﾒｯｾｰｼﾞ入力sheet'!$A$1:$J$65"}</definedName>
    <definedName name="_51ｗ6_" localSheetId="7" hidden="1">{"'ﾒｯｾｰｼﾞ入力sheet'!$A$1:$J$65"}</definedName>
    <definedName name="_51ｗ6_" localSheetId="8" hidden="1">{"'ﾒｯｾｰｼﾞ入力sheet'!$A$1:$J$65"}</definedName>
    <definedName name="_51ｗ6_" localSheetId="9" hidden="1">{"'ﾒｯｾｰｼﾞ入力sheet'!$A$1:$J$65"}</definedName>
    <definedName name="_53ｗ6_" localSheetId="22" hidden="1">{"'ﾒｯｾｰｼﾞ入力sheet'!$A$1:$J$65"}</definedName>
    <definedName name="_53ｗ6_" localSheetId="23" hidden="1">{"'ﾒｯｾｰｼﾞ入力sheet'!$A$1:$J$65"}</definedName>
    <definedName name="_54ｗ6_" localSheetId="20" hidden="1">{"'ﾒｯｾｰｼﾞ入力sheet'!$A$1:$J$65"}</definedName>
    <definedName name="_55ｗ6_" localSheetId="21" hidden="1">{"'ﾒｯｾｰｼﾞ入力sheet'!$A$1:$J$65"}</definedName>
    <definedName name="_58ｗ6_" localSheetId="13" hidden="1">{"'ﾒｯｾｰｼﾞ入力sheet'!$A$1:$J$65"}</definedName>
    <definedName name="_58ｗ6_" localSheetId="14" hidden="1">{"'ﾒｯｾｰｼﾞ入力sheet'!$A$1:$J$65"}</definedName>
    <definedName name="_59ｗ6_" localSheetId="15" hidden="1">{"'ﾒｯｾｰｼﾞ入力sheet'!$A$1:$J$65"}</definedName>
    <definedName name="_5ｗ３_" localSheetId="22" hidden="1">{"'ﾒｯｾｰｼﾞ入力sheet'!$A$1:$J$65"}</definedName>
    <definedName name="_5ｗ３_" localSheetId="23" hidden="1">{"'ﾒｯｾｰｼﾞ入力sheet'!$A$1:$J$65"}</definedName>
    <definedName name="_60ｗ6_" localSheetId="17" hidden="1">{"'ﾒｯｾｰｼﾞ入力sheet'!$A$1:$J$65"}</definedName>
    <definedName name="_60ｗ6_" localSheetId="18" hidden="1">{"'ﾒｯｾｰｼﾞ入力sheet'!$A$1:$J$65"}</definedName>
    <definedName name="_60ｗ6_" localSheetId="19" hidden="1">{"'ﾒｯｾｰｼﾞ入力sheet'!$A$1:$J$65"}</definedName>
    <definedName name="_60ｗ6_" hidden="1">{"'ﾒｯｾｰｼﾞ入力sheet'!$A$1:$J$65"}</definedName>
    <definedName name="_61ｗ6_" localSheetId="24" hidden="1">{"'ﾒｯｾｰｼﾞ入力sheet'!$A$1:$J$65"}</definedName>
    <definedName name="_61ｗ6_" localSheetId="11" hidden="1">{"'ﾒｯｾｰｼﾞ入力sheet'!$A$1:$J$65"}</definedName>
    <definedName name="_61ｗ6_" localSheetId="25" hidden="1">{"'ﾒｯｾｰｼﾞ入力sheet'!$A$1:$J$65"}</definedName>
    <definedName name="_62ｗ6_" localSheetId="12" hidden="1">{"'ﾒｯｾｰｼﾞ入力sheet'!$A$1:$J$65"}</definedName>
    <definedName name="_63ｗ6_" localSheetId="16" hidden="1">{"'ﾒｯｾｰｼﾞ入力sheet'!$A$1:$J$65"}</definedName>
    <definedName name="_64ｗ6_" hidden="1">{"'ﾒｯｾｰｼﾞ入力sheet'!$A$1:$J$65"}</definedName>
    <definedName name="_6ｗ３_" localSheetId="20" hidden="1">{"'ﾒｯｾｰｼﾞ入力sheet'!$A$1:$J$65"}</definedName>
    <definedName name="_7ｗ３_" localSheetId="21" hidden="1">{"'ﾒｯｾｰｼﾞ入力sheet'!$A$1:$J$65"}</definedName>
    <definedName name="_xlnm._FilterDatabase" localSheetId="29" hidden="1">'補足_ロード調査(3.0版対応)_修正後'!$A$3:$F$175</definedName>
    <definedName name="_xlnm._FilterDatabase" localSheetId="30" hidden="1">'補足_ロード調査(3.1版対応)'!$A$3:$F$195</definedName>
    <definedName name="_xlnm._FilterDatabase" localSheetId="34" hidden="1">'補足_ロード調査(4.0版対応)'!$A$3:$F$228</definedName>
    <definedName name="_xlnm._FilterDatabase" localSheetId="26" hidden="1">補足_認証情報_国別行番号!$A$4:$E$204</definedName>
    <definedName name="_ｗ３" hidden="1">{"'ﾒｯｾｰｼﾞ入力sheet'!$A$1:$J$65"}</definedName>
    <definedName name="_ｗ４" hidden="1">{"'ﾒｯｾｰｼﾞ入力sheet'!$A$1:$J$65"}</definedName>
    <definedName name="_ｗ５" hidden="1">{"'ﾒｯｾｰｼﾞ入力sheet'!$A$1:$J$65"}</definedName>
    <definedName name="_ｗ6" hidden="1">{"'ﾒｯｾｰｼﾞ入力sheet'!$A$1:$J$65"}</definedName>
    <definedName name="aaaaaa" localSheetId="38" hidden="1">{"'ﾒｯｾｰｼﾞ入力sheet'!$A$1:$J$65"}</definedName>
    <definedName name="aaaaaa" localSheetId="36" hidden="1">{"'ﾒｯｾｰｼﾞ入力sheet'!$A$1:$J$65"}</definedName>
    <definedName name="aaaaaa" localSheetId="31" hidden="1">{"'ﾒｯｾｰｼﾞ入力sheet'!$A$1:$J$65"}</definedName>
    <definedName name="aaaaaa" localSheetId="32" hidden="1">{"'ﾒｯｾｰｼﾞ入力sheet'!$A$1:$J$65"}</definedName>
    <definedName name="aaaaaa" localSheetId="33" hidden="1">{"'ﾒｯｾｰｼﾞ入力sheet'!$A$1:$J$65"}</definedName>
    <definedName name="aaaaaa" localSheetId="35" hidden="1">{"'ﾒｯｾｰｼﾞ入力sheet'!$A$1:$J$65"}</definedName>
    <definedName name="aaaaaa" hidden="1">{"'ﾒｯｾｰｼﾞ入力sheet'!$A$1:$J$65"}</definedName>
    <definedName name="adfsa" localSheetId="38" hidden="1">{"'ﾒｯｾｰｼﾞ入力sheet'!$A$1:$J$65"}</definedName>
    <definedName name="adfsa" localSheetId="36" hidden="1">{"'ﾒｯｾｰｼﾞ入力sheet'!$A$1:$J$65"}</definedName>
    <definedName name="adfsa" localSheetId="31" hidden="1">{"'ﾒｯｾｰｼﾞ入力sheet'!$A$1:$J$65"}</definedName>
    <definedName name="adfsa" localSheetId="32" hidden="1">{"'ﾒｯｾｰｼﾞ入力sheet'!$A$1:$J$65"}</definedName>
    <definedName name="adfsa" localSheetId="33" hidden="1">{"'ﾒｯｾｰｼﾞ入力sheet'!$A$1:$J$65"}</definedName>
    <definedName name="adfsa" localSheetId="35" hidden="1">{"'ﾒｯｾｰｼﾞ入力sheet'!$A$1:$J$65"}</definedName>
    <definedName name="adfsa" hidden="1">{"'ﾒｯｾｰｼﾞ入力sheet'!$A$1:$J$65"}</definedName>
    <definedName name="asss" localSheetId="38" hidden="1">{"'ﾒｯｾｰｼﾞ入力sheet'!$A$1:$J$65"}</definedName>
    <definedName name="asss" localSheetId="36" hidden="1">{"'ﾒｯｾｰｼﾞ入力sheet'!$A$1:$J$65"}</definedName>
    <definedName name="asss" localSheetId="31" hidden="1">{"'ﾒｯｾｰｼﾞ入力sheet'!$A$1:$J$65"}</definedName>
    <definedName name="asss" localSheetId="32" hidden="1">{"'ﾒｯｾｰｼﾞ入力sheet'!$A$1:$J$65"}</definedName>
    <definedName name="asss" localSheetId="33" hidden="1">{"'ﾒｯｾｰｼﾞ入力sheet'!$A$1:$J$65"}</definedName>
    <definedName name="asss" localSheetId="35" hidden="1">{"'ﾒｯｾｰｼﾞ入力sheet'!$A$1:$J$65"}</definedName>
    <definedName name="asss" hidden="1">{"'ﾒｯｾｰｼﾞ入力sheet'!$A$1:$J$65"}</definedName>
    <definedName name="b" localSheetId="38" hidden="1">{"'ﾒｯｾｰｼﾞ入力sheet'!$A$1:$J$65"}</definedName>
    <definedName name="b" localSheetId="36" hidden="1">{"'ﾒｯｾｰｼﾞ入力sheet'!$A$1:$J$65"}</definedName>
    <definedName name="b" localSheetId="31" hidden="1">{"'ﾒｯｾｰｼﾞ入力sheet'!$A$1:$J$65"}</definedName>
    <definedName name="b" localSheetId="32" hidden="1">{"'ﾒｯｾｰｼﾞ入力sheet'!$A$1:$J$65"}</definedName>
    <definedName name="b" localSheetId="33" hidden="1">{"'ﾒｯｾｰｼﾞ入力sheet'!$A$1:$J$65"}</definedName>
    <definedName name="b" localSheetId="35" hidden="1">{"'ﾒｯｾｰｼﾞ入力sheet'!$A$1:$J$65"}</definedName>
    <definedName name="b" hidden="1">{"'ﾒｯｾｰｼﾞ入力sheet'!$A$1:$J$65"}</definedName>
    <definedName name="df" localSheetId="38" hidden="1">{"'ﾒｯｾｰｼﾞ入力sheet'!$A$1:$J$65"}</definedName>
    <definedName name="df" localSheetId="36" hidden="1">{"'ﾒｯｾｰｼﾞ入力sheet'!$A$1:$J$65"}</definedName>
    <definedName name="df" localSheetId="31" hidden="1">{"'ﾒｯｾｰｼﾞ入力sheet'!$A$1:$J$65"}</definedName>
    <definedName name="df" localSheetId="32" hidden="1">{"'ﾒｯｾｰｼﾞ入力sheet'!$A$1:$J$65"}</definedName>
    <definedName name="df" localSheetId="33" hidden="1">{"'ﾒｯｾｰｼﾞ入力sheet'!$A$1:$J$65"}</definedName>
    <definedName name="df" localSheetId="35" hidden="1">{"'ﾒｯｾｰｼﾞ入力sheet'!$A$1:$J$65"}</definedName>
    <definedName name="df" hidden="1">{"'ﾒｯｾｰｼﾞ入力sheet'!$A$1:$J$65"}</definedName>
    <definedName name="dfghdfgh" localSheetId="38" hidden="1">{"'ﾒｯｾｰｼﾞ入力sheet'!$A$1:$J$65"}</definedName>
    <definedName name="dfghdfgh" localSheetId="36" hidden="1">{"'ﾒｯｾｰｼﾞ入力sheet'!$A$1:$J$65"}</definedName>
    <definedName name="dfghdfgh" localSheetId="31" hidden="1">{"'ﾒｯｾｰｼﾞ入力sheet'!$A$1:$J$65"}</definedName>
    <definedName name="dfghdfgh" localSheetId="32" hidden="1">{"'ﾒｯｾｰｼﾞ入力sheet'!$A$1:$J$65"}</definedName>
    <definedName name="dfghdfgh" localSheetId="33" hidden="1">{"'ﾒｯｾｰｼﾞ入力sheet'!$A$1:$J$65"}</definedName>
    <definedName name="dfghdfgh" localSheetId="35" hidden="1">{"'ﾒｯｾｰｼﾞ入力sheet'!$A$1:$J$65"}</definedName>
    <definedName name="dfghdfgh" hidden="1">{"'ﾒｯｾｰｼﾞ入力sheet'!$A$1:$J$65"}</definedName>
    <definedName name="dfghfgh" localSheetId="38" hidden="1">{"'ﾒｯｾｰｼﾞ入力sheet'!$A$1:$J$65"}</definedName>
    <definedName name="dfghfgh" localSheetId="36" hidden="1">{"'ﾒｯｾｰｼﾞ入力sheet'!$A$1:$J$65"}</definedName>
    <definedName name="dfghfgh" localSheetId="31" hidden="1">{"'ﾒｯｾｰｼﾞ入力sheet'!$A$1:$J$65"}</definedName>
    <definedName name="dfghfgh" localSheetId="32" hidden="1">{"'ﾒｯｾｰｼﾞ入力sheet'!$A$1:$J$65"}</definedName>
    <definedName name="dfghfgh" localSheetId="33" hidden="1">{"'ﾒｯｾｰｼﾞ入力sheet'!$A$1:$J$65"}</definedName>
    <definedName name="dfghfgh" localSheetId="35" hidden="1">{"'ﾒｯｾｰｼﾞ入力sheet'!$A$1:$J$65"}</definedName>
    <definedName name="dfghfgh" hidden="1">{"'ﾒｯｾｰｼﾞ入力sheet'!$A$1:$J$65"}</definedName>
    <definedName name="ｆ" hidden="1">{"'ﾒｯｾｰｼﾞ入力sheet'!$A$1:$J$65"}</definedName>
    <definedName name="fd" localSheetId="38" hidden="1">{"'ﾒｯｾｰｼﾞ入力sheet'!$A$1:$J$65"}</definedName>
    <definedName name="fd" localSheetId="36" hidden="1">{"'ﾒｯｾｰｼﾞ入力sheet'!$A$1:$J$65"}</definedName>
    <definedName name="fd" localSheetId="31" hidden="1">{"'ﾒｯｾｰｼﾞ入力sheet'!$A$1:$J$65"}</definedName>
    <definedName name="fd" localSheetId="32" hidden="1">{"'ﾒｯｾｰｼﾞ入力sheet'!$A$1:$J$65"}</definedName>
    <definedName name="fd" localSheetId="33" hidden="1">{"'ﾒｯｾｰｼﾞ入力sheet'!$A$1:$J$65"}</definedName>
    <definedName name="fd" localSheetId="35" hidden="1">{"'ﾒｯｾｰｼﾞ入力sheet'!$A$1:$J$65"}</definedName>
    <definedName name="fd" hidden="1">{"'ﾒｯｾｰｼﾞ入力sheet'!$A$1:$J$65"}</definedName>
    <definedName name="fghfdgh" localSheetId="38" hidden="1">{"'ﾒｯｾｰｼﾞ入力sheet'!$A$1:$J$65"}</definedName>
    <definedName name="fghfdgh" localSheetId="36" hidden="1">{"'ﾒｯｾｰｼﾞ入力sheet'!$A$1:$J$65"}</definedName>
    <definedName name="fghfdgh" localSheetId="31" hidden="1">{"'ﾒｯｾｰｼﾞ入力sheet'!$A$1:$J$65"}</definedName>
    <definedName name="fghfdgh" localSheetId="32" hidden="1">{"'ﾒｯｾｰｼﾞ入力sheet'!$A$1:$J$65"}</definedName>
    <definedName name="fghfdgh" localSheetId="33" hidden="1">{"'ﾒｯｾｰｼﾞ入力sheet'!$A$1:$J$65"}</definedName>
    <definedName name="fghfdgh" localSheetId="35" hidden="1">{"'ﾒｯｾｰｼﾞ入力sheet'!$A$1:$J$65"}</definedName>
    <definedName name="fghfdgh" hidden="1">{"'ﾒｯｾｰｼﾞ入力sheet'!$A$1:$J$65"}</definedName>
    <definedName name="fhbnmjg" localSheetId="38" hidden="1">{"'ﾒｯｾｰｼﾞ入力sheet'!$A$1:$J$65"}</definedName>
    <definedName name="fhbnmjg" localSheetId="36" hidden="1">{"'ﾒｯｾｰｼﾞ入力sheet'!$A$1:$J$65"}</definedName>
    <definedName name="fhbnmjg" localSheetId="31" hidden="1">{"'ﾒｯｾｰｼﾞ入力sheet'!$A$1:$J$65"}</definedName>
    <definedName name="fhbnmjg" localSheetId="32" hidden="1">{"'ﾒｯｾｰｼﾞ入力sheet'!$A$1:$J$65"}</definedName>
    <definedName name="fhbnmjg" localSheetId="33" hidden="1">{"'ﾒｯｾｰｼﾞ入力sheet'!$A$1:$J$65"}</definedName>
    <definedName name="fhbnmjg" localSheetId="35" hidden="1">{"'ﾒｯｾｰｼﾞ入力sheet'!$A$1:$J$65"}</definedName>
    <definedName name="fhbnmjg" hidden="1">{"'ﾒｯｾｰｼﾞ入力sheet'!$A$1:$J$65"}</definedName>
    <definedName name="hgfh" localSheetId="38" hidden="1">{"'ﾒｯｾｰｼﾞ入力sheet'!$A$1:$J$65"}</definedName>
    <definedName name="hgfh" localSheetId="36" hidden="1">{"'ﾒｯｾｰｼﾞ入力sheet'!$A$1:$J$65"}</definedName>
    <definedName name="hgfh" localSheetId="31" hidden="1">{"'ﾒｯｾｰｼﾞ入力sheet'!$A$1:$J$65"}</definedName>
    <definedName name="hgfh" localSheetId="32" hidden="1">{"'ﾒｯｾｰｼﾞ入力sheet'!$A$1:$J$65"}</definedName>
    <definedName name="hgfh" localSheetId="33" hidden="1">{"'ﾒｯｾｰｼﾞ入力sheet'!$A$1:$J$65"}</definedName>
    <definedName name="hgfh" localSheetId="35" hidden="1">{"'ﾒｯｾｰｼﾞ入力sheet'!$A$1:$J$65"}</definedName>
    <definedName name="hgfh" hidden="1">{"'ﾒｯｾｰｼﾞ入力sheet'!$A$1:$J$65"}</definedName>
    <definedName name="hgrfh" localSheetId="38" hidden="1">{"'ﾒｯｾｰｼﾞ入力sheet'!$A$1:$J$65"}</definedName>
    <definedName name="hgrfh" localSheetId="36" hidden="1">{"'ﾒｯｾｰｼﾞ入力sheet'!$A$1:$J$65"}</definedName>
    <definedName name="hgrfh" localSheetId="31" hidden="1">{"'ﾒｯｾｰｼﾞ入力sheet'!$A$1:$J$65"}</definedName>
    <definedName name="hgrfh" localSheetId="32" hidden="1">{"'ﾒｯｾｰｼﾞ入力sheet'!$A$1:$J$65"}</definedName>
    <definedName name="hgrfh" localSheetId="33" hidden="1">{"'ﾒｯｾｰｼﾞ入力sheet'!$A$1:$J$65"}</definedName>
    <definedName name="hgrfh" localSheetId="35" hidden="1">{"'ﾒｯｾｰｼﾞ入力sheet'!$A$1:$J$65"}</definedName>
    <definedName name="hgrfh" hidden="1">{"'ﾒｯｾｰｼﾞ入力sheet'!$A$1:$J$65"}</definedName>
    <definedName name="HTML_CodePage" hidden="1">932</definedName>
    <definedName name="HTML_Control" localSheetId="38" hidden="1">{"'ﾒｯｾｰｼﾞ入力sheet'!$A$1:$J$65"}</definedName>
    <definedName name="HTML_Control" localSheetId="36" hidden="1">{"'ﾒｯｾｰｼﾞ入力sheet'!$A$1:$J$65"}</definedName>
    <definedName name="HTML_Control" localSheetId="31" hidden="1">{"'ﾒｯｾｰｼﾞ入力sheet'!$A$1:$J$65"}</definedName>
    <definedName name="HTML_Control" localSheetId="32" hidden="1">{"'ﾒｯｾｰｼﾞ入力sheet'!$A$1:$J$65"}</definedName>
    <definedName name="HTML_Control" localSheetId="33" hidden="1">{"'ﾒｯｾｰｼﾞ入力sheet'!$A$1:$J$65"}</definedName>
    <definedName name="HTML_Control" localSheetId="35" hidden="1">{"'ﾒｯｾｰｼﾞ入力sheet'!$A$1:$J$65"}</definedName>
    <definedName name="HTML_Control" hidden="1">{"'ﾒｯｾｰｼﾞ入力sheet'!$A$1:$J$65"}</definedName>
    <definedName name="HTMl_Control_" localSheetId="38" hidden="1">{"'ﾒｯｾｰｼﾞ入力sheet'!$A$1:$J$65"}</definedName>
    <definedName name="HTMl_Control_" localSheetId="36" hidden="1">{"'ﾒｯｾｰｼﾞ入力sheet'!$A$1:$J$65"}</definedName>
    <definedName name="HTMl_Control_" localSheetId="31" hidden="1">{"'ﾒｯｾｰｼﾞ入力sheet'!$A$1:$J$65"}</definedName>
    <definedName name="HTMl_Control_" localSheetId="32" hidden="1">{"'ﾒｯｾｰｼﾞ入力sheet'!$A$1:$J$65"}</definedName>
    <definedName name="HTMl_Control_" localSheetId="33" hidden="1">{"'ﾒｯｾｰｼﾞ入力sheet'!$A$1:$J$65"}</definedName>
    <definedName name="HTMl_Control_" localSheetId="35" hidden="1">{"'ﾒｯｾｰｼﾞ入力sheet'!$A$1:$J$65"}</definedName>
    <definedName name="HTMl_Control_" hidden="1">{"'ﾒｯｾｰｼﾞ入力sheet'!$A$1:$J$65"}</definedName>
    <definedName name="HTML_Control_C" localSheetId="38" hidden="1">{"'ﾒｯｾｰｼﾞ入力sheet'!$A$1:$J$65"}</definedName>
    <definedName name="HTML_Control_C" localSheetId="36" hidden="1">{"'ﾒｯｾｰｼﾞ入力sheet'!$A$1:$J$65"}</definedName>
    <definedName name="HTML_Control_C" localSheetId="31" hidden="1">{"'ﾒｯｾｰｼﾞ入力sheet'!$A$1:$J$65"}</definedName>
    <definedName name="HTML_Control_C" localSheetId="32" hidden="1">{"'ﾒｯｾｰｼﾞ入力sheet'!$A$1:$J$65"}</definedName>
    <definedName name="HTML_Control_C" localSheetId="33" hidden="1">{"'ﾒｯｾｰｼﾞ入力sheet'!$A$1:$J$65"}</definedName>
    <definedName name="HTML_Control_C" localSheetId="35" hidden="1">{"'ﾒｯｾｰｼﾞ入力sheet'!$A$1:$J$65"}</definedName>
    <definedName name="HTML_Control_C" hidden="1">{"'ﾒｯｾｰｼﾞ入力sheet'!$A$1:$J$65"}</definedName>
    <definedName name="HTML_Control2" localSheetId="38" hidden="1">{"'ﾒｯｾｰｼﾞ入力sheet'!$A$1:$J$65"}</definedName>
    <definedName name="HTML_Control2" localSheetId="36" hidden="1">{"'ﾒｯｾｰｼﾞ入力sheet'!$A$1:$J$65"}</definedName>
    <definedName name="HTML_Control2" localSheetId="31" hidden="1">{"'ﾒｯｾｰｼﾞ入力sheet'!$A$1:$J$65"}</definedName>
    <definedName name="HTML_Control2" localSheetId="32" hidden="1">{"'ﾒｯｾｰｼﾞ入力sheet'!$A$1:$J$65"}</definedName>
    <definedName name="HTML_Control2" localSheetId="33" hidden="1">{"'ﾒｯｾｰｼﾞ入力sheet'!$A$1:$J$65"}</definedName>
    <definedName name="HTML_Control2" localSheetId="35" hidden="1">{"'ﾒｯｾｰｼﾞ入力sheet'!$A$1:$J$65"}</definedName>
    <definedName name="HTML_Control2" hidden="1">{"'ﾒｯｾｰｼﾞ入力sheet'!$A$1:$J$65"}</definedName>
    <definedName name="HTML_Control3" localSheetId="38" hidden="1">{"'ﾒｯｾｰｼﾞ入力sheet'!$A$1:$J$65"}</definedName>
    <definedName name="HTML_Control3" localSheetId="36" hidden="1">{"'ﾒｯｾｰｼﾞ入力sheet'!$A$1:$J$65"}</definedName>
    <definedName name="HTML_Control3" localSheetId="31" hidden="1">{"'ﾒｯｾｰｼﾞ入力sheet'!$A$1:$J$65"}</definedName>
    <definedName name="HTML_Control3" localSheetId="32" hidden="1">{"'ﾒｯｾｰｼﾞ入力sheet'!$A$1:$J$65"}</definedName>
    <definedName name="HTML_Control3" localSheetId="33" hidden="1">{"'ﾒｯｾｰｼﾞ入力sheet'!$A$1:$J$65"}</definedName>
    <definedName name="HTML_Control3" localSheetId="35" hidden="1">{"'ﾒｯｾｰｼﾞ入力sheet'!$A$1:$J$65"}</definedName>
    <definedName name="HTML_Control3" hidden="1">{"'ﾒｯｾｰｼﾞ入力sheet'!$A$1:$J$65"}</definedName>
    <definedName name="HTML_Description" hidden="1">""</definedName>
    <definedName name="HTML_Email" hidden="1">""</definedName>
    <definedName name="HTML_Header" hidden="1">"ﾒｯｾｰｼﾞ入力sheet"</definedName>
    <definedName name="HTML_LastUpdate" hidden="1">"99/10/25"</definedName>
    <definedName name="HTML_LineAfter" hidden="1">FALSE</definedName>
    <definedName name="HTML_LineBefore" hidden="1">FALSE</definedName>
    <definedName name="HTML_Name" hidden="1">"PC-PJ2-5"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"C:\WINDOWS\ﾃﾞｽｸﾄｯﾌﾟ\本田技研\My job\ﾒｯｾｰｼﾞ通知共通化\MyHTML.htm"</definedName>
    <definedName name="HTML_Title" hidden="1">"ﾒｯｾｰｼﾞ標準化"</definedName>
    <definedName name="jthgj" localSheetId="38" hidden="1">{"'ﾒｯｾｰｼﾞ入力sheet'!$A$1:$J$65"}</definedName>
    <definedName name="jthgj" localSheetId="36" hidden="1">{"'ﾒｯｾｰｼﾞ入力sheet'!$A$1:$J$65"}</definedName>
    <definedName name="jthgj" localSheetId="31" hidden="1">{"'ﾒｯｾｰｼﾞ入力sheet'!$A$1:$J$65"}</definedName>
    <definedName name="jthgj" localSheetId="32" hidden="1">{"'ﾒｯｾｰｼﾞ入力sheet'!$A$1:$J$65"}</definedName>
    <definedName name="jthgj" localSheetId="33" hidden="1">{"'ﾒｯｾｰｼﾞ入力sheet'!$A$1:$J$65"}</definedName>
    <definedName name="jthgj" localSheetId="35" hidden="1">{"'ﾒｯｾｰｼﾞ入力sheet'!$A$1:$J$65"}</definedName>
    <definedName name="jthgj" hidden="1">{"'ﾒｯｾｰｼﾞ入力sheet'!$A$1:$J$65"}</definedName>
    <definedName name="ｌ" localSheetId="38" hidden="1">{"'ﾒｯｾｰｼﾞ入力sheet'!$A$1:$J$65"}</definedName>
    <definedName name="ｌ" localSheetId="36" hidden="1">{"'ﾒｯｾｰｼﾞ入力sheet'!$A$1:$J$65"}</definedName>
    <definedName name="ｌ" localSheetId="31" hidden="1">{"'ﾒｯｾｰｼﾞ入力sheet'!$A$1:$J$65"}</definedName>
    <definedName name="ｌ" localSheetId="32" hidden="1">{"'ﾒｯｾｰｼﾞ入力sheet'!$A$1:$J$65"}</definedName>
    <definedName name="ｌ" localSheetId="33" hidden="1">{"'ﾒｯｾｰｼﾞ入力sheet'!$A$1:$J$65"}</definedName>
    <definedName name="ｌ" localSheetId="35" hidden="1">{"'ﾒｯｾｰｼﾞ入力sheet'!$A$1:$J$65"}</definedName>
    <definedName name="ｌ" hidden="1">{"'ﾒｯｾｰｼﾞ入力sheet'!$A$1:$J$65"}</definedName>
    <definedName name="_xlnm.Print_Area" localSheetId="1">'0.更新履歴'!$A$1:$AQ$63</definedName>
    <definedName name="_xlnm.Print_Area" localSheetId="2">ER図!$A$1:$V$103</definedName>
    <definedName name="_xlnm.Print_Area" localSheetId="3">'使用テーブル紐付け図(1)'!$A$1:$V$103</definedName>
    <definedName name="_xlnm.Print_Area" localSheetId="4">'使用テーブル紐付け図(2)'!$A$1:$V$103</definedName>
    <definedName name="_xlnm.Print_Area" localSheetId="5">'使用テーブル紐付け図(3)'!$A$1:$V$103</definedName>
    <definedName name="_xlnm.Print_Area" localSheetId="6">'使用テーブル紐付け図(4)'!$A$1:$V$103</definedName>
    <definedName name="_xlnm.Print_Area" localSheetId="7">'使用テーブル紐付け図(5)'!$A$1:$V$103</definedName>
    <definedName name="_xlnm.Print_Area" localSheetId="8">'使用テーブル紐付け図(6)'!$A$1:$V$103</definedName>
    <definedName name="_xlnm.Print_Area" localSheetId="9">'使用テーブル紐付け図(7)'!$A$1:$V$103</definedName>
    <definedName name="_xlnm.Print_Area" localSheetId="13">車種データ!$A$1:$AR$191</definedName>
    <definedName name="_xlnm.Print_Area" localSheetId="14">全バリステータス!$A$1:$AR$181</definedName>
    <definedName name="_xlnm.Print_Area" localSheetId="24">全バリ入力値履歴!$A$1:$AM$39</definedName>
    <definedName name="_xlnm.Print_Area" localSheetId="11">走行モード!$A$1:$AM$35</definedName>
    <definedName name="_xlnm.Print_Area" localSheetId="25">添付ファイル情報!$A$1:$AM$35</definedName>
    <definedName name="_xlnm.Print_Area" localSheetId="28">'補足_ロード調査(3.0版対応)'!$A$1:$E$68</definedName>
    <definedName name="_xlnm.Print_Area" localSheetId="29">'補足_ロード調査(3.0版対応)_修正後'!$A$1:$F$183</definedName>
    <definedName name="_xlnm.Print_Area" localSheetId="30">'補足_ロード調査(3.1版対応)'!$A$1:$F$208</definedName>
    <definedName name="_xlnm.Print_Area" localSheetId="34">'補足_ロード調査(4.0版対応)'!$A$1:$F$252</definedName>
    <definedName name="_xlnm.Print_Area" localSheetId="26">補足_認証情報_国別行番号!$A$1:$Q$204</definedName>
    <definedName name="tyuiui" localSheetId="38" hidden="1">{"'ﾒｯｾｰｼﾞ入力sheet'!$A$1:$J$65"}</definedName>
    <definedName name="tyuiui" localSheetId="36" hidden="1">{"'ﾒｯｾｰｼﾞ入力sheet'!$A$1:$J$65"}</definedName>
    <definedName name="tyuiui" localSheetId="31" hidden="1">{"'ﾒｯｾｰｼﾞ入力sheet'!$A$1:$J$65"}</definedName>
    <definedName name="tyuiui" localSheetId="32" hidden="1">{"'ﾒｯｾｰｼﾞ入力sheet'!$A$1:$J$65"}</definedName>
    <definedName name="tyuiui" localSheetId="33" hidden="1">{"'ﾒｯｾｰｼﾞ入力sheet'!$A$1:$J$65"}</definedName>
    <definedName name="tyuiui" localSheetId="35" hidden="1">{"'ﾒｯｾｰｼﾞ入力sheet'!$A$1:$J$65"}</definedName>
    <definedName name="tyuiui" hidden="1">{"'ﾒｯｾｰｼﾞ入力sheet'!$A$1:$J$65"}</definedName>
    <definedName name="vb" localSheetId="38" hidden="1">{"'ﾒｯｾｰｼﾞ入力sheet'!$A$1:$J$65"}</definedName>
    <definedName name="vb" localSheetId="36" hidden="1">{"'ﾒｯｾｰｼﾞ入力sheet'!$A$1:$J$65"}</definedName>
    <definedName name="vb" localSheetId="31" hidden="1">{"'ﾒｯｾｰｼﾞ入力sheet'!$A$1:$J$65"}</definedName>
    <definedName name="vb" localSheetId="32" hidden="1">{"'ﾒｯｾｰｼﾞ入力sheet'!$A$1:$J$65"}</definedName>
    <definedName name="vb" localSheetId="33" hidden="1">{"'ﾒｯｾｰｼﾞ入力sheet'!$A$1:$J$65"}</definedName>
    <definedName name="vb" localSheetId="35" hidden="1">{"'ﾒｯｾｰｼﾞ入力sheet'!$A$1:$J$65"}</definedName>
    <definedName name="vb" hidden="1">{"'ﾒｯｾｰｼﾞ入力sheet'!$A$1:$J$65"}</definedName>
    <definedName name="workseet" localSheetId="38" hidden="1">{"'ﾒｯｾｰｼﾞ入力sheet'!$A$1:$J$65"}</definedName>
    <definedName name="workseet" localSheetId="36" hidden="1">{"'ﾒｯｾｰｼﾞ入力sheet'!$A$1:$J$65"}</definedName>
    <definedName name="workseet" localSheetId="31" hidden="1">{"'ﾒｯｾｰｼﾞ入力sheet'!$A$1:$J$65"}</definedName>
    <definedName name="workseet" localSheetId="32" hidden="1">{"'ﾒｯｾｰｼﾞ入力sheet'!$A$1:$J$65"}</definedName>
    <definedName name="workseet" localSheetId="33" hidden="1">{"'ﾒｯｾｰｼﾞ入力sheet'!$A$1:$J$65"}</definedName>
    <definedName name="workseet" localSheetId="35" hidden="1">{"'ﾒｯｾｰｼﾞ入力sheet'!$A$1:$J$65"}</definedName>
    <definedName name="workseet" hidden="1">{"'ﾒｯｾｰｼﾞ入力sheet'!$A$1:$J$65"}</definedName>
    <definedName name="z" localSheetId="38" hidden="1">{"'ﾒｯｾｰｼﾞ入力sheet'!$A$1:$J$65"}</definedName>
    <definedName name="z" localSheetId="36" hidden="1">{"'ﾒｯｾｰｼﾞ入力sheet'!$A$1:$J$65"}</definedName>
    <definedName name="z" localSheetId="31" hidden="1">{"'ﾒｯｾｰｼﾞ入力sheet'!$A$1:$J$65"}</definedName>
    <definedName name="z" localSheetId="32" hidden="1">{"'ﾒｯｾｰｼﾞ入力sheet'!$A$1:$J$65"}</definedName>
    <definedName name="z" localSheetId="33" hidden="1">{"'ﾒｯｾｰｼﾞ入力sheet'!$A$1:$J$65"}</definedName>
    <definedName name="z" localSheetId="35" hidden="1">{"'ﾒｯｾｰｼﾞ入力sheet'!$A$1:$J$65"}</definedName>
    <definedName name="z" hidden="1">{"'ﾒｯｾｰｼﾞ入力sheet'!$A$1:$J$65"}</definedName>
    <definedName name="zzz" localSheetId="38" hidden="1">{"'ﾒｯｾｰｼﾞ入力sheet'!$A$1:$J$65"}</definedName>
    <definedName name="zzz" localSheetId="36" hidden="1">{"'ﾒｯｾｰｼﾞ入力sheet'!$A$1:$J$65"}</definedName>
    <definedName name="zzz" localSheetId="31" hidden="1">{"'ﾒｯｾｰｼﾞ入力sheet'!$A$1:$J$65"}</definedName>
    <definedName name="zzz" localSheetId="32" hidden="1">{"'ﾒｯｾｰｼﾞ入力sheet'!$A$1:$J$65"}</definedName>
    <definedName name="zzz" localSheetId="33" hidden="1">{"'ﾒｯｾｰｼﾞ入力sheet'!$A$1:$J$65"}</definedName>
    <definedName name="zzz" localSheetId="35" hidden="1">{"'ﾒｯｾｰｼﾞ入力sheet'!$A$1:$J$65"}</definedName>
    <definedName name="zzz" hidden="1">{"'ﾒｯｾｰｼﾞ入力sheet'!$A$1:$J$65"}</definedName>
    <definedName name="お" localSheetId="38" hidden="1">{"'ﾒｯｾｰｼﾞ入力sheet'!$A$1:$J$65"}</definedName>
    <definedName name="お" localSheetId="36" hidden="1">{"'ﾒｯｾｰｼﾞ入力sheet'!$A$1:$J$65"}</definedName>
    <definedName name="お" localSheetId="31" hidden="1">{"'ﾒｯｾｰｼﾞ入力sheet'!$A$1:$J$65"}</definedName>
    <definedName name="お" localSheetId="32" hidden="1">{"'ﾒｯｾｰｼﾞ入力sheet'!$A$1:$J$65"}</definedName>
    <definedName name="お" localSheetId="33" hidden="1">{"'ﾒｯｾｰｼﾞ入力sheet'!$A$1:$J$65"}</definedName>
    <definedName name="お" localSheetId="35" hidden="1">{"'ﾒｯｾｰｼﾞ入力sheet'!$A$1:$J$65"}</definedName>
    <definedName name="お" hidden="1">{"'ﾒｯｾｰｼﾞ入力sheet'!$A$1:$J$65"}</definedName>
    <definedName name="レイアウト９９９" localSheetId="38" hidden="1">{"'ﾒｯｾｰｼﾞ入力sheet'!$A$1:$J$65"}</definedName>
    <definedName name="レイアウト９９９" localSheetId="36" hidden="1">{"'ﾒｯｾｰｼﾞ入力sheet'!$A$1:$J$65"}</definedName>
    <definedName name="レイアウト９９９" localSheetId="31" hidden="1">{"'ﾒｯｾｰｼﾞ入力sheet'!$A$1:$J$65"}</definedName>
    <definedName name="レイアウト９９９" localSheetId="32" hidden="1">{"'ﾒｯｾｰｼﾞ入力sheet'!$A$1:$J$65"}</definedName>
    <definedName name="レイアウト９９９" localSheetId="33" hidden="1">{"'ﾒｯｾｰｼﾞ入力sheet'!$A$1:$J$65"}</definedName>
    <definedName name="レイアウト９９９" localSheetId="35" hidden="1">{"'ﾒｯｾｰｼﾞ入力sheet'!$A$1:$J$65"}</definedName>
    <definedName name="レイアウト９９９" hidden="1">{"'ﾒｯｾｰｼﾞ入力sheet'!$A$1:$J$65"}</definedName>
  </definedNames>
  <calcPr calcId="152511"/>
</workbook>
</file>

<file path=xl/calcChain.xml><?xml version="1.0" encoding="utf-8"?>
<calcChain xmlns="http://schemas.openxmlformats.org/spreadsheetml/2006/main">
  <c r="A10" i="123" l="1"/>
  <c r="A11" i="123"/>
  <c r="A12" i="123"/>
  <c r="A13" i="123"/>
  <c r="A14" i="123"/>
  <c r="A15" i="123"/>
  <c r="A16" i="123"/>
  <c r="A17" i="123"/>
  <c r="A18" i="123"/>
  <c r="A19" i="123"/>
  <c r="A20" i="123"/>
  <c r="A21" i="123"/>
  <c r="A22" i="123"/>
  <c r="A23" i="123"/>
  <c r="A24" i="123"/>
  <c r="A25" i="123"/>
  <c r="A26" i="123"/>
  <c r="A27" i="123"/>
  <c r="A28" i="123"/>
  <c r="A29" i="123"/>
  <c r="A30" i="123"/>
  <c r="A31" i="123"/>
  <c r="A32" i="123"/>
  <c r="A33" i="123"/>
  <c r="A34" i="123"/>
  <c r="A35" i="123"/>
  <c r="A36" i="123"/>
  <c r="A37" i="123"/>
  <c r="A38" i="123"/>
  <c r="A39" i="123"/>
  <c r="A40" i="123"/>
  <c r="A41" i="123"/>
  <c r="A42" i="123"/>
  <c r="A43" i="123"/>
  <c r="A44" i="123"/>
  <c r="A45" i="123"/>
  <c r="A46" i="123"/>
  <c r="A47" i="123"/>
  <c r="A48" i="123"/>
  <c r="A49" i="123"/>
  <c r="A50" i="123"/>
  <c r="A51" i="123"/>
  <c r="A52" i="123"/>
  <c r="A53" i="123"/>
  <c r="A54" i="123"/>
  <c r="A55" i="123"/>
  <c r="A56" i="123"/>
  <c r="A57" i="123"/>
  <c r="A58" i="123"/>
  <c r="A59" i="123"/>
  <c r="A60" i="123"/>
  <c r="A61" i="123"/>
  <c r="A62" i="123"/>
  <c r="A63" i="123"/>
  <c r="A64" i="123"/>
  <c r="A65" i="123"/>
  <c r="A66" i="123"/>
  <c r="A67" i="123"/>
  <c r="A68" i="123"/>
  <c r="A69" i="123"/>
  <c r="A70" i="123"/>
  <c r="A71" i="123"/>
  <c r="A72" i="123"/>
  <c r="A73" i="123"/>
  <c r="A74" i="123"/>
  <c r="A75" i="123"/>
  <c r="A76" i="123"/>
  <c r="A77" i="123"/>
  <c r="A78" i="123"/>
  <c r="A79" i="123"/>
  <c r="A80" i="123"/>
  <c r="A81" i="123"/>
  <c r="A82" i="123"/>
  <c r="A83" i="123"/>
  <c r="A84" i="123"/>
  <c r="A85" i="123"/>
  <c r="A86" i="123"/>
  <c r="A87" i="123"/>
  <c r="A88" i="123"/>
  <c r="A89" i="123"/>
  <c r="A90" i="123"/>
  <c r="A91" i="123"/>
  <c r="A92" i="123"/>
  <c r="A93" i="123"/>
  <c r="A94" i="123"/>
  <c r="A95" i="123"/>
  <c r="A96" i="123"/>
  <c r="A97" i="123"/>
  <c r="A98" i="123"/>
  <c r="A99" i="123"/>
  <c r="A100" i="123"/>
  <c r="A101" i="123"/>
  <c r="A102" i="123"/>
  <c r="A103" i="123"/>
  <c r="A104" i="123"/>
  <c r="A105" i="123"/>
  <c r="A106" i="123"/>
  <c r="A107" i="123"/>
  <c r="A108" i="123"/>
  <c r="A109" i="123"/>
  <c r="A110" i="123"/>
  <c r="A111" i="123"/>
  <c r="A112" i="123"/>
  <c r="A113" i="123"/>
  <c r="A114" i="123"/>
  <c r="A115" i="123"/>
  <c r="A116" i="123"/>
  <c r="A117" i="123"/>
  <c r="A118" i="123"/>
  <c r="A119" i="123"/>
  <c r="A120" i="123"/>
  <c r="A121" i="123"/>
  <c r="A122" i="123"/>
  <c r="A123" i="123"/>
  <c r="A124" i="123"/>
  <c r="A125" i="123"/>
  <c r="A126" i="123"/>
  <c r="A127" i="123"/>
  <c r="A128" i="123"/>
  <c r="A129" i="123"/>
  <c r="A130" i="123"/>
  <c r="A131" i="123"/>
  <c r="A132" i="123"/>
  <c r="A133" i="123"/>
  <c r="A134" i="123"/>
  <c r="A135" i="123"/>
  <c r="A136" i="123"/>
  <c r="A137" i="123"/>
  <c r="A138" i="123"/>
  <c r="A139" i="123"/>
  <c r="A140" i="123"/>
  <c r="A141" i="123"/>
  <c r="A142" i="123"/>
  <c r="A143" i="123"/>
  <c r="A144" i="123"/>
  <c r="A145" i="123"/>
  <c r="A146" i="123"/>
  <c r="A147" i="123"/>
  <c r="A148" i="123"/>
  <c r="A149" i="123"/>
  <c r="A150" i="123"/>
  <c r="A151" i="123"/>
  <c r="A152" i="123"/>
  <c r="A153" i="123"/>
  <c r="A154" i="123"/>
  <c r="A155" i="123"/>
  <c r="A156" i="123"/>
  <c r="A157" i="123"/>
  <c r="A158" i="123"/>
  <c r="A159" i="123"/>
  <c r="A160" i="123"/>
  <c r="A161" i="123"/>
  <c r="A162" i="123"/>
  <c r="A163" i="123"/>
  <c r="A164" i="123"/>
  <c r="A165" i="123"/>
  <c r="A166" i="123"/>
  <c r="A167" i="123"/>
  <c r="A168" i="123"/>
  <c r="A169" i="123"/>
  <c r="A170" i="123"/>
  <c r="A171" i="123"/>
  <c r="A172" i="123"/>
  <c r="A173" i="123"/>
  <c r="A174" i="123"/>
  <c r="A175" i="123"/>
  <c r="A176" i="123"/>
  <c r="A177" i="123"/>
  <c r="A178" i="123"/>
  <c r="A179" i="123"/>
  <c r="A180" i="123"/>
  <c r="A9" i="123" l="1"/>
  <c r="A16" i="122" l="1"/>
  <c r="A17" i="122"/>
  <c r="A18" i="122"/>
  <c r="A23" i="122"/>
  <c r="A24" i="122"/>
  <c r="A25" i="122"/>
  <c r="A30" i="122"/>
  <c r="A31" i="122"/>
  <c r="A32" i="122"/>
  <c r="A36" i="122"/>
  <c r="A37" i="122"/>
  <c r="A11" i="122" l="1"/>
  <c r="A9" i="122"/>
  <c r="A10" i="122" l="1"/>
  <c r="A14" i="122" l="1"/>
  <c r="A13" i="122"/>
  <c r="A9" i="107"/>
  <c r="A10" i="107" l="1"/>
  <c r="A11" i="107" s="1"/>
  <c r="A12" i="107" s="1"/>
  <c r="A13" i="107" s="1"/>
  <c r="A14" i="107" l="1"/>
  <c r="A15" i="107" s="1"/>
  <c r="N6" i="104" l="1"/>
  <c r="N7" i="104" s="1"/>
  <c r="N8" i="104" s="1"/>
  <c r="N9" i="104" s="1"/>
  <c r="N10" i="104" s="1"/>
  <c r="N11" i="104" s="1"/>
  <c r="N12" i="104" s="1"/>
  <c r="N13" i="104" s="1"/>
  <c r="N14" i="104" s="1"/>
  <c r="N15" i="104" s="1"/>
  <c r="N16" i="104" s="1"/>
  <c r="N17" i="104" s="1"/>
  <c r="N18" i="104" s="1"/>
  <c r="N19" i="104" s="1"/>
  <c r="N20" i="104" s="1"/>
  <c r="N21" i="104" s="1"/>
  <c r="N22" i="104" s="1"/>
  <c r="N23" i="104" s="1"/>
  <c r="N24" i="104" s="1"/>
  <c r="N25" i="104" s="1"/>
  <c r="N26" i="104" s="1"/>
  <c r="N27" i="104" s="1"/>
  <c r="N28" i="104" s="1"/>
  <c r="N29" i="104" s="1"/>
  <c r="N30" i="104" s="1"/>
  <c r="N31" i="104" s="1"/>
  <c r="N32" i="104" s="1"/>
  <c r="N33" i="104" s="1"/>
  <c r="N34" i="104" s="1"/>
  <c r="N35" i="104" s="1"/>
  <c r="N36" i="104" s="1"/>
  <c r="N37" i="104" s="1"/>
  <c r="N38" i="104" s="1"/>
  <c r="N39" i="104" s="1"/>
  <c r="N40" i="104" s="1"/>
  <c r="N41" i="104" s="1"/>
  <c r="N42" i="104" s="1"/>
  <c r="N43" i="104" s="1"/>
  <c r="N44" i="104" s="1"/>
  <c r="N45" i="104" s="1"/>
  <c r="N46" i="104" s="1"/>
  <c r="N47" i="104" s="1"/>
  <c r="N48" i="104" s="1"/>
  <c r="N49" i="104" s="1"/>
  <c r="N50" i="104" s="1"/>
  <c r="N51" i="104" s="1"/>
  <c r="N52" i="104" s="1"/>
  <c r="N53" i="104" s="1"/>
  <c r="N54" i="104" s="1"/>
  <c r="N55" i="104" s="1"/>
  <c r="N56" i="104" s="1"/>
  <c r="N57" i="104" s="1"/>
  <c r="N58" i="104" s="1"/>
  <c r="N59" i="104" s="1"/>
  <c r="N60" i="104" s="1"/>
  <c r="N61" i="104" s="1"/>
  <c r="N62" i="104" s="1"/>
  <c r="N63" i="104" s="1"/>
  <c r="N64" i="104" s="1"/>
  <c r="N65" i="104" s="1"/>
  <c r="N66" i="104" s="1"/>
  <c r="N67" i="104" s="1"/>
  <c r="N68" i="104" s="1"/>
  <c r="N69" i="104" s="1"/>
  <c r="N70" i="104" s="1"/>
  <c r="N71" i="104" s="1"/>
  <c r="N72" i="104" s="1"/>
  <c r="N73" i="104" s="1"/>
  <c r="N74" i="104" s="1"/>
  <c r="N75" i="104" s="1"/>
  <c r="N76" i="104" s="1"/>
  <c r="N77" i="104" s="1"/>
  <c r="N78" i="104" s="1"/>
  <c r="N79" i="104" s="1"/>
  <c r="N80" i="104" s="1"/>
  <c r="N81" i="104" s="1"/>
  <c r="N82" i="104" s="1"/>
  <c r="N83" i="104" s="1"/>
  <c r="N84" i="104" s="1"/>
  <c r="N85" i="104" s="1"/>
  <c r="N86" i="104" s="1"/>
  <c r="N87" i="104" s="1"/>
  <c r="N88" i="104" s="1"/>
  <c r="N89" i="104" s="1"/>
  <c r="N90" i="104" s="1"/>
  <c r="N91" i="104" s="1"/>
  <c r="N92" i="104" s="1"/>
  <c r="N93" i="104" s="1"/>
  <c r="N94" i="104" s="1"/>
  <c r="N95" i="104" s="1"/>
  <c r="N96" i="104" s="1"/>
  <c r="N97" i="104" s="1"/>
  <c r="N98" i="104" s="1"/>
  <c r="N99" i="104" s="1"/>
  <c r="N100" i="104" s="1"/>
  <c r="N101" i="104" s="1"/>
  <c r="N102" i="104" s="1"/>
  <c r="N103" i="104" s="1"/>
  <c r="N104" i="104" s="1"/>
  <c r="N105" i="104" s="1"/>
  <c r="N106" i="104" s="1"/>
  <c r="N107" i="104" s="1"/>
  <c r="N108" i="104" s="1"/>
  <c r="N109" i="104" s="1"/>
  <c r="N110" i="104" s="1"/>
  <c r="N111" i="104" s="1"/>
  <c r="N112" i="104" s="1"/>
  <c r="N113" i="104" s="1"/>
  <c r="N114" i="104" s="1"/>
  <c r="N115" i="104" s="1"/>
  <c r="N116" i="104" s="1"/>
  <c r="N117" i="104" s="1"/>
  <c r="N118" i="104" s="1"/>
  <c r="N119" i="104" s="1"/>
  <c r="N120" i="104" s="1"/>
  <c r="N121" i="104" s="1"/>
  <c r="N122" i="104" s="1"/>
  <c r="N123" i="104" s="1"/>
  <c r="N124" i="104" s="1"/>
  <c r="N125" i="104" s="1"/>
  <c r="N126" i="104" s="1"/>
  <c r="N127" i="104" s="1"/>
  <c r="N128" i="104" s="1"/>
  <c r="N129" i="104" s="1"/>
  <c r="N130" i="104" s="1"/>
  <c r="N131" i="104" s="1"/>
  <c r="N132" i="104" s="1"/>
  <c r="N133" i="104" s="1"/>
  <c r="N134" i="104" s="1"/>
  <c r="N135" i="104" s="1"/>
  <c r="N136" i="104" s="1"/>
  <c r="N137" i="104" s="1"/>
  <c r="N138" i="104" s="1"/>
  <c r="N139" i="104" s="1"/>
  <c r="N140" i="104" s="1"/>
  <c r="N141" i="104" s="1"/>
  <c r="N142" i="104" s="1"/>
  <c r="N143" i="104" s="1"/>
  <c r="N144" i="104" s="1"/>
  <c r="N145" i="104" s="1"/>
  <c r="N146" i="104" s="1"/>
  <c r="N147" i="104" s="1"/>
  <c r="N148" i="104" s="1"/>
  <c r="N149" i="104" s="1"/>
  <c r="N150" i="104" s="1"/>
  <c r="N151" i="104" s="1"/>
  <c r="N152" i="104" s="1"/>
  <c r="N153" i="104" s="1"/>
  <c r="N154" i="104" s="1"/>
  <c r="N155" i="104" s="1"/>
  <c r="N156" i="104" s="1"/>
  <c r="N157" i="104" s="1"/>
  <c r="N158" i="104" s="1"/>
  <c r="N159" i="104" s="1"/>
  <c r="N160" i="104" s="1"/>
  <c r="N161" i="104" s="1"/>
  <c r="N162" i="104" s="1"/>
  <c r="N163" i="104" s="1"/>
  <c r="N164" i="104" s="1"/>
  <c r="N165" i="104" s="1"/>
  <c r="N166" i="104" s="1"/>
  <c r="N167" i="104" s="1"/>
  <c r="N168" i="104" s="1"/>
  <c r="N169" i="104" s="1"/>
  <c r="N170" i="104" s="1"/>
  <c r="N171" i="104" s="1"/>
  <c r="N172" i="104" s="1"/>
  <c r="N173" i="104" s="1"/>
  <c r="N174" i="104" s="1"/>
  <c r="N175" i="104" s="1"/>
  <c r="N176" i="104" s="1"/>
  <c r="N177" i="104" s="1"/>
  <c r="N178" i="104" s="1"/>
  <c r="N179" i="104" s="1"/>
  <c r="N180" i="104" s="1"/>
  <c r="N181" i="104" s="1"/>
  <c r="N182" i="104" s="1"/>
  <c r="N183" i="104" s="1"/>
  <c r="N184" i="104" s="1"/>
  <c r="N185" i="104" s="1"/>
  <c r="N186" i="104" s="1"/>
  <c r="N187" i="104" s="1"/>
  <c r="N188" i="104" s="1"/>
  <c r="N189" i="104" s="1"/>
  <c r="N190" i="104" s="1"/>
  <c r="N191" i="104" s="1"/>
  <c r="N192" i="104" s="1"/>
  <c r="N193" i="104" s="1"/>
  <c r="N194" i="104" s="1"/>
  <c r="N195" i="104" s="1"/>
  <c r="N196" i="104" s="1"/>
  <c r="N197" i="104" s="1"/>
  <c r="N198" i="104" s="1"/>
  <c r="N199" i="104" s="1"/>
  <c r="N200" i="104" s="1"/>
  <c r="N201" i="104" s="1"/>
  <c r="N202" i="104" s="1"/>
  <c r="N203" i="104" s="1"/>
  <c r="N204" i="104" s="1"/>
  <c r="J6" i="104"/>
  <c r="J7" i="104" s="1"/>
  <c r="J8" i="104" s="1"/>
  <c r="J9" i="104" s="1"/>
  <c r="J10" i="104" s="1"/>
  <c r="J11" i="104" s="1"/>
  <c r="J12" i="104" s="1"/>
  <c r="J13" i="104" s="1"/>
  <c r="J14" i="104" s="1"/>
  <c r="J15" i="104" s="1"/>
  <c r="J16" i="104" s="1"/>
  <c r="J17" i="104" s="1"/>
  <c r="J18" i="104" s="1"/>
  <c r="J19" i="104" s="1"/>
  <c r="J20" i="104" s="1"/>
  <c r="J21" i="104" s="1"/>
  <c r="J22" i="104" s="1"/>
  <c r="J23" i="104" s="1"/>
  <c r="J24" i="104" s="1"/>
  <c r="J25" i="104" s="1"/>
  <c r="J26" i="104" s="1"/>
  <c r="J27" i="104" s="1"/>
  <c r="J28" i="104" s="1"/>
  <c r="J29" i="104" s="1"/>
  <c r="J30" i="104" s="1"/>
  <c r="J31" i="104" s="1"/>
  <c r="J32" i="104" s="1"/>
  <c r="J33" i="104" s="1"/>
  <c r="J34" i="104" s="1"/>
  <c r="J35" i="104" s="1"/>
  <c r="J36" i="104" s="1"/>
  <c r="J37" i="104" s="1"/>
  <c r="J38" i="104" s="1"/>
  <c r="J39" i="104" s="1"/>
  <c r="J40" i="104" s="1"/>
  <c r="J41" i="104" s="1"/>
  <c r="J42" i="104" s="1"/>
  <c r="J43" i="104" s="1"/>
  <c r="J44" i="104" s="1"/>
  <c r="J45" i="104" s="1"/>
  <c r="J46" i="104" s="1"/>
  <c r="J47" i="104" s="1"/>
  <c r="J48" i="104" s="1"/>
  <c r="J49" i="104" s="1"/>
  <c r="J50" i="104" s="1"/>
  <c r="J51" i="104" s="1"/>
  <c r="J52" i="104" s="1"/>
  <c r="J53" i="104" s="1"/>
  <c r="J54" i="104" s="1"/>
  <c r="J55" i="104" s="1"/>
  <c r="J56" i="104" s="1"/>
  <c r="J57" i="104" s="1"/>
  <c r="J58" i="104" s="1"/>
  <c r="J59" i="104" s="1"/>
  <c r="J60" i="104" s="1"/>
  <c r="J61" i="104" s="1"/>
  <c r="J62" i="104" s="1"/>
  <c r="J63" i="104" s="1"/>
  <c r="J64" i="104" s="1"/>
  <c r="J65" i="104" s="1"/>
  <c r="J66" i="104" s="1"/>
  <c r="J67" i="104" s="1"/>
  <c r="J68" i="104" s="1"/>
  <c r="J69" i="104" s="1"/>
  <c r="J70" i="104" s="1"/>
  <c r="J71" i="104" s="1"/>
  <c r="J72" i="104" s="1"/>
  <c r="J73" i="104" s="1"/>
  <c r="J74" i="104" s="1"/>
  <c r="J75" i="104" s="1"/>
  <c r="J76" i="104" s="1"/>
  <c r="J77" i="104" s="1"/>
  <c r="J78" i="104" s="1"/>
  <c r="J79" i="104" s="1"/>
  <c r="J80" i="104" s="1"/>
  <c r="J81" i="104" s="1"/>
  <c r="J82" i="104" s="1"/>
  <c r="J83" i="104" s="1"/>
  <c r="J84" i="104" s="1"/>
  <c r="J85" i="104" s="1"/>
  <c r="J86" i="104" s="1"/>
  <c r="J87" i="104" s="1"/>
  <c r="J88" i="104" s="1"/>
  <c r="J89" i="104" s="1"/>
  <c r="J90" i="104" s="1"/>
  <c r="J91" i="104" s="1"/>
  <c r="J92" i="104" s="1"/>
  <c r="J93" i="104" s="1"/>
  <c r="J94" i="104" s="1"/>
  <c r="J95" i="104" s="1"/>
  <c r="J96" i="104" s="1"/>
  <c r="J97" i="104" s="1"/>
  <c r="J98" i="104" s="1"/>
  <c r="J99" i="104" s="1"/>
  <c r="J100" i="104" s="1"/>
  <c r="J101" i="104" s="1"/>
  <c r="J102" i="104" s="1"/>
  <c r="J103" i="104" s="1"/>
  <c r="J104" i="104" s="1"/>
  <c r="J105" i="104" s="1"/>
  <c r="J106" i="104" s="1"/>
  <c r="J107" i="104" s="1"/>
  <c r="J108" i="104" s="1"/>
  <c r="J109" i="104" s="1"/>
  <c r="J110" i="104" s="1"/>
  <c r="J111" i="104" s="1"/>
  <c r="J112" i="104" s="1"/>
  <c r="J113" i="104" s="1"/>
  <c r="J114" i="104" s="1"/>
  <c r="J115" i="104" s="1"/>
  <c r="J116" i="104" s="1"/>
  <c r="J117" i="104" s="1"/>
  <c r="J118" i="104" s="1"/>
  <c r="J119" i="104" s="1"/>
  <c r="J120" i="104" s="1"/>
  <c r="J121" i="104" s="1"/>
  <c r="J122" i="104" s="1"/>
  <c r="J123" i="104" s="1"/>
  <c r="J124" i="104" s="1"/>
  <c r="J125" i="104" s="1"/>
  <c r="J126" i="104" s="1"/>
  <c r="J127" i="104" s="1"/>
  <c r="J128" i="104" s="1"/>
  <c r="J129" i="104" s="1"/>
  <c r="J130" i="104" s="1"/>
  <c r="J131" i="104" s="1"/>
  <c r="J132" i="104" s="1"/>
  <c r="J133" i="104" s="1"/>
  <c r="J134" i="104" s="1"/>
  <c r="J135" i="104" s="1"/>
  <c r="J136" i="104" s="1"/>
  <c r="J137" i="104" s="1"/>
  <c r="J138" i="104" s="1"/>
  <c r="J139" i="104" s="1"/>
  <c r="J140" i="104" s="1"/>
  <c r="J141" i="104" s="1"/>
  <c r="J142" i="104" s="1"/>
  <c r="J143" i="104" s="1"/>
  <c r="J144" i="104" s="1"/>
  <c r="J145" i="104" s="1"/>
  <c r="J146" i="104" s="1"/>
  <c r="J147" i="104" s="1"/>
  <c r="J148" i="104" s="1"/>
  <c r="J149" i="104" s="1"/>
  <c r="J150" i="104" s="1"/>
  <c r="J151" i="104" s="1"/>
  <c r="J152" i="104" s="1"/>
  <c r="J153" i="104" s="1"/>
  <c r="J154" i="104" s="1"/>
  <c r="J155" i="104" s="1"/>
  <c r="J156" i="104" s="1"/>
  <c r="J157" i="104" s="1"/>
  <c r="J158" i="104" s="1"/>
  <c r="J159" i="104" s="1"/>
  <c r="J160" i="104" s="1"/>
  <c r="J161" i="104" s="1"/>
  <c r="J162" i="104" s="1"/>
  <c r="J163" i="104" s="1"/>
  <c r="J164" i="104" s="1"/>
  <c r="J165" i="104" s="1"/>
  <c r="J166" i="104" s="1"/>
  <c r="J167" i="104" s="1"/>
  <c r="J168" i="104" s="1"/>
  <c r="J169" i="104" s="1"/>
  <c r="J170" i="104" s="1"/>
  <c r="J171" i="104" s="1"/>
  <c r="J172" i="104" s="1"/>
  <c r="J173" i="104" s="1"/>
  <c r="J174" i="104" s="1"/>
  <c r="J175" i="104" s="1"/>
  <c r="J176" i="104" s="1"/>
  <c r="J177" i="104" s="1"/>
  <c r="J178" i="104" s="1"/>
  <c r="J179" i="104" s="1"/>
  <c r="J180" i="104" s="1"/>
  <c r="J181" i="104" s="1"/>
  <c r="J182" i="104" s="1"/>
  <c r="J183" i="104" s="1"/>
  <c r="J184" i="104" s="1"/>
  <c r="J185" i="104" s="1"/>
  <c r="J186" i="104" s="1"/>
  <c r="J187" i="104" s="1"/>
  <c r="J188" i="104" s="1"/>
  <c r="J189" i="104" s="1"/>
  <c r="J190" i="104" s="1"/>
  <c r="J191" i="104" s="1"/>
  <c r="J192" i="104" s="1"/>
  <c r="J193" i="104" s="1"/>
  <c r="J194" i="104" s="1"/>
  <c r="J195" i="104" s="1"/>
  <c r="J196" i="104" s="1"/>
  <c r="J197" i="104" s="1"/>
  <c r="J198" i="104" s="1"/>
  <c r="J199" i="104" s="1"/>
  <c r="J200" i="104" s="1"/>
  <c r="J201" i="104" s="1"/>
  <c r="J202" i="104" s="1"/>
  <c r="J203" i="104" s="1"/>
  <c r="J204" i="104" s="1"/>
  <c r="F6" i="104"/>
  <c r="F7" i="104" s="1"/>
  <c r="F8" i="104" s="1"/>
  <c r="F9" i="104" s="1"/>
  <c r="F10" i="104" s="1"/>
  <c r="F11" i="104" s="1"/>
  <c r="F12" i="104" s="1"/>
  <c r="F13" i="104" s="1"/>
  <c r="F14" i="104" s="1"/>
  <c r="F15" i="104" s="1"/>
  <c r="F16" i="104" s="1"/>
  <c r="F17" i="104" s="1"/>
  <c r="F18" i="104" s="1"/>
  <c r="F19" i="104" s="1"/>
  <c r="F20" i="104" s="1"/>
  <c r="F21" i="104" s="1"/>
  <c r="F22" i="104" s="1"/>
  <c r="F23" i="104" s="1"/>
  <c r="F24" i="104" s="1"/>
  <c r="F25" i="104" s="1"/>
  <c r="F26" i="104" s="1"/>
  <c r="F27" i="104" s="1"/>
  <c r="F28" i="104" s="1"/>
  <c r="F29" i="104" s="1"/>
  <c r="F30" i="104" s="1"/>
  <c r="F31" i="104" s="1"/>
  <c r="F32" i="104" s="1"/>
  <c r="F33" i="104" s="1"/>
  <c r="F34" i="104" s="1"/>
  <c r="F35" i="104" s="1"/>
  <c r="F36" i="104" s="1"/>
  <c r="F37" i="104" s="1"/>
  <c r="F38" i="104" s="1"/>
  <c r="F39" i="104" s="1"/>
  <c r="F40" i="104" s="1"/>
  <c r="F41" i="104" s="1"/>
  <c r="F42" i="104" s="1"/>
  <c r="F43" i="104" s="1"/>
  <c r="F44" i="104" s="1"/>
  <c r="F45" i="104" s="1"/>
  <c r="F46" i="104" s="1"/>
  <c r="F47" i="104" s="1"/>
  <c r="F48" i="104" s="1"/>
  <c r="F49" i="104" s="1"/>
  <c r="F50" i="104" s="1"/>
  <c r="F51" i="104" s="1"/>
  <c r="F52" i="104" s="1"/>
  <c r="F53" i="104" s="1"/>
  <c r="F54" i="104" s="1"/>
  <c r="F55" i="104" s="1"/>
  <c r="F56" i="104" s="1"/>
  <c r="F57" i="104" s="1"/>
  <c r="F58" i="104" s="1"/>
  <c r="F59" i="104" s="1"/>
  <c r="F60" i="104" s="1"/>
  <c r="F61" i="104" s="1"/>
  <c r="F62" i="104" s="1"/>
  <c r="F63" i="104" s="1"/>
  <c r="F64" i="104" s="1"/>
  <c r="F65" i="104" s="1"/>
  <c r="F66" i="104" s="1"/>
  <c r="F67" i="104" s="1"/>
  <c r="F68" i="104" s="1"/>
  <c r="F69" i="104" s="1"/>
  <c r="F70" i="104" s="1"/>
  <c r="F71" i="104" s="1"/>
  <c r="F72" i="104" s="1"/>
  <c r="F73" i="104" s="1"/>
  <c r="F74" i="104" s="1"/>
  <c r="F75" i="104" s="1"/>
  <c r="F76" i="104" s="1"/>
  <c r="F77" i="104" s="1"/>
  <c r="F78" i="104" s="1"/>
  <c r="F79" i="104" s="1"/>
  <c r="F80" i="104" s="1"/>
  <c r="F81" i="104" s="1"/>
  <c r="F82" i="104" s="1"/>
  <c r="F83" i="104" s="1"/>
  <c r="F84" i="104" s="1"/>
  <c r="F85" i="104" s="1"/>
  <c r="F86" i="104" s="1"/>
  <c r="F87" i="104" s="1"/>
  <c r="F88" i="104" s="1"/>
  <c r="F89" i="104" s="1"/>
  <c r="F90" i="104" s="1"/>
  <c r="F91" i="104" s="1"/>
  <c r="F92" i="104" s="1"/>
  <c r="F93" i="104" s="1"/>
  <c r="F94" i="104" s="1"/>
  <c r="F95" i="104" s="1"/>
  <c r="F96" i="104" s="1"/>
  <c r="F97" i="104" s="1"/>
  <c r="F98" i="104" s="1"/>
  <c r="F99" i="104" s="1"/>
  <c r="F100" i="104" s="1"/>
  <c r="F101" i="104" s="1"/>
  <c r="F102" i="104" s="1"/>
  <c r="F103" i="104" s="1"/>
  <c r="F104" i="104" s="1"/>
  <c r="F105" i="104" s="1"/>
  <c r="F106" i="104" s="1"/>
  <c r="F107" i="104" s="1"/>
  <c r="F108" i="104" s="1"/>
  <c r="F109" i="104" s="1"/>
  <c r="F110" i="104" s="1"/>
  <c r="F111" i="104" s="1"/>
  <c r="F112" i="104" s="1"/>
  <c r="F113" i="104" s="1"/>
  <c r="F114" i="104" s="1"/>
  <c r="F115" i="104" s="1"/>
  <c r="F116" i="104" s="1"/>
  <c r="F117" i="104" s="1"/>
  <c r="F118" i="104" s="1"/>
  <c r="F119" i="104" s="1"/>
  <c r="F120" i="104" s="1"/>
  <c r="F121" i="104" s="1"/>
  <c r="F122" i="104" s="1"/>
  <c r="F123" i="104" s="1"/>
  <c r="F124" i="104" s="1"/>
  <c r="F125" i="104" s="1"/>
  <c r="F126" i="104" s="1"/>
  <c r="F127" i="104" s="1"/>
  <c r="F128" i="104" s="1"/>
  <c r="F129" i="104" s="1"/>
  <c r="F130" i="104" s="1"/>
  <c r="F131" i="104" s="1"/>
  <c r="F132" i="104" s="1"/>
  <c r="F133" i="104" s="1"/>
  <c r="F134" i="104" s="1"/>
  <c r="F135" i="104" s="1"/>
  <c r="F136" i="104" s="1"/>
  <c r="F137" i="104" s="1"/>
  <c r="F138" i="104" s="1"/>
  <c r="F139" i="104" s="1"/>
  <c r="F140" i="104" s="1"/>
  <c r="F141" i="104" s="1"/>
  <c r="F142" i="104" s="1"/>
  <c r="F143" i="104" s="1"/>
  <c r="F144" i="104" s="1"/>
  <c r="F145" i="104" s="1"/>
  <c r="F146" i="104" s="1"/>
  <c r="F147" i="104" s="1"/>
  <c r="F148" i="104" s="1"/>
  <c r="F149" i="104" s="1"/>
  <c r="F150" i="104" s="1"/>
  <c r="F151" i="104" s="1"/>
  <c r="F152" i="104" s="1"/>
  <c r="F153" i="104" s="1"/>
  <c r="F154" i="104" s="1"/>
  <c r="F155" i="104" s="1"/>
  <c r="F156" i="104" s="1"/>
  <c r="F157" i="104" s="1"/>
  <c r="F158" i="104" s="1"/>
  <c r="F159" i="104" s="1"/>
  <c r="F160" i="104" s="1"/>
  <c r="F161" i="104" s="1"/>
  <c r="F162" i="104" s="1"/>
  <c r="F163" i="104" s="1"/>
  <c r="F164" i="104" s="1"/>
  <c r="F165" i="104" s="1"/>
  <c r="F166" i="104" s="1"/>
  <c r="F167" i="104" s="1"/>
  <c r="F168" i="104" s="1"/>
  <c r="F169" i="104" s="1"/>
  <c r="F170" i="104" s="1"/>
  <c r="F171" i="104" s="1"/>
  <c r="F172" i="104" s="1"/>
  <c r="F173" i="104" s="1"/>
  <c r="F174" i="104" s="1"/>
  <c r="F175" i="104" s="1"/>
  <c r="F176" i="104" s="1"/>
  <c r="F177" i="104" s="1"/>
  <c r="F178" i="104" s="1"/>
  <c r="F179" i="104" s="1"/>
  <c r="F180" i="104" s="1"/>
  <c r="F181" i="104" s="1"/>
  <c r="F182" i="104" s="1"/>
  <c r="F183" i="104" s="1"/>
  <c r="F184" i="104" s="1"/>
  <c r="F185" i="104" s="1"/>
  <c r="F186" i="104" s="1"/>
  <c r="F187" i="104" s="1"/>
  <c r="F188" i="104" s="1"/>
  <c r="F189" i="104" s="1"/>
  <c r="F190" i="104" s="1"/>
  <c r="F191" i="104" s="1"/>
  <c r="F192" i="104" s="1"/>
  <c r="F193" i="104" s="1"/>
  <c r="F194" i="104" s="1"/>
  <c r="F195" i="104" s="1"/>
  <c r="F196" i="104" s="1"/>
  <c r="F197" i="104" s="1"/>
  <c r="F198" i="104" s="1"/>
  <c r="F199" i="104" s="1"/>
  <c r="F200" i="104" s="1"/>
  <c r="F201" i="104" s="1"/>
  <c r="F202" i="104" s="1"/>
  <c r="F203" i="104" s="1"/>
  <c r="F204" i="104" s="1"/>
  <c r="R6" i="104"/>
  <c r="R7" i="104" s="1"/>
  <c r="R8" i="104" s="1"/>
  <c r="R9" i="104" s="1"/>
  <c r="R10" i="104" s="1"/>
  <c r="R11" i="104" s="1"/>
  <c r="R12" i="104" s="1"/>
  <c r="R13" i="104" s="1"/>
  <c r="R14" i="104" s="1"/>
  <c r="R15" i="104" s="1"/>
  <c r="R16" i="104" s="1"/>
  <c r="R17" i="104" s="1"/>
  <c r="R18" i="104" s="1"/>
  <c r="R19" i="104" s="1"/>
  <c r="R20" i="104" s="1"/>
  <c r="R21" i="104" s="1"/>
  <c r="R22" i="104" s="1"/>
  <c r="R23" i="104" s="1"/>
  <c r="R24" i="104" s="1"/>
  <c r="R25" i="104" s="1"/>
  <c r="R26" i="104" s="1"/>
  <c r="R27" i="104" s="1"/>
  <c r="R28" i="104" s="1"/>
  <c r="R29" i="104" s="1"/>
  <c r="R30" i="104" s="1"/>
  <c r="R31" i="104" s="1"/>
  <c r="R32" i="104" s="1"/>
  <c r="R33" i="104" s="1"/>
  <c r="R34" i="104" s="1"/>
  <c r="R35" i="104" s="1"/>
  <c r="R36" i="104" s="1"/>
  <c r="R37" i="104" s="1"/>
  <c r="R38" i="104" s="1"/>
  <c r="R39" i="104" s="1"/>
  <c r="R40" i="104" s="1"/>
  <c r="R41" i="104" s="1"/>
  <c r="R42" i="104" s="1"/>
  <c r="R43" i="104" s="1"/>
  <c r="R44" i="104" s="1"/>
  <c r="R45" i="104" s="1"/>
  <c r="R46" i="104" s="1"/>
  <c r="R47" i="104" s="1"/>
  <c r="R48" i="104" s="1"/>
  <c r="R49" i="104" s="1"/>
  <c r="R50" i="104" s="1"/>
  <c r="R51" i="104" s="1"/>
  <c r="R52" i="104" s="1"/>
  <c r="R53" i="104" s="1"/>
  <c r="R54" i="104" s="1"/>
  <c r="R55" i="104" s="1"/>
  <c r="R56" i="104" s="1"/>
  <c r="R57" i="104" s="1"/>
  <c r="R58" i="104" s="1"/>
  <c r="R59" i="104" s="1"/>
  <c r="R60" i="104" s="1"/>
  <c r="R61" i="104" s="1"/>
  <c r="R62" i="104" s="1"/>
  <c r="R63" i="104" s="1"/>
  <c r="R64" i="104" s="1"/>
  <c r="R65" i="104" s="1"/>
  <c r="R66" i="104" s="1"/>
  <c r="R67" i="104" s="1"/>
  <c r="R68" i="104" s="1"/>
  <c r="R69" i="104" s="1"/>
  <c r="R70" i="104" s="1"/>
  <c r="R71" i="104" s="1"/>
  <c r="R72" i="104" s="1"/>
  <c r="R73" i="104" s="1"/>
  <c r="R74" i="104" s="1"/>
  <c r="R75" i="104" s="1"/>
  <c r="R76" i="104" s="1"/>
  <c r="R77" i="104" s="1"/>
  <c r="R78" i="104" s="1"/>
  <c r="R79" i="104" s="1"/>
  <c r="R80" i="104" s="1"/>
  <c r="R81" i="104" s="1"/>
  <c r="R82" i="104" s="1"/>
  <c r="R83" i="104" s="1"/>
  <c r="R84" i="104" s="1"/>
  <c r="R85" i="104" s="1"/>
  <c r="R86" i="104" s="1"/>
  <c r="R87" i="104" s="1"/>
  <c r="R88" i="104" s="1"/>
  <c r="R89" i="104" s="1"/>
  <c r="R90" i="104" s="1"/>
  <c r="R91" i="104" s="1"/>
  <c r="R92" i="104" s="1"/>
  <c r="R93" i="104" s="1"/>
  <c r="R94" i="104" s="1"/>
  <c r="R95" i="104" s="1"/>
  <c r="R96" i="104" s="1"/>
  <c r="R97" i="104" s="1"/>
  <c r="R98" i="104" s="1"/>
  <c r="R99" i="104" s="1"/>
  <c r="R100" i="104" s="1"/>
  <c r="R101" i="104" s="1"/>
  <c r="R102" i="104" s="1"/>
  <c r="R103" i="104" s="1"/>
  <c r="R104" i="104" s="1"/>
  <c r="R105" i="104" s="1"/>
  <c r="R106" i="104" s="1"/>
  <c r="R107" i="104" s="1"/>
  <c r="R108" i="104" s="1"/>
  <c r="R109" i="104" s="1"/>
  <c r="R110" i="104" s="1"/>
  <c r="R111" i="104" s="1"/>
  <c r="R112" i="104" s="1"/>
  <c r="R113" i="104" s="1"/>
  <c r="R114" i="104" s="1"/>
  <c r="R115" i="104" s="1"/>
  <c r="R116" i="104" s="1"/>
  <c r="R117" i="104" s="1"/>
  <c r="R118" i="104" s="1"/>
  <c r="R119" i="104" s="1"/>
  <c r="R120" i="104" s="1"/>
  <c r="R121" i="104" s="1"/>
  <c r="R122" i="104" s="1"/>
  <c r="R123" i="104" s="1"/>
  <c r="R124" i="104" s="1"/>
  <c r="R125" i="104" s="1"/>
  <c r="R126" i="104" s="1"/>
  <c r="R127" i="104" s="1"/>
  <c r="R128" i="104" s="1"/>
  <c r="R129" i="104" s="1"/>
  <c r="R130" i="104" s="1"/>
  <c r="R131" i="104" s="1"/>
  <c r="R132" i="104" s="1"/>
  <c r="R133" i="104" s="1"/>
  <c r="R134" i="104" s="1"/>
  <c r="R135" i="104" s="1"/>
  <c r="R136" i="104" s="1"/>
  <c r="R137" i="104" s="1"/>
  <c r="R138" i="104" s="1"/>
  <c r="R139" i="104" s="1"/>
  <c r="R140" i="104" s="1"/>
  <c r="R141" i="104" s="1"/>
  <c r="R142" i="104" s="1"/>
  <c r="R143" i="104" s="1"/>
  <c r="R144" i="104" s="1"/>
  <c r="R145" i="104" s="1"/>
  <c r="R146" i="104" s="1"/>
  <c r="R147" i="104" s="1"/>
  <c r="R148" i="104" s="1"/>
  <c r="R149" i="104" s="1"/>
  <c r="R150" i="104" s="1"/>
  <c r="R151" i="104" s="1"/>
  <c r="R152" i="104" s="1"/>
  <c r="R153" i="104" s="1"/>
  <c r="R154" i="104" s="1"/>
  <c r="R155" i="104" s="1"/>
  <c r="R156" i="104" s="1"/>
  <c r="R157" i="104" s="1"/>
  <c r="R158" i="104" s="1"/>
  <c r="R159" i="104" s="1"/>
  <c r="R160" i="104" s="1"/>
  <c r="R161" i="104" s="1"/>
  <c r="R162" i="104" s="1"/>
  <c r="R163" i="104" s="1"/>
  <c r="R164" i="104" s="1"/>
  <c r="R165" i="104" s="1"/>
  <c r="R166" i="104" s="1"/>
  <c r="R167" i="104" s="1"/>
  <c r="R168" i="104" s="1"/>
  <c r="R169" i="104" s="1"/>
  <c r="R170" i="104" s="1"/>
  <c r="R171" i="104" s="1"/>
  <c r="R172" i="104" s="1"/>
  <c r="R173" i="104" s="1"/>
  <c r="R174" i="104" s="1"/>
  <c r="R175" i="104" s="1"/>
  <c r="R176" i="104" s="1"/>
  <c r="R177" i="104" s="1"/>
  <c r="R178" i="104" s="1"/>
  <c r="R179" i="104" s="1"/>
  <c r="R180" i="104" s="1"/>
  <c r="R181" i="104" s="1"/>
  <c r="R182" i="104" s="1"/>
  <c r="R183" i="104" s="1"/>
  <c r="R184" i="104" s="1"/>
  <c r="R185" i="104" s="1"/>
  <c r="R186" i="104" s="1"/>
  <c r="R187" i="104" s="1"/>
  <c r="R188" i="104" s="1"/>
  <c r="R189" i="104" s="1"/>
  <c r="R190" i="104" s="1"/>
  <c r="R191" i="104" s="1"/>
  <c r="R192" i="104" s="1"/>
  <c r="R193" i="104" s="1"/>
  <c r="R194" i="104" s="1"/>
  <c r="R195" i="104" s="1"/>
  <c r="R196" i="104" s="1"/>
  <c r="R197" i="104" s="1"/>
  <c r="R198" i="104" s="1"/>
  <c r="R199" i="104" s="1"/>
  <c r="R200" i="104" s="1"/>
  <c r="R201" i="104" s="1"/>
  <c r="R202" i="104" s="1"/>
  <c r="R203" i="104" s="1"/>
  <c r="R204" i="104" s="1"/>
  <c r="B6" i="104" l="1"/>
  <c r="B7" i="104" s="1"/>
  <c r="B8" i="104" s="1"/>
  <c r="B9" i="104" s="1"/>
  <c r="B10" i="104" s="1"/>
  <c r="B11" i="104" s="1"/>
  <c r="B12" i="104" s="1"/>
  <c r="B13" i="104" s="1"/>
  <c r="B14" i="104" s="1"/>
  <c r="B15" i="104" s="1"/>
  <c r="B16" i="104" s="1"/>
  <c r="B17" i="104" s="1"/>
  <c r="B18" i="104" s="1"/>
  <c r="B19" i="104" s="1"/>
  <c r="B20" i="104" s="1"/>
  <c r="B21" i="104" s="1"/>
  <c r="B22" i="104" s="1"/>
  <c r="B23" i="104" s="1"/>
  <c r="B24" i="104" s="1"/>
  <c r="B25" i="104" s="1"/>
  <c r="B26" i="104" s="1"/>
  <c r="B27" i="104" s="1"/>
  <c r="B28" i="104" s="1"/>
  <c r="B29" i="104" s="1"/>
  <c r="B30" i="104" s="1"/>
  <c r="B31" i="104" s="1"/>
  <c r="B32" i="104" s="1"/>
  <c r="B33" i="104" s="1"/>
  <c r="B34" i="104" s="1"/>
  <c r="B35" i="104" s="1"/>
  <c r="B36" i="104" s="1"/>
  <c r="B37" i="104" s="1"/>
  <c r="B38" i="104" s="1"/>
  <c r="B39" i="104" s="1"/>
  <c r="B40" i="104" s="1"/>
  <c r="B41" i="104" s="1"/>
  <c r="B42" i="104" s="1"/>
  <c r="B43" i="104" s="1"/>
  <c r="B44" i="104" s="1"/>
  <c r="B45" i="104" s="1"/>
  <c r="B46" i="104" s="1"/>
  <c r="B47" i="104" s="1"/>
  <c r="B48" i="104" s="1"/>
  <c r="B49" i="104" s="1"/>
  <c r="B50" i="104" s="1"/>
  <c r="B51" i="104" s="1"/>
  <c r="B52" i="104" s="1"/>
  <c r="B53" i="104" s="1"/>
  <c r="B54" i="104" s="1"/>
  <c r="B55" i="104" s="1"/>
  <c r="B56" i="104" s="1"/>
  <c r="B57" i="104" s="1"/>
  <c r="B58" i="104" s="1"/>
  <c r="B59" i="104" s="1"/>
  <c r="B60" i="104" s="1"/>
  <c r="B61" i="104" s="1"/>
  <c r="B62" i="104" s="1"/>
  <c r="B63" i="104" s="1"/>
  <c r="B64" i="104" s="1"/>
  <c r="B65" i="104" s="1"/>
  <c r="B66" i="104" s="1"/>
  <c r="B67" i="104" s="1"/>
  <c r="B68" i="104" s="1"/>
  <c r="B69" i="104" s="1"/>
  <c r="B70" i="104" s="1"/>
  <c r="B71" i="104" s="1"/>
  <c r="B72" i="104" s="1"/>
  <c r="B73" i="104" s="1"/>
  <c r="B74" i="104" s="1"/>
  <c r="B75" i="104" s="1"/>
  <c r="B76" i="104" s="1"/>
  <c r="B77" i="104" s="1"/>
  <c r="B78" i="104" s="1"/>
  <c r="B79" i="104" s="1"/>
  <c r="B80" i="104" s="1"/>
  <c r="B81" i="104" s="1"/>
  <c r="B82" i="104" s="1"/>
  <c r="B83" i="104" s="1"/>
  <c r="B84" i="104" s="1"/>
  <c r="B85" i="104" s="1"/>
  <c r="B86" i="104" s="1"/>
  <c r="B87" i="104" s="1"/>
  <c r="B88" i="104" s="1"/>
  <c r="B89" i="104" s="1"/>
  <c r="B90" i="104" s="1"/>
  <c r="B91" i="104" s="1"/>
  <c r="B92" i="104" s="1"/>
  <c r="B93" i="104" s="1"/>
  <c r="B94" i="104" s="1"/>
  <c r="B95" i="104" s="1"/>
  <c r="B96" i="104" s="1"/>
  <c r="B97" i="104" s="1"/>
  <c r="B98" i="104" s="1"/>
  <c r="B99" i="104" s="1"/>
  <c r="B100" i="104" s="1"/>
  <c r="B101" i="104" s="1"/>
  <c r="B102" i="104" s="1"/>
  <c r="B103" i="104" s="1"/>
  <c r="B104" i="104" s="1"/>
  <c r="B105" i="104" s="1"/>
  <c r="B106" i="104" s="1"/>
  <c r="B107" i="104" s="1"/>
  <c r="B108" i="104" s="1"/>
  <c r="B109" i="104" s="1"/>
  <c r="B110" i="104" s="1"/>
  <c r="B111" i="104" s="1"/>
  <c r="B112" i="104" s="1"/>
  <c r="B113" i="104" s="1"/>
  <c r="B114" i="104" s="1"/>
  <c r="B115" i="104" s="1"/>
  <c r="B116" i="104" s="1"/>
  <c r="B117" i="104" s="1"/>
  <c r="B118" i="104" s="1"/>
  <c r="B119" i="104" s="1"/>
  <c r="B120" i="104" s="1"/>
  <c r="B121" i="104" s="1"/>
  <c r="B122" i="104" s="1"/>
  <c r="B123" i="104" s="1"/>
  <c r="B124" i="104" s="1"/>
  <c r="B125" i="104" s="1"/>
  <c r="B126" i="104" s="1"/>
  <c r="B127" i="104" s="1"/>
  <c r="B128" i="104" s="1"/>
  <c r="B129" i="104" s="1"/>
  <c r="B130" i="104" s="1"/>
  <c r="B131" i="104" s="1"/>
  <c r="B132" i="104" s="1"/>
  <c r="B133" i="104" s="1"/>
  <c r="B134" i="104" s="1"/>
  <c r="B135" i="104" s="1"/>
  <c r="B136" i="104" s="1"/>
  <c r="B137" i="104" s="1"/>
  <c r="B138" i="104" s="1"/>
  <c r="B139" i="104" s="1"/>
  <c r="B140" i="104" s="1"/>
  <c r="B141" i="104" s="1"/>
  <c r="B142" i="104" s="1"/>
  <c r="B143" i="104" s="1"/>
  <c r="B144" i="104" s="1"/>
  <c r="B145" i="104" s="1"/>
  <c r="B146" i="104" s="1"/>
  <c r="B147" i="104" s="1"/>
  <c r="B148" i="104" s="1"/>
  <c r="B149" i="104" s="1"/>
  <c r="B150" i="104" s="1"/>
  <c r="B151" i="104" s="1"/>
  <c r="B152" i="104" s="1"/>
  <c r="B153" i="104" s="1"/>
  <c r="B154" i="104" s="1"/>
  <c r="B155" i="104" s="1"/>
  <c r="B156" i="104" s="1"/>
  <c r="B157" i="104" s="1"/>
  <c r="B158" i="104" s="1"/>
  <c r="B159" i="104" s="1"/>
  <c r="B160" i="104" s="1"/>
  <c r="B161" i="104" s="1"/>
  <c r="B162" i="104" s="1"/>
  <c r="B163" i="104" s="1"/>
  <c r="B164" i="104" s="1"/>
  <c r="B165" i="104" s="1"/>
  <c r="B166" i="104" s="1"/>
  <c r="B167" i="104" s="1"/>
  <c r="B168" i="104" s="1"/>
  <c r="B169" i="104" s="1"/>
  <c r="B170" i="104" s="1"/>
  <c r="B171" i="104" s="1"/>
  <c r="B172" i="104" s="1"/>
  <c r="B173" i="104" s="1"/>
  <c r="B174" i="104" s="1"/>
  <c r="B175" i="104" s="1"/>
  <c r="B176" i="104" s="1"/>
  <c r="B177" i="104" s="1"/>
  <c r="B178" i="104" s="1"/>
  <c r="B179" i="104" s="1"/>
  <c r="B180" i="104" s="1"/>
  <c r="B181" i="104" s="1"/>
  <c r="B182" i="104" s="1"/>
  <c r="B183" i="104" s="1"/>
  <c r="B184" i="104" s="1"/>
  <c r="B185" i="104" s="1"/>
  <c r="B186" i="104" s="1"/>
  <c r="B187" i="104" s="1"/>
  <c r="B188" i="104" s="1"/>
  <c r="B189" i="104" s="1"/>
  <c r="B190" i="104" s="1"/>
  <c r="B191" i="104" s="1"/>
  <c r="B192" i="104" s="1"/>
  <c r="B193" i="104" s="1"/>
  <c r="B194" i="104" s="1"/>
  <c r="B195" i="104" s="1"/>
  <c r="B196" i="104" s="1"/>
  <c r="B197" i="104" s="1"/>
  <c r="B198" i="104" s="1"/>
  <c r="B199" i="104" s="1"/>
  <c r="B200" i="104" s="1"/>
  <c r="B201" i="104" s="1"/>
  <c r="B202" i="104" s="1"/>
  <c r="B203" i="104" s="1"/>
  <c r="B204" i="104" s="1"/>
  <c r="A9" i="103" l="1"/>
  <c r="A10" i="103" s="1"/>
  <c r="F14" i="102" l="1"/>
  <c r="F13" i="102"/>
  <c r="F12" i="102"/>
  <c r="F11" i="102"/>
  <c r="F10" i="102"/>
  <c r="F9" i="102"/>
  <c r="F8" i="102"/>
  <c r="F7" i="102"/>
  <c r="E13" i="102"/>
  <c r="E9" i="102" l="1"/>
  <c r="E11" i="102"/>
  <c r="E7" i="102"/>
  <c r="E14" i="102"/>
  <c r="E10" i="102"/>
  <c r="I12" i="102" s="1"/>
  <c r="E8" i="102"/>
  <c r="E12" i="102"/>
  <c r="I17" i="102" s="1"/>
  <c r="I20" i="102" l="1"/>
  <c r="I19" i="102"/>
  <c r="I16" i="102"/>
  <c r="I18" i="102"/>
  <c r="I9" i="102"/>
  <c r="I10" i="102"/>
  <c r="I13" i="102"/>
  <c r="I7" i="102"/>
  <c r="I15" i="102"/>
  <c r="I8" i="102"/>
  <c r="I14" i="102"/>
  <c r="I11" i="102"/>
  <c r="A9" i="98" l="1"/>
  <c r="A10" i="98" l="1"/>
  <c r="A9" i="92"/>
  <c r="A10" i="92" s="1"/>
  <c r="A9" i="88"/>
  <c r="A9" i="78"/>
  <c r="A10" i="78" s="1"/>
  <c r="A9" i="96"/>
  <c r="A9" i="87"/>
  <c r="A9" i="91"/>
  <c r="A9" i="79"/>
  <c r="A9" i="89"/>
  <c r="A9" i="85"/>
  <c r="A9" i="75"/>
  <c r="A57" i="95"/>
  <c r="A10" i="88" l="1"/>
  <c r="A10" i="91"/>
  <c r="A11" i="91" s="1"/>
  <c r="A10" i="85"/>
  <c r="A10" i="79"/>
  <c r="A10" i="87"/>
  <c r="A11" i="87" s="1"/>
  <c r="A10" i="75"/>
  <c r="A11" i="78"/>
  <c r="A11" i="79"/>
  <c r="A10" i="96"/>
  <c r="A10" i="89"/>
  <c r="A11" i="98"/>
  <c r="A11" i="88" l="1"/>
  <c r="A12" i="91"/>
  <c r="A13" i="91" s="1"/>
  <c r="A11" i="75"/>
  <c r="A12" i="75" s="1"/>
  <c r="A11" i="85"/>
  <c r="A12" i="78"/>
  <c r="A12" i="87"/>
  <c r="A13" i="87" s="1"/>
  <c r="A12" i="79"/>
  <c r="A11" i="96"/>
  <c r="A11" i="89"/>
  <c r="A12" i="98"/>
  <c r="A13" i="98" s="1"/>
  <c r="A12" i="88" l="1"/>
  <c r="A13" i="88" s="1"/>
  <c r="A14" i="88" s="1"/>
  <c r="A13" i="75"/>
  <c r="A14" i="91"/>
  <c r="A15" i="91" s="1"/>
  <c r="A13" i="78"/>
  <c r="A14" i="78" s="1"/>
  <c r="A13" i="79"/>
  <c r="A14" i="75"/>
  <c r="A15" i="75" s="1"/>
  <c r="A12" i="85"/>
  <c r="A14" i="87"/>
  <c r="A12" i="96"/>
  <c r="A12" i="89"/>
  <c r="A14" i="98"/>
  <c r="A15" i="98" s="1"/>
  <c r="A15" i="88" l="1"/>
  <c r="A16" i="91"/>
  <c r="A13" i="89"/>
  <c r="A14" i="79"/>
  <c r="A15" i="79" s="1"/>
  <c r="A15" i="87"/>
  <c r="A16" i="75"/>
  <c r="A13" i="85"/>
  <c r="A15" i="78"/>
  <c r="A13" i="96"/>
  <c r="A16" i="98"/>
  <c r="A17" i="98" s="1"/>
  <c r="A24" i="75" l="1"/>
  <c r="A14" i="89"/>
  <c r="A16" i="88"/>
  <c r="A17" i="88" s="1"/>
  <c r="A18" i="91"/>
  <c r="A20" i="91" s="1"/>
  <c r="A16" i="78"/>
  <c r="A17" i="75"/>
  <c r="A18" i="75" s="1"/>
  <c r="A19" i="75" s="1"/>
  <c r="A20" i="75" s="1"/>
  <c r="A21" i="75" s="1"/>
  <c r="A22" i="75" s="1"/>
  <c r="A23" i="75" s="1"/>
  <c r="A16" i="87"/>
  <c r="A14" i="85"/>
  <c r="A15" i="85" s="1"/>
  <c r="A16" i="85" s="1"/>
  <c r="A16" i="79"/>
  <c r="A14" i="96"/>
  <c r="A18" i="98"/>
  <c r="A15" i="89" l="1"/>
  <c r="A16" i="89" s="1"/>
  <c r="A18" i="88"/>
  <c r="A19" i="88" s="1"/>
  <c r="A21" i="88" s="1"/>
  <c r="A21" i="91"/>
  <c r="A22" i="91" s="1"/>
  <c r="A15" i="96"/>
  <c r="A18" i="87"/>
  <c r="A17" i="78"/>
  <c r="A18" i="78" s="1"/>
  <c r="A19" i="78" s="1"/>
  <c r="A20" i="78" s="1"/>
  <c r="A20" i="79"/>
  <c r="A21" i="79" s="1"/>
  <c r="A16" i="96"/>
  <c r="A18" i="96" s="1"/>
  <c r="A20" i="96" s="1"/>
  <c r="A19" i="98"/>
  <c r="A20" i="98" s="1"/>
  <c r="A22" i="98" s="1"/>
  <c r="A24" i="98" s="1"/>
  <c r="A25" i="98" s="1"/>
  <c r="A26" i="98" s="1"/>
  <c r="A22" i="88" l="1"/>
  <c r="A23" i="88" s="1"/>
  <c r="A24" i="88" s="1"/>
  <c r="A26" i="88" s="1"/>
  <c r="A28" i="88" s="1"/>
  <c r="A30" i="88" s="1"/>
  <c r="A19" i="87"/>
  <c r="A20" i="87" s="1"/>
  <c r="A21" i="87" s="1"/>
  <c r="A22" i="87" s="1"/>
  <c r="A23" i="87" s="1"/>
  <c r="A24" i="87" s="1"/>
  <c r="A25" i="87" s="1"/>
  <c r="A23" i="91"/>
  <c r="A24" i="91" s="1"/>
  <c r="A22" i="96"/>
  <c r="A24" i="96" s="1"/>
  <c r="A25" i="96" s="1"/>
  <c r="A26" i="96" s="1"/>
  <c r="A22" i="79"/>
  <c r="A18" i="89" l="1"/>
  <c r="A19" i="89" s="1"/>
  <c r="A20" i="89" s="1"/>
  <c r="A21" i="89" s="1"/>
  <c r="A22" i="89" s="1"/>
  <c r="A26" i="89" s="1"/>
  <c r="A27" i="89" s="1"/>
  <c r="A29" i="89" s="1"/>
  <c r="A32" i="89" s="1"/>
  <c r="A33" i="89" s="1"/>
  <c r="A34" i="89" s="1"/>
  <c r="A35" i="89" s="1"/>
  <c r="A36" i="89" s="1"/>
  <c r="A42" i="89" s="1"/>
  <c r="A43" i="89" s="1"/>
  <c r="A44" i="89" s="1"/>
  <c r="A45" i="89" s="1"/>
  <c r="A46" i="89" s="1"/>
  <c r="A47" i="89" s="1"/>
  <c r="A48" i="89" s="1"/>
  <c r="A25" i="91"/>
  <c r="A26" i="91" s="1"/>
  <c r="A27" i="96"/>
  <c r="A27" i="87"/>
  <c r="A28" i="87" s="1"/>
  <c r="A29" i="87" s="1"/>
  <c r="A23" i="79"/>
  <c r="A27" i="91" l="1"/>
  <c r="A28" i="96"/>
  <c r="A29" i="96" s="1"/>
  <c r="A30" i="96" s="1"/>
  <c r="A31" i="96" s="1"/>
  <c r="A32" i="96" s="1"/>
  <c r="A33" i="96" s="1"/>
  <c r="A34" i="96" s="1"/>
  <c r="A35" i="96" s="1"/>
  <c r="A36" i="96" s="1"/>
  <c r="A37" i="96" s="1"/>
  <c r="A30" i="87"/>
  <c r="A24" i="79"/>
  <c r="A25" i="79" s="1"/>
  <c r="A26" i="79" s="1"/>
  <c r="A27" i="79" s="1"/>
  <c r="A28" i="79" s="1"/>
  <c r="A104" i="89"/>
  <c r="A105" i="89" s="1"/>
  <c r="A106" i="89" s="1"/>
  <c r="A107" i="89" s="1"/>
  <c r="A108" i="89" s="1"/>
  <c r="A109" i="89" s="1"/>
  <c r="A110" i="89" s="1"/>
  <c r="A111" i="89" s="1"/>
  <c r="A113" i="89" s="1"/>
  <c r="A114" i="89" l="1"/>
  <c r="A116" i="89" s="1"/>
  <c r="A117" i="89" s="1"/>
  <c r="A119" i="89" s="1"/>
  <c r="A120" i="89" s="1"/>
  <c r="A28" i="91"/>
  <c r="A29" i="91" s="1"/>
  <c r="A30" i="91" s="1"/>
  <c r="A31" i="91" s="1"/>
  <c r="A29" i="79"/>
  <c r="A31" i="79" s="1"/>
  <c r="A30" i="79"/>
  <c r="A31" i="87"/>
  <c r="A32" i="87" s="1"/>
  <c r="A32" i="91" l="1"/>
  <c r="A33" i="91" s="1"/>
  <c r="A34" i="91" s="1"/>
  <c r="A35" i="91" s="1"/>
  <c r="A36" i="91" s="1"/>
  <c r="A37" i="91" s="1"/>
  <c r="A32" i="79"/>
  <c r="A33" i="79" s="1"/>
  <c r="A34" i="79" s="1"/>
  <c r="A35" i="79" s="1"/>
  <c r="A36" i="79" s="1"/>
  <c r="A38" i="79" s="1"/>
  <c r="A39" i="79" s="1"/>
  <c r="A40" i="79" s="1"/>
  <c r="A33" i="87"/>
  <c r="A34" i="87" s="1"/>
  <c r="A123" i="89" l="1"/>
  <c r="A126" i="89" s="1"/>
  <c r="A130" i="89" s="1"/>
  <c r="A139" i="89" s="1"/>
  <c r="A140" i="89" s="1"/>
  <c r="A141" i="89" s="1"/>
  <c r="A142" i="89" s="1"/>
  <c r="A143" i="89" s="1"/>
  <c r="A144" i="89" s="1"/>
  <c r="A145" i="89" s="1"/>
  <c r="A146" i="89" s="1"/>
  <c r="A147" i="89" s="1"/>
  <c r="A148" i="89" s="1"/>
  <c r="A149" i="89" s="1"/>
  <c r="A150" i="89" s="1"/>
  <c r="A154" i="89" l="1"/>
  <c r="A155" i="89"/>
  <c r="A156" i="89" l="1"/>
  <c r="A158" i="89" s="1"/>
  <c r="A159" i="89" l="1"/>
  <c r="A160" i="89"/>
  <c r="A162" i="89" l="1"/>
  <c r="A164" i="89" s="1"/>
  <c r="A163" i="89"/>
  <c r="A165" i="89" l="1"/>
  <c r="A167" i="89" s="1"/>
  <c r="A169" i="89" l="1"/>
  <c r="A170" i="89" l="1"/>
  <c r="A172" i="89" s="1"/>
  <c r="A173" i="89" l="1"/>
  <c r="A174" i="89" s="1"/>
  <c r="A175" i="89" s="1"/>
  <c r="A177" i="89" l="1"/>
  <c r="A178" i="89" s="1"/>
  <c r="A179" i="89" s="1"/>
  <c r="A180" i="89" l="1"/>
  <c r="A181" i="89" s="1"/>
  <c r="A182" i="89" s="1"/>
  <c r="A183" i="89" l="1"/>
  <c r="A184" i="89" l="1"/>
  <c r="A185" i="89" l="1"/>
  <c r="A186" i="89" s="1"/>
  <c r="A187" i="89" s="1"/>
  <c r="A188" i="89" s="1"/>
  <c r="A189" i="89" s="1"/>
  <c r="A190" i="89" s="1"/>
  <c r="A12" i="122" l="1"/>
  <c r="A15" i="122" l="1"/>
  <c r="A26" i="122" l="1"/>
  <c r="A20" i="122"/>
  <c r="A21" i="122"/>
  <c r="A19" i="122"/>
  <c r="A22" i="122" s="1"/>
  <c r="A28" i="122" l="1"/>
  <c r="A33" i="122" s="1"/>
  <c r="A27" i="122"/>
  <c r="A29" i="122"/>
  <c r="A35" i="122" l="1"/>
  <c r="A34" i="122"/>
</calcChain>
</file>

<file path=xl/sharedStrings.xml><?xml version="1.0" encoding="utf-8"?>
<sst xmlns="http://schemas.openxmlformats.org/spreadsheetml/2006/main" count="7643" uniqueCount="1880">
  <si>
    <t>Country</t>
    <phoneticPr fontId="5"/>
  </si>
  <si>
    <t>走行モード名</t>
    <rPh sb="0" eb="2">
      <t>ソウコウ</t>
    </rPh>
    <rPh sb="5" eb="6">
      <t>メイ</t>
    </rPh>
    <phoneticPr fontId="5"/>
  </si>
  <si>
    <t>登録日</t>
    <rPh sb="0" eb="3">
      <t>トウロクビ</t>
    </rPh>
    <phoneticPr fontId="5"/>
  </si>
  <si>
    <t>メーカ</t>
    <phoneticPr fontId="5"/>
  </si>
  <si>
    <t>Test No.</t>
    <phoneticPr fontId="5"/>
  </si>
  <si>
    <t>削減値</t>
    <rPh sb="0" eb="2">
      <t>サクゲン</t>
    </rPh>
    <rPh sb="2" eb="3">
      <t>チ</t>
    </rPh>
    <phoneticPr fontId="5"/>
  </si>
  <si>
    <t>グループ</t>
    <phoneticPr fontId="5"/>
  </si>
  <si>
    <t>グループ名</t>
    <rPh sb="4" eb="5">
      <t>メイ</t>
    </rPh>
    <phoneticPr fontId="5"/>
  </si>
  <si>
    <t>作成ユーザ名</t>
    <rPh sb="0" eb="2">
      <t>サクセイ</t>
    </rPh>
    <rPh sb="5" eb="6">
      <t>メイ</t>
    </rPh>
    <phoneticPr fontId="5"/>
  </si>
  <si>
    <t>内線</t>
    <rPh sb="0" eb="2">
      <t>ナイセン</t>
    </rPh>
    <phoneticPr fontId="5"/>
  </si>
  <si>
    <t>グループ車種</t>
    <rPh sb="4" eb="6">
      <t>シャシュ</t>
    </rPh>
    <phoneticPr fontId="5"/>
  </si>
  <si>
    <t>グループ</t>
    <phoneticPr fontId="5"/>
  </si>
  <si>
    <t>Country</t>
    <phoneticPr fontId="5"/>
  </si>
  <si>
    <t>メーカ</t>
    <phoneticPr fontId="5"/>
  </si>
  <si>
    <t>Grade</t>
    <phoneticPr fontId="5"/>
  </si>
  <si>
    <t>Engine</t>
    <phoneticPr fontId="5"/>
  </si>
  <si>
    <t>推定/実測区分</t>
    <rPh sb="5" eb="7">
      <t>クブン</t>
    </rPh>
    <phoneticPr fontId="5"/>
  </si>
  <si>
    <t>Open区分</t>
    <rPh sb="4" eb="6">
      <t>クブン</t>
    </rPh>
    <phoneticPr fontId="5"/>
  </si>
  <si>
    <t>車種走行抵抗</t>
    <rPh sb="0" eb="2">
      <t>シャシュ</t>
    </rPh>
    <rPh sb="2" eb="4">
      <t>ソウコウ</t>
    </rPh>
    <rPh sb="4" eb="6">
      <t>テイコウ</t>
    </rPh>
    <phoneticPr fontId="5"/>
  </si>
  <si>
    <t>室課</t>
    <rPh sb="0" eb="1">
      <t>シツ</t>
    </rPh>
    <rPh sb="1" eb="2">
      <t>カ</t>
    </rPh>
    <phoneticPr fontId="5"/>
  </si>
  <si>
    <t>走行モード名</t>
    <phoneticPr fontId="5"/>
  </si>
  <si>
    <t>Test No.</t>
    <phoneticPr fontId="5"/>
  </si>
  <si>
    <t>Country</t>
    <phoneticPr fontId="5"/>
  </si>
  <si>
    <t>Test No.</t>
    <phoneticPr fontId="5"/>
  </si>
  <si>
    <t>Destination</t>
    <phoneticPr fontId="5"/>
  </si>
  <si>
    <t>Grade</t>
    <phoneticPr fontId="5"/>
  </si>
  <si>
    <t>T/M</t>
    <phoneticPr fontId="5"/>
  </si>
  <si>
    <t>Fuel</t>
    <phoneticPr fontId="5"/>
  </si>
  <si>
    <t>Data Source</t>
    <phoneticPr fontId="5"/>
  </si>
  <si>
    <t>Memo</t>
    <phoneticPr fontId="5"/>
  </si>
  <si>
    <t>グループ車種</t>
    <phoneticPr fontId="5"/>
  </si>
  <si>
    <t>Country</t>
    <phoneticPr fontId="5"/>
  </si>
  <si>
    <t>メーカ</t>
    <phoneticPr fontId="5"/>
  </si>
  <si>
    <t>Test No.</t>
    <phoneticPr fontId="5"/>
  </si>
  <si>
    <t>メーカ</t>
    <phoneticPr fontId="5"/>
  </si>
  <si>
    <t>%</t>
    <phoneticPr fontId="5"/>
  </si>
  <si>
    <t>メモ</t>
    <phoneticPr fontId="5"/>
  </si>
  <si>
    <t>グループ</t>
    <phoneticPr fontId="5"/>
  </si>
  <si>
    <t>テーブル名：</t>
    <rPh sb="4" eb="5">
      <t>ナ</t>
    </rPh>
    <phoneticPr fontId="5"/>
  </si>
  <si>
    <t>CHAR</t>
    <phoneticPr fontId="5"/>
  </si>
  <si>
    <t>NOT NULL</t>
    <phoneticPr fontId="5"/>
  </si>
  <si>
    <t>CHAR</t>
  </si>
  <si>
    <t>No.</t>
    <phoneticPr fontId="5"/>
  </si>
  <si>
    <t>ＥＲ図</t>
    <rPh sb="2" eb="3">
      <t>ズ</t>
    </rPh>
    <phoneticPr fontId="5"/>
  </si>
  <si>
    <t>システム名</t>
    <phoneticPr fontId="5"/>
  </si>
  <si>
    <t>サブシステム名</t>
    <phoneticPr fontId="5"/>
  </si>
  <si>
    <t>版数</t>
    <phoneticPr fontId="5"/>
  </si>
  <si>
    <t>作成日</t>
    <phoneticPr fontId="5"/>
  </si>
  <si>
    <t>作成者</t>
    <phoneticPr fontId="5"/>
  </si>
  <si>
    <t>更新履歴</t>
    <phoneticPr fontId="5"/>
  </si>
  <si>
    <t>第１版</t>
    <phoneticPr fontId="5"/>
  </si>
  <si>
    <t>版数</t>
    <rPh sb="0" eb="2">
      <t>ハンスウ</t>
    </rPh>
    <phoneticPr fontId="5"/>
  </si>
  <si>
    <t>更新日</t>
    <rPh sb="0" eb="3">
      <t>コウシンビ</t>
    </rPh>
    <phoneticPr fontId="5"/>
  </si>
  <si>
    <t>タイトル</t>
    <phoneticPr fontId="5"/>
  </si>
  <si>
    <t>変更者</t>
    <rPh sb="0" eb="2">
      <t>ヘンコウ</t>
    </rPh>
    <rPh sb="2" eb="3">
      <t>シャ</t>
    </rPh>
    <phoneticPr fontId="5"/>
  </si>
  <si>
    <t>変更理由</t>
    <rPh sb="0" eb="2">
      <t>ヘンコウ</t>
    </rPh>
    <rPh sb="2" eb="4">
      <t>リユウ</t>
    </rPh>
    <phoneticPr fontId="5"/>
  </si>
  <si>
    <t>変更内容</t>
    <rPh sb="0" eb="2">
      <t>ヘンコウ</t>
    </rPh>
    <rPh sb="2" eb="4">
      <t>ナイヨウ</t>
    </rPh>
    <phoneticPr fontId="5"/>
  </si>
  <si>
    <t>変更箇所（ページ）</t>
    <rPh sb="0" eb="2">
      <t>ヘンコウ</t>
    </rPh>
    <rPh sb="2" eb="4">
      <t>カショ</t>
    </rPh>
    <phoneticPr fontId="5"/>
  </si>
  <si>
    <r>
      <t>1</t>
    </r>
    <r>
      <rPr>
        <sz val="11"/>
        <rFont val="ＭＳ Ｐゴシック"/>
        <family val="3"/>
        <charset val="128"/>
      </rPr>
      <t>.0版</t>
    </r>
    <rPh sb="3" eb="4">
      <t>ハン</t>
    </rPh>
    <phoneticPr fontId="5"/>
  </si>
  <si>
    <t>新規作成</t>
    <phoneticPr fontId="5"/>
  </si>
  <si>
    <t>テーブル一覧</t>
    <rPh sb="4" eb="6">
      <t>イチラン</t>
    </rPh>
    <phoneticPr fontId="5"/>
  </si>
  <si>
    <r>
      <t>N</t>
    </r>
    <r>
      <rPr>
        <sz val="11"/>
        <rFont val="ＭＳ Ｐゴシック"/>
        <family val="3"/>
        <charset val="128"/>
      </rPr>
      <t>o.</t>
    </r>
    <phoneticPr fontId="5"/>
  </si>
  <si>
    <t>ER図</t>
    <rPh sb="2" eb="3">
      <t>ズ</t>
    </rPh>
    <phoneticPr fontId="5"/>
  </si>
  <si>
    <t>備考</t>
    <phoneticPr fontId="5"/>
  </si>
  <si>
    <t>スキーマ</t>
    <phoneticPr fontId="5"/>
  </si>
  <si>
    <t>中尾　真一</t>
    <rPh sb="0" eb="2">
      <t>ナカオ</t>
    </rPh>
    <rPh sb="3" eb="5">
      <t>シンイチ</t>
    </rPh>
    <phoneticPr fontId="5"/>
  </si>
  <si>
    <t>・</t>
    <phoneticPr fontId="5"/>
  </si>
  <si>
    <t>走行モード</t>
    <rPh sb="0" eb="2">
      <t>ソウコウ</t>
    </rPh>
    <phoneticPr fontId="5"/>
  </si>
  <si>
    <t>詳細</t>
    <rPh sb="0" eb="2">
      <t>ショウサイ</t>
    </rPh>
    <phoneticPr fontId="5"/>
  </si>
  <si>
    <t>秒数</t>
    <rPh sb="0" eb="1">
      <t>ビョウ</t>
    </rPh>
    <rPh sb="1" eb="2">
      <t>スウ</t>
    </rPh>
    <phoneticPr fontId="5"/>
  </si>
  <si>
    <t>登録日時</t>
    <rPh sb="0" eb="2">
      <t>トウロク</t>
    </rPh>
    <rPh sb="2" eb="4">
      <t>ニチジ</t>
    </rPh>
    <phoneticPr fontId="5"/>
  </si>
  <si>
    <t>年度</t>
    <rPh sb="0" eb="2">
      <t>ネンド</t>
    </rPh>
    <phoneticPr fontId="5"/>
  </si>
  <si>
    <t>車種名</t>
    <rPh sb="0" eb="2">
      <t>シャシュ</t>
    </rPh>
    <rPh sb="2" eb="3">
      <t>メイ</t>
    </rPh>
    <phoneticPr fontId="5"/>
  </si>
  <si>
    <t>車種燃費</t>
    <rPh sb="0" eb="2">
      <t>シャシュ</t>
    </rPh>
    <rPh sb="2" eb="4">
      <t>ネンピ</t>
    </rPh>
    <phoneticPr fontId="5"/>
  </si>
  <si>
    <t>車種名</t>
    <rPh sb="0" eb="3">
      <t>シャシュメイ</t>
    </rPh>
    <phoneticPr fontId="5"/>
  </si>
  <si>
    <t>登録ユーザID</t>
    <rPh sb="0" eb="2">
      <t>トウロク</t>
    </rPh>
    <phoneticPr fontId="5"/>
  </si>
  <si>
    <t>Speed(mph)</t>
    <phoneticPr fontId="5"/>
  </si>
  <si>
    <t>秒数(1,2,3…)</t>
    <rPh sb="0" eb="1">
      <t>ビョウ</t>
    </rPh>
    <rPh sb="1" eb="2">
      <t>スウ</t>
    </rPh>
    <phoneticPr fontId="5"/>
  </si>
  <si>
    <t>車種データ</t>
    <rPh sb="0" eb="2">
      <t>シャシュ</t>
    </rPh>
    <phoneticPr fontId="5"/>
  </si>
  <si>
    <t>No.</t>
    <phoneticPr fontId="5"/>
  </si>
  <si>
    <t>列名
Column</t>
    <phoneticPr fontId="5"/>
  </si>
  <si>
    <t>列名名称
Column_Name</t>
    <phoneticPr fontId="5"/>
  </si>
  <si>
    <t>種別
Attribute</t>
    <phoneticPr fontId="5"/>
  </si>
  <si>
    <t>サイズ
Size</t>
    <phoneticPr fontId="5"/>
  </si>
  <si>
    <t>説明（フラグ等）
Examination</t>
    <phoneticPr fontId="5"/>
  </si>
  <si>
    <t>初期値
Initial</t>
    <phoneticPr fontId="5"/>
  </si>
  <si>
    <t>インデックス（Index）</t>
    <phoneticPr fontId="5"/>
  </si>
  <si>
    <t>P</t>
    <phoneticPr fontId="5"/>
  </si>
  <si>
    <t>①</t>
    <phoneticPr fontId="5"/>
  </si>
  <si>
    <t>②</t>
    <phoneticPr fontId="5"/>
  </si>
  <si>
    <t>③</t>
    <phoneticPr fontId="5"/>
  </si>
  <si>
    <t>④</t>
    <phoneticPr fontId="5"/>
  </si>
  <si>
    <t>CHAR</t>
    <phoneticPr fontId="5"/>
  </si>
  <si>
    <t>CHAR</t>
    <phoneticPr fontId="5"/>
  </si>
  <si>
    <t>NOT NULL</t>
    <phoneticPr fontId="5"/>
  </si>
  <si>
    <t>NOT NULL</t>
    <phoneticPr fontId="5"/>
  </si>
  <si>
    <t>CHAR</t>
    <phoneticPr fontId="5"/>
  </si>
  <si>
    <t>NOT NULL</t>
    <phoneticPr fontId="5"/>
  </si>
  <si>
    <t>NOT NULL</t>
    <phoneticPr fontId="5"/>
  </si>
  <si>
    <t>NOT NULL</t>
    <phoneticPr fontId="5"/>
  </si>
  <si>
    <t>CHAR</t>
    <phoneticPr fontId="5"/>
  </si>
  <si>
    <t>NOT NULL</t>
    <phoneticPr fontId="5"/>
  </si>
  <si>
    <t>NOT NULL</t>
    <phoneticPr fontId="5"/>
  </si>
  <si>
    <t>走行エネルギー検討システム</t>
    <phoneticPr fontId="5"/>
  </si>
  <si>
    <t>このシート以降は設計書作成用シートです。</t>
    <rPh sb="5" eb="7">
      <t>イコウ</t>
    </rPh>
    <rPh sb="8" eb="10">
      <t>セッケイ</t>
    </rPh>
    <rPh sb="10" eb="11">
      <t>ショ</t>
    </rPh>
    <rPh sb="11" eb="13">
      <t>サクセイ</t>
    </rPh>
    <rPh sb="13" eb="14">
      <t>ヨウ</t>
    </rPh>
    <phoneticPr fontId="5"/>
  </si>
  <si>
    <t>説明資料ではありません。</t>
    <phoneticPr fontId="5"/>
  </si>
  <si>
    <t>備考</t>
    <rPh sb="0" eb="2">
      <t>ビコウ</t>
    </rPh>
    <phoneticPr fontId="5"/>
  </si>
  <si>
    <t>Distance</t>
    <phoneticPr fontId="5"/>
  </si>
  <si>
    <t>走行モード(詳細)</t>
    <rPh sb="0" eb="2">
      <t>ソウコウ</t>
    </rPh>
    <rPh sb="6" eb="8">
      <t>ショウサイ</t>
    </rPh>
    <phoneticPr fontId="5"/>
  </si>
  <si>
    <t>年度(グループ)</t>
    <rPh sb="0" eb="2">
      <t>ネンド</t>
    </rPh>
    <phoneticPr fontId="5"/>
  </si>
  <si>
    <t>登録ユーザ</t>
    <rPh sb="0" eb="2">
      <t>トウロク</t>
    </rPh>
    <phoneticPr fontId="5"/>
  </si>
  <si>
    <r>
      <t>走行モード(マスタ</t>
    </r>
    <r>
      <rPr>
        <sz val="11"/>
        <rFont val="ＭＳ Ｐゴシック"/>
        <family val="3"/>
        <charset val="128"/>
      </rPr>
      <t>)の管理を行う。</t>
    </r>
    <rPh sb="0" eb="2">
      <t>ソウコウ</t>
    </rPh>
    <rPh sb="11" eb="13">
      <t>カンリ</t>
    </rPh>
    <rPh sb="14" eb="15">
      <t>オコナ</t>
    </rPh>
    <phoneticPr fontId="5"/>
  </si>
  <si>
    <r>
      <t>走行モード(各秒毎の車速及び距離</t>
    </r>
    <r>
      <rPr>
        <sz val="11"/>
        <rFont val="ＭＳ Ｐゴシック"/>
        <family val="3"/>
        <charset val="128"/>
      </rPr>
      <t>)の管理を行う。</t>
    </r>
    <rPh sb="0" eb="2">
      <t>ソウコウ</t>
    </rPh>
    <rPh sb="6" eb="7">
      <t>カク</t>
    </rPh>
    <rPh sb="7" eb="8">
      <t>ビョウ</t>
    </rPh>
    <rPh sb="8" eb="9">
      <t>ゴト</t>
    </rPh>
    <rPh sb="10" eb="11">
      <t>シャ</t>
    </rPh>
    <rPh sb="11" eb="12">
      <t>ソク</t>
    </rPh>
    <rPh sb="12" eb="13">
      <t>オヨ</t>
    </rPh>
    <rPh sb="14" eb="16">
      <t>キョリ</t>
    </rPh>
    <rPh sb="18" eb="20">
      <t>カンリ</t>
    </rPh>
    <rPh sb="21" eb="22">
      <t>オコナ</t>
    </rPh>
    <phoneticPr fontId="5"/>
  </si>
  <si>
    <t>No.</t>
    <phoneticPr fontId="5"/>
  </si>
  <si>
    <t>列名
Column</t>
    <phoneticPr fontId="5"/>
  </si>
  <si>
    <t>列名名称
Column_Name</t>
    <phoneticPr fontId="5"/>
  </si>
  <si>
    <t>種別
Attribute</t>
    <phoneticPr fontId="5"/>
  </si>
  <si>
    <t>サイズ
Size</t>
    <phoneticPr fontId="5"/>
  </si>
  <si>
    <t>説明（フラグ等）
Examination</t>
    <phoneticPr fontId="5"/>
  </si>
  <si>
    <t>初期値
Initial</t>
    <phoneticPr fontId="5"/>
  </si>
  <si>
    <t>インデックス（Index）</t>
    <phoneticPr fontId="5"/>
  </si>
  <si>
    <t>P</t>
    <phoneticPr fontId="5"/>
  </si>
  <si>
    <t>・</t>
    <phoneticPr fontId="5"/>
  </si>
  <si>
    <t>NOT NULL</t>
    <phoneticPr fontId="5"/>
  </si>
  <si>
    <t>グループ(マスタ)の管理を行う。</t>
    <phoneticPr fontId="5"/>
  </si>
  <si>
    <t>グループ配下の車種データの管理を行う。</t>
    <rPh sb="4" eb="6">
      <t>ハイカ</t>
    </rPh>
    <rPh sb="7" eb="9">
      <t>シャシュ</t>
    </rPh>
    <phoneticPr fontId="5"/>
  </si>
  <si>
    <t>COUNTRY</t>
    <phoneticPr fontId="5"/>
  </si>
  <si>
    <t>NAME</t>
    <phoneticPr fontId="5"/>
  </si>
  <si>
    <t>DETAIL</t>
    <phoneticPr fontId="5"/>
  </si>
  <si>
    <t>SEC</t>
    <phoneticPr fontId="5"/>
  </si>
  <si>
    <t>CREATE_DATE</t>
    <phoneticPr fontId="5"/>
  </si>
  <si>
    <t>走行モード名(呼び)</t>
    <rPh sb="0" eb="2">
      <t>ソウコウ</t>
    </rPh>
    <rPh sb="5" eb="6">
      <t>メイ</t>
    </rPh>
    <rPh sb="7" eb="8">
      <t>ヨ</t>
    </rPh>
    <phoneticPr fontId="5"/>
  </si>
  <si>
    <t>CREATE_USER</t>
    <phoneticPr fontId="5"/>
  </si>
  <si>
    <t>登録ユーザ名称</t>
    <rPh sb="0" eb="2">
      <t>トウロク</t>
    </rPh>
    <rPh sb="5" eb="7">
      <t>メイショウ</t>
    </rPh>
    <phoneticPr fontId="5"/>
  </si>
  <si>
    <t>0～走行モードテーブル上の秒数まで</t>
    <rPh sb="2" eb="4">
      <t>ソウコウ</t>
    </rPh>
    <rPh sb="11" eb="12">
      <t>ジョウ</t>
    </rPh>
    <rPh sb="13" eb="14">
      <t>ビョウ</t>
    </rPh>
    <rPh sb="14" eb="15">
      <t>スウ</t>
    </rPh>
    <phoneticPr fontId="5"/>
  </si>
  <si>
    <t>SPEED_MPH</t>
    <phoneticPr fontId="5"/>
  </si>
  <si>
    <t>SPEED_KMPH</t>
    <phoneticPr fontId="5"/>
  </si>
  <si>
    <t>DISTANCE</t>
    <phoneticPr fontId="5"/>
  </si>
  <si>
    <t>車速(mph)</t>
    <rPh sb="0" eb="1">
      <t>シャ</t>
    </rPh>
    <rPh sb="1" eb="2">
      <t>ソク</t>
    </rPh>
    <phoneticPr fontId="5"/>
  </si>
  <si>
    <t>MODEL_YEAR</t>
    <phoneticPr fontId="5"/>
  </si>
  <si>
    <t>MANUFACTURER</t>
    <phoneticPr fontId="5"/>
  </si>
  <si>
    <t>CAR_NAME</t>
    <phoneticPr fontId="5"/>
  </si>
  <si>
    <t>TEST_NO</t>
    <phoneticPr fontId="5"/>
  </si>
  <si>
    <t>推定/実測区分</t>
    <rPh sb="0" eb="2">
      <t>スイテイ</t>
    </rPh>
    <rPh sb="3" eb="5">
      <t>ジッソク</t>
    </rPh>
    <rPh sb="5" eb="7">
      <t>クブン</t>
    </rPh>
    <phoneticPr fontId="5"/>
  </si>
  <si>
    <t>登録日付</t>
    <rPh sb="0" eb="2">
      <t>トウロク</t>
    </rPh>
    <rPh sb="2" eb="4">
      <t>ヒヅケ</t>
    </rPh>
    <phoneticPr fontId="5"/>
  </si>
  <si>
    <t>MEMO</t>
    <phoneticPr fontId="5"/>
  </si>
  <si>
    <t>TARGET_A</t>
    <phoneticPr fontId="5"/>
  </si>
  <si>
    <t>TARGET_B</t>
    <phoneticPr fontId="5"/>
  </si>
  <si>
    <t>TARGET_C</t>
    <phoneticPr fontId="5"/>
  </si>
  <si>
    <t>MYU_R</t>
    <phoneticPr fontId="5"/>
  </si>
  <si>
    <t>MYU_AA</t>
    <phoneticPr fontId="5"/>
  </si>
  <si>
    <t>登録ユーザ室課コード</t>
    <rPh sb="0" eb="2">
      <t>トウロク</t>
    </rPh>
    <rPh sb="5" eb="6">
      <t>シツ</t>
    </rPh>
    <rPh sb="6" eb="7">
      <t>カ</t>
    </rPh>
    <phoneticPr fontId="5"/>
  </si>
  <si>
    <t>MODEL_YEAR</t>
    <phoneticPr fontId="5"/>
  </si>
  <si>
    <t>COUNTRY</t>
    <phoneticPr fontId="5"/>
  </si>
  <si>
    <t>Country</t>
    <phoneticPr fontId="5"/>
  </si>
  <si>
    <t>MANUFACTURER</t>
    <phoneticPr fontId="5"/>
  </si>
  <si>
    <t>CAR_NAME</t>
    <phoneticPr fontId="5"/>
  </si>
  <si>
    <t>CHAR</t>
    <phoneticPr fontId="5"/>
  </si>
  <si>
    <t>CREATE_USER_ID</t>
    <phoneticPr fontId="5"/>
  </si>
  <si>
    <t>CREATE_USER_DEPT</t>
    <phoneticPr fontId="5"/>
  </si>
  <si>
    <t>CHAR</t>
    <phoneticPr fontId="5"/>
  </si>
  <si>
    <t>256</t>
    <phoneticPr fontId="5"/>
  </si>
  <si>
    <t>"0":他ユーザに公開しない</t>
    <rPh sb="4" eb="5">
      <t>タ</t>
    </rPh>
    <rPh sb="9" eb="11">
      <t>コウカイ</t>
    </rPh>
    <phoneticPr fontId="5"/>
  </si>
  <si>
    <t>DIFFERENCE</t>
    <phoneticPr fontId="5"/>
  </si>
  <si>
    <t>%</t>
    <phoneticPr fontId="5"/>
  </si>
  <si>
    <t>PERCENT</t>
    <phoneticPr fontId="5"/>
  </si>
  <si>
    <t>No.</t>
    <phoneticPr fontId="5"/>
  </si>
  <si>
    <t>列名
Column</t>
    <phoneticPr fontId="5"/>
  </si>
  <si>
    <t>列名名称
Column_Name</t>
    <phoneticPr fontId="5"/>
  </si>
  <si>
    <t>種別
Attribute</t>
    <phoneticPr fontId="5"/>
  </si>
  <si>
    <t>サイズ
Size</t>
    <phoneticPr fontId="5"/>
  </si>
  <si>
    <t>説明（フラグ等）
Examination</t>
    <phoneticPr fontId="5"/>
  </si>
  <si>
    <t>初期値
Initial</t>
    <phoneticPr fontId="5"/>
  </si>
  <si>
    <t>インデックス（Index）</t>
    <phoneticPr fontId="5"/>
  </si>
  <si>
    <t>P</t>
    <phoneticPr fontId="5"/>
  </si>
  <si>
    <t>①</t>
    <phoneticPr fontId="5"/>
  </si>
  <si>
    <t>③</t>
    <phoneticPr fontId="5"/>
  </si>
  <si>
    <t>④</t>
    <phoneticPr fontId="5"/>
  </si>
  <si>
    <t>・</t>
    <phoneticPr fontId="5"/>
  </si>
  <si>
    <t>MODEL_YEAR</t>
    <phoneticPr fontId="5"/>
  </si>
  <si>
    <t>NOT NULL</t>
    <phoneticPr fontId="5"/>
  </si>
  <si>
    <t>COUNTRY</t>
    <phoneticPr fontId="5"/>
  </si>
  <si>
    <t>CHAR</t>
    <phoneticPr fontId="5"/>
  </si>
  <si>
    <t>MANUFACTURER</t>
    <phoneticPr fontId="5"/>
  </si>
  <si>
    <t>CAR_NAME</t>
    <phoneticPr fontId="5"/>
  </si>
  <si>
    <t>TEST_NO</t>
    <phoneticPr fontId="5"/>
  </si>
  <si>
    <t>Test No.</t>
    <phoneticPr fontId="5"/>
  </si>
  <si>
    <t>CO2</t>
    <phoneticPr fontId="5"/>
  </si>
  <si>
    <t>PP_EFFICIENCY</t>
    <phoneticPr fontId="5"/>
  </si>
  <si>
    <t>GROUP_YEAR</t>
    <phoneticPr fontId="5"/>
  </si>
  <si>
    <t>メモ</t>
    <phoneticPr fontId="5"/>
  </si>
  <si>
    <t>GROUP_NAME</t>
    <phoneticPr fontId="5"/>
  </si>
  <si>
    <t>EXTENSION</t>
    <phoneticPr fontId="5"/>
  </si>
  <si>
    <t>GROUP_YEAR</t>
    <phoneticPr fontId="5"/>
  </si>
  <si>
    <t>COUNTRY</t>
    <phoneticPr fontId="5"/>
  </si>
  <si>
    <t>Country</t>
    <phoneticPr fontId="5"/>
  </si>
  <si>
    <t>GROUP_NAME</t>
    <phoneticPr fontId="5"/>
  </si>
  <si>
    <t>NOT NULL</t>
    <phoneticPr fontId="5"/>
  </si>
  <si>
    <t>年度(車種データ)</t>
    <rPh sb="0" eb="2">
      <t>ネンド</t>
    </rPh>
    <rPh sb="3" eb="5">
      <t>シャシュ</t>
    </rPh>
    <phoneticPr fontId="5"/>
  </si>
  <si>
    <r>
      <t>車種データ</t>
    </r>
    <r>
      <rPr>
        <sz val="11"/>
        <rFont val="ＭＳ Ｐゴシック"/>
        <family val="3"/>
        <charset val="128"/>
      </rPr>
      <t>のキーデータの管理を行う。</t>
    </r>
    <rPh sb="0" eb="2">
      <t>シャシュ</t>
    </rPh>
    <rPh sb="12" eb="14">
      <t>カンリ</t>
    </rPh>
    <rPh sb="15" eb="16">
      <t>オコナ</t>
    </rPh>
    <phoneticPr fontId="5"/>
  </si>
  <si>
    <t>CHAR</t>
    <phoneticPr fontId="5"/>
  </si>
  <si>
    <t>NOT NULL</t>
    <phoneticPr fontId="5"/>
  </si>
  <si>
    <t>Destination</t>
    <phoneticPr fontId="5"/>
  </si>
  <si>
    <t>GRADE</t>
    <phoneticPr fontId="5"/>
  </si>
  <si>
    <t>ENGINE</t>
    <phoneticPr fontId="5"/>
  </si>
  <si>
    <t>Engine</t>
    <phoneticPr fontId="5"/>
  </si>
  <si>
    <t>T_MISSION</t>
    <phoneticPr fontId="5"/>
  </si>
  <si>
    <t>T/M</t>
    <phoneticPr fontId="5"/>
  </si>
  <si>
    <t>FUEL</t>
    <phoneticPr fontId="5"/>
  </si>
  <si>
    <t>Fuel</t>
    <phoneticPr fontId="5"/>
  </si>
  <si>
    <t>Gasoline, Diesel, Otherのいずれか</t>
    <phoneticPr fontId="5"/>
  </si>
  <si>
    <t>Data Source</t>
    <phoneticPr fontId="5"/>
  </si>
  <si>
    <t>Public, Measured, Targetのいずれか</t>
    <phoneticPr fontId="5"/>
  </si>
  <si>
    <t>STATUS</t>
    <phoneticPr fontId="5"/>
  </si>
  <si>
    <t>MEMO</t>
    <phoneticPr fontId="5"/>
  </si>
  <si>
    <t>Memo</t>
    <phoneticPr fontId="5"/>
  </si>
  <si>
    <t>256</t>
    <phoneticPr fontId="5"/>
  </si>
  <si>
    <t>"1":他ユーザに公開する</t>
    <phoneticPr fontId="5"/>
  </si>
  <si>
    <t>CALC_TASTE</t>
    <phoneticPr fontId="5"/>
  </si>
  <si>
    <t>NOT NULL</t>
    <phoneticPr fontId="5"/>
  </si>
  <si>
    <t>NOT NULL</t>
    <phoneticPr fontId="5"/>
  </si>
  <si>
    <t>NOT NULL</t>
    <phoneticPr fontId="5"/>
  </si>
  <si>
    <t>モード走行エネルギー(wh)</t>
    <rPh sb="3" eb="5">
      <t>ソウコウ</t>
    </rPh>
    <phoneticPr fontId="5"/>
  </si>
  <si>
    <t>減速エネルギー(wh)</t>
    <rPh sb="0" eb="2">
      <t>ゲンソク</t>
    </rPh>
    <phoneticPr fontId="5"/>
  </si>
  <si>
    <t>登録者ID</t>
    <rPh sb="0" eb="3">
      <t>トウロクシャ</t>
    </rPh>
    <phoneticPr fontId="5"/>
  </si>
  <si>
    <t>モード走行エネルギー</t>
    <rPh sb="3" eb="5">
      <t>ソウコウ</t>
    </rPh>
    <phoneticPr fontId="5"/>
  </si>
  <si>
    <t>減速エネルギー</t>
    <rPh sb="0" eb="2">
      <t>ゲンソク</t>
    </rPh>
    <phoneticPr fontId="5"/>
  </si>
  <si>
    <t>DIST_HIGHLIGHT</t>
    <phoneticPr fontId="5"/>
  </si>
  <si>
    <t>"0":チェックOFF、"1":チェックON</t>
    <phoneticPr fontId="5"/>
  </si>
  <si>
    <t>Base値</t>
    <rPh sb="4" eb="5">
      <t>アタイ</t>
    </rPh>
    <phoneticPr fontId="5"/>
  </si>
  <si>
    <t>Target値</t>
    <rPh sb="6" eb="7">
      <t>アタイ</t>
    </rPh>
    <phoneticPr fontId="5"/>
  </si>
  <si>
    <t>TargetA(Base)</t>
    <phoneticPr fontId="5"/>
  </si>
  <si>
    <t>TargetC(Base)</t>
    <phoneticPr fontId="5"/>
  </si>
  <si>
    <t>TargetA(Target)</t>
    <phoneticPr fontId="5"/>
  </si>
  <si>
    <t>TargetB(Target)</t>
    <phoneticPr fontId="5"/>
  </si>
  <si>
    <t>TargetC(Target)</t>
    <phoneticPr fontId="5"/>
  </si>
  <si>
    <t>μr(Target)</t>
    <phoneticPr fontId="5"/>
  </si>
  <si>
    <t>μaA(Target)</t>
    <phoneticPr fontId="5"/>
  </si>
  <si>
    <t>PP効率(Base)</t>
    <rPh sb="2" eb="4">
      <t>コウリツ</t>
    </rPh>
    <phoneticPr fontId="5"/>
  </si>
  <si>
    <t>燃費(Base)</t>
    <rPh sb="0" eb="2">
      <t>ネンピ</t>
    </rPh>
    <phoneticPr fontId="5"/>
  </si>
  <si>
    <t>CO2(Base)</t>
    <phoneticPr fontId="5"/>
  </si>
  <si>
    <t>PP効率(Target)</t>
    <rPh sb="2" eb="4">
      <t>コウリツ</t>
    </rPh>
    <phoneticPr fontId="5"/>
  </si>
  <si>
    <t>燃費(Target)</t>
    <rPh sb="0" eb="2">
      <t>ネンピ</t>
    </rPh>
    <phoneticPr fontId="5"/>
  </si>
  <si>
    <t>CO2(Target)</t>
    <phoneticPr fontId="5"/>
  </si>
  <si>
    <t>BASE_TARGET_A</t>
    <phoneticPr fontId="5"/>
  </si>
  <si>
    <t>BASE_TARGET_B</t>
    <phoneticPr fontId="5"/>
  </si>
  <si>
    <t>BASE_TARGET_C</t>
    <phoneticPr fontId="5"/>
  </si>
  <si>
    <t>BASE_MYU_R</t>
    <phoneticPr fontId="5"/>
  </si>
  <si>
    <t>BASE_MYU_AA</t>
    <phoneticPr fontId="5"/>
  </si>
  <si>
    <t>TargetA(Base値)</t>
    <rPh sb="12" eb="13">
      <t>チ</t>
    </rPh>
    <phoneticPr fontId="5"/>
  </si>
  <si>
    <t>TargetB(Base値)</t>
    <phoneticPr fontId="5"/>
  </si>
  <si>
    <t>TargetC(Base値)</t>
    <phoneticPr fontId="5"/>
  </si>
  <si>
    <t>TargetA(Target値)</t>
    <phoneticPr fontId="5"/>
  </si>
  <si>
    <t>TargetB(Target値)</t>
    <phoneticPr fontId="5"/>
  </si>
  <si>
    <t>TargetC(Target値)</t>
    <phoneticPr fontId="5"/>
  </si>
  <si>
    <r>
      <t>車種データ</t>
    </r>
    <r>
      <rPr>
        <sz val="11"/>
        <rFont val="ＭＳ Ｐゴシック"/>
        <family val="3"/>
        <charset val="128"/>
      </rPr>
      <t>の走行抵抗データの管理を行う。</t>
    </r>
    <rPh sb="0" eb="2">
      <t>シャシュ</t>
    </rPh>
    <rPh sb="6" eb="8">
      <t>ソウコウ</t>
    </rPh>
    <rPh sb="8" eb="10">
      <t>テイコウ</t>
    </rPh>
    <rPh sb="14" eb="16">
      <t>カンリ</t>
    </rPh>
    <rPh sb="17" eb="18">
      <t>オコナ</t>
    </rPh>
    <phoneticPr fontId="5"/>
  </si>
  <si>
    <t>BASE_VALUE</t>
    <phoneticPr fontId="5"/>
  </si>
  <si>
    <t>TARGET_VALUE</t>
    <phoneticPr fontId="5"/>
  </si>
  <si>
    <t>BASE_PP_EFFICIENCY</t>
    <phoneticPr fontId="5"/>
  </si>
  <si>
    <t>BASE_FUEL_ECONOMY</t>
    <phoneticPr fontId="5"/>
  </si>
  <si>
    <t>BASE_CO2</t>
    <phoneticPr fontId="5"/>
  </si>
  <si>
    <t>PP効率(Base値)</t>
    <rPh sb="2" eb="4">
      <t>コウリツ</t>
    </rPh>
    <rPh sb="9" eb="10">
      <t>チ</t>
    </rPh>
    <phoneticPr fontId="5"/>
  </si>
  <si>
    <t>燃費(Base値)</t>
    <rPh sb="0" eb="2">
      <t>ネンピ</t>
    </rPh>
    <phoneticPr fontId="5"/>
  </si>
  <si>
    <t>CO2(Base値)</t>
    <phoneticPr fontId="5"/>
  </si>
  <si>
    <t>PP効率(Target値)</t>
    <rPh sb="2" eb="4">
      <t>コウリツ</t>
    </rPh>
    <phoneticPr fontId="5"/>
  </si>
  <si>
    <t>燃費(Target値)</t>
    <rPh sb="0" eb="2">
      <t>ネンピ</t>
    </rPh>
    <phoneticPr fontId="5"/>
  </si>
  <si>
    <t>CO2(Target値)</t>
    <phoneticPr fontId="5"/>
  </si>
  <si>
    <t>UPDATE_USER</t>
    <phoneticPr fontId="5"/>
  </si>
  <si>
    <t>更新ユーザ名</t>
    <rPh sb="0" eb="2">
      <t>コウシン</t>
    </rPh>
    <rPh sb="5" eb="6">
      <t>メイ</t>
    </rPh>
    <phoneticPr fontId="5"/>
  </si>
  <si>
    <t>作成日付</t>
    <rPh sb="0" eb="2">
      <t>サクセイ</t>
    </rPh>
    <rPh sb="2" eb="4">
      <t>ヒヅケ</t>
    </rPh>
    <phoneticPr fontId="5"/>
  </si>
  <si>
    <t>DECELERATION_ENERGY</t>
    <phoneticPr fontId="5"/>
  </si>
  <si>
    <t>FACTOR</t>
    <phoneticPr fontId="5"/>
  </si>
  <si>
    <t>Factor</t>
    <phoneticPr fontId="5"/>
  </si>
  <si>
    <t>速度別要因値テーブルの定義を追加</t>
    <phoneticPr fontId="5"/>
  </si>
  <si>
    <t>ER図
テーブル一覧
速度別要因値</t>
    <phoneticPr fontId="5"/>
  </si>
  <si>
    <t>車速</t>
    <rPh sb="0" eb="1">
      <t>シャ</t>
    </rPh>
    <rPh sb="1" eb="2">
      <t>ソク</t>
    </rPh>
    <phoneticPr fontId="5"/>
  </si>
  <si>
    <t>速度別要因値</t>
    <rPh sb="0" eb="2">
      <t>ソクド</t>
    </rPh>
    <rPh sb="2" eb="3">
      <t>ベツ</t>
    </rPh>
    <rPh sb="3" eb="5">
      <t>ヨウイン</t>
    </rPh>
    <rPh sb="5" eb="6">
      <t>チ</t>
    </rPh>
    <phoneticPr fontId="5"/>
  </si>
  <si>
    <t>Factor(RRC、Brakeなど)</t>
    <phoneticPr fontId="5"/>
  </si>
  <si>
    <t>ROCS</t>
    <phoneticPr fontId="5"/>
  </si>
  <si>
    <t>SPEED</t>
    <phoneticPr fontId="5"/>
  </si>
  <si>
    <t>速度別要因値</t>
    <phoneticPr fontId="5"/>
  </si>
  <si>
    <t>車速別の要因値の管理を行う</t>
    <rPh sb="0" eb="1">
      <t>シャ</t>
    </rPh>
    <rPh sb="1" eb="2">
      <t>ソク</t>
    </rPh>
    <rPh sb="2" eb="3">
      <t>ベツ</t>
    </rPh>
    <rPh sb="4" eb="6">
      <t>ヨウイン</t>
    </rPh>
    <rPh sb="6" eb="7">
      <t>チ</t>
    </rPh>
    <rPh sb="8" eb="10">
      <t>カンリ</t>
    </rPh>
    <rPh sb="11" eb="12">
      <t>オコナ</t>
    </rPh>
    <phoneticPr fontId="5"/>
  </si>
  <si>
    <t>車種データに、作成ユーザ名(ローマ字)及び室課名の項目を追加</t>
    <rPh sb="0" eb="2">
      <t>シャシュ</t>
    </rPh>
    <rPh sb="7" eb="9">
      <t>サクセイ</t>
    </rPh>
    <rPh sb="12" eb="13">
      <t>メイ</t>
    </rPh>
    <rPh sb="17" eb="18">
      <t>ジ</t>
    </rPh>
    <rPh sb="19" eb="20">
      <t>オヨ</t>
    </rPh>
    <rPh sb="21" eb="22">
      <t>シツ</t>
    </rPh>
    <rPh sb="22" eb="24">
      <t>カメイ</t>
    </rPh>
    <rPh sb="25" eb="27">
      <t>コウモク</t>
    </rPh>
    <rPh sb="28" eb="30">
      <t>ツイカ</t>
    </rPh>
    <phoneticPr fontId="5"/>
  </si>
  <si>
    <t>ER図
車種データ</t>
    <rPh sb="4" eb="6">
      <t>シャシュ</t>
    </rPh>
    <phoneticPr fontId="5"/>
  </si>
  <si>
    <t>CREATE_USER_DEPT_NAME</t>
    <phoneticPr fontId="5"/>
  </si>
  <si>
    <t>登録者名</t>
    <rPh sb="0" eb="3">
      <t>トウロクシャ</t>
    </rPh>
    <rPh sb="3" eb="4">
      <t>メイ</t>
    </rPh>
    <phoneticPr fontId="5"/>
  </si>
  <si>
    <t>室課名</t>
    <rPh sb="0" eb="1">
      <t>シツ</t>
    </rPh>
    <rPh sb="1" eb="2">
      <t>カ</t>
    </rPh>
    <rPh sb="2" eb="3">
      <t>メイ</t>
    </rPh>
    <phoneticPr fontId="5"/>
  </si>
  <si>
    <t>室課コード</t>
    <rPh sb="0" eb="1">
      <t>シツ</t>
    </rPh>
    <rPh sb="1" eb="2">
      <t>カ</t>
    </rPh>
    <phoneticPr fontId="5"/>
  </si>
  <si>
    <t>テストNo.(0001,0002,0003…)</t>
    <phoneticPr fontId="5"/>
  </si>
  <si>
    <t>Excel排他制御</t>
    <rPh sb="5" eb="7">
      <t>ハイタ</t>
    </rPh>
    <rPh sb="7" eb="9">
      <t>セイギョ</t>
    </rPh>
    <phoneticPr fontId="5"/>
  </si>
  <si>
    <t>排他フラグ</t>
    <rPh sb="0" eb="2">
      <t>ハイタ</t>
    </rPh>
    <phoneticPr fontId="5"/>
  </si>
  <si>
    <t>Excelの多重起動による排他制御の管理を行う。</t>
    <rPh sb="6" eb="8">
      <t>タジュウ</t>
    </rPh>
    <rPh sb="8" eb="10">
      <t>キドウ</t>
    </rPh>
    <rPh sb="13" eb="15">
      <t>ハイタ</t>
    </rPh>
    <rPh sb="15" eb="17">
      <t>セイギョ</t>
    </rPh>
    <rPh sb="18" eb="20">
      <t>カンリ</t>
    </rPh>
    <rPh sb="21" eb="22">
      <t>オコナ</t>
    </rPh>
    <phoneticPr fontId="5"/>
  </si>
  <si>
    <t>"0"排他解除、"1"排他ロック中</t>
    <rPh sb="3" eb="5">
      <t>ハイタ</t>
    </rPh>
    <rPh sb="5" eb="7">
      <t>カイジョ</t>
    </rPh>
    <rPh sb="11" eb="13">
      <t>ハイタ</t>
    </rPh>
    <rPh sb="16" eb="17">
      <t>チュウ</t>
    </rPh>
    <phoneticPr fontId="5"/>
  </si>
  <si>
    <t>花田　武</t>
    <rPh sb="0" eb="2">
      <t>ハナダ</t>
    </rPh>
    <rPh sb="3" eb="4">
      <t>タケシ</t>
    </rPh>
    <phoneticPr fontId="5"/>
  </si>
  <si>
    <t>Excel排他制御テーブルの定義を追加</t>
    <rPh sb="5" eb="7">
      <t>ハイタ</t>
    </rPh>
    <rPh sb="7" eb="9">
      <t>セイギョ</t>
    </rPh>
    <phoneticPr fontId="5"/>
  </si>
  <si>
    <t>LOCK_FLAG</t>
    <phoneticPr fontId="5"/>
  </si>
  <si>
    <t>車種燃費要因</t>
    <rPh sb="0" eb="2">
      <t>シャシュ</t>
    </rPh>
    <rPh sb="2" eb="4">
      <t>ネンピ</t>
    </rPh>
    <rPh sb="4" eb="6">
      <t>ヨウイン</t>
    </rPh>
    <phoneticPr fontId="5"/>
  </si>
  <si>
    <t>2.0版</t>
    <rPh sb="3" eb="4">
      <t>ハン</t>
    </rPh>
    <phoneticPr fontId="5"/>
  </si>
  <si>
    <t>ROCS Step2システム開発</t>
    <rPh sb="14" eb="16">
      <t>カイハツ</t>
    </rPh>
    <phoneticPr fontId="5"/>
  </si>
  <si>
    <t>岩田　真司</t>
    <rPh sb="0" eb="2">
      <t>イワタ</t>
    </rPh>
    <rPh sb="3" eb="5">
      <t>シンジ</t>
    </rPh>
    <phoneticPr fontId="5"/>
  </si>
  <si>
    <t>ER図
テーブル一覧</t>
    <phoneticPr fontId="5"/>
  </si>
  <si>
    <t>OPEN</t>
    <phoneticPr fontId="5"/>
  </si>
  <si>
    <t>Combフラグ</t>
    <phoneticPr fontId="5"/>
  </si>
  <si>
    <t>デフォルトフラグ</t>
    <phoneticPr fontId="5"/>
  </si>
  <si>
    <t>車種走行抵抗</t>
    <phoneticPr fontId="5"/>
  </si>
  <si>
    <t>燃費(Base-Label)</t>
    <rPh sb="0" eb="2">
      <t>ネンピ</t>
    </rPh>
    <phoneticPr fontId="5"/>
  </si>
  <si>
    <t>燃費(Target-Label)</t>
    <rPh sb="0" eb="2">
      <t>ネンピ</t>
    </rPh>
    <phoneticPr fontId="5"/>
  </si>
  <si>
    <t>走行モード1</t>
    <rPh sb="0" eb="2">
      <t>ソウコウ</t>
    </rPh>
    <phoneticPr fontId="5"/>
  </si>
  <si>
    <t>走行モード2</t>
    <rPh sb="0" eb="2">
      <t>ソウコウ</t>
    </rPh>
    <phoneticPr fontId="5"/>
  </si>
  <si>
    <t>走行モード1比率</t>
    <rPh sb="0" eb="2">
      <t>ソウコウ</t>
    </rPh>
    <rPh sb="6" eb="8">
      <t>ヒリツ</t>
    </rPh>
    <phoneticPr fontId="5"/>
  </si>
  <si>
    <t>走行モード2比率</t>
    <rPh sb="0" eb="2">
      <t>ソウコウ</t>
    </rPh>
    <rPh sb="6" eb="8">
      <t>ヒリツ</t>
    </rPh>
    <phoneticPr fontId="5"/>
  </si>
  <si>
    <t>TargetB(Base)</t>
    <phoneticPr fontId="5"/>
  </si>
  <si>
    <t>年度(Base)</t>
    <rPh sb="0" eb="2">
      <t>ネンド</t>
    </rPh>
    <phoneticPr fontId="5"/>
  </si>
  <si>
    <t>メーカ(Base)</t>
    <phoneticPr fontId="5"/>
  </si>
  <si>
    <t>車種名(Base)</t>
    <rPh sb="0" eb="3">
      <t>シャシュメイ</t>
    </rPh>
    <phoneticPr fontId="5"/>
  </si>
  <si>
    <t>Destination(Base)</t>
    <phoneticPr fontId="5"/>
  </si>
  <si>
    <t>登録日(Base)</t>
    <rPh sb="0" eb="3">
      <t>トウロクビ</t>
    </rPh>
    <phoneticPr fontId="5"/>
  </si>
  <si>
    <t>登録者ID(Base)</t>
    <rPh sb="0" eb="3">
      <t>トウロクシャ</t>
    </rPh>
    <phoneticPr fontId="5"/>
  </si>
  <si>
    <t>Fuel(Base)</t>
    <phoneticPr fontId="5"/>
  </si>
  <si>
    <t>Data Source(Base)</t>
    <phoneticPr fontId="5"/>
  </si>
  <si>
    <t>Data Level(Base)</t>
    <phoneticPr fontId="5"/>
  </si>
  <si>
    <t>Memo(Base)</t>
    <phoneticPr fontId="5"/>
  </si>
  <si>
    <t>Open区分(Base)</t>
    <rPh sb="4" eb="6">
      <t>クブン</t>
    </rPh>
    <phoneticPr fontId="5"/>
  </si>
  <si>
    <t>ID</t>
    <phoneticPr fontId="5"/>
  </si>
  <si>
    <t>車種データID</t>
    <rPh sb="0" eb="2">
      <t>シャシュ</t>
    </rPh>
    <phoneticPr fontId="5"/>
  </si>
  <si>
    <t>走行モードID</t>
    <rPh sb="0" eb="2">
      <t>ソウコウ</t>
    </rPh>
    <phoneticPr fontId="5"/>
  </si>
  <si>
    <t>グループID</t>
    <phoneticPr fontId="5"/>
  </si>
  <si>
    <t>2012/10/5 DBとしては残すがシステムでは使用しない</t>
    <rPh sb="16" eb="17">
      <t>ノコ</t>
    </rPh>
    <rPh sb="25" eb="27">
      <t>シヨウ</t>
    </rPh>
    <phoneticPr fontId="5"/>
  </si>
  <si>
    <t>2012/10/5 画面名称は「Data Level」に変わる</t>
    <rPh sb="10" eb="12">
      <t>ガメン</t>
    </rPh>
    <rPh sb="12" eb="14">
      <t>メイショウ</t>
    </rPh>
    <rPh sb="28" eb="29">
      <t>カ</t>
    </rPh>
    <phoneticPr fontId="5"/>
  </si>
  <si>
    <t>"1":ABC/a0,b0の値を手入力する</t>
    <rPh sb="16" eb="17">
      <t>テ</t>
    </rPh>
    <rPh sb="17" eb="19">
      <t>ニュウリョク</t>
    </rPh>
    <phoneticPr fontId="5"/>
  </si>
  <si>
    <t>"2":ABC/a0,b0の値を計算（積上）で求める</t>
    <rPh sb="16" eb="18">
      <t>ケイサン</t>
    </rPh>
    <rPh sb="19" eb="21">
      <t>ツミア</t>
    </rPh>
    <rPh sb="23" eb="24">
      <t>モト</t>
    </rPh>
    <phoneticPr fontId="5"/>
  </si>
  <si>
    <t>a0(Target)</t>
    <phoneticPr fontId="5"/>
  </si>
  <si>
    <t>b0(Target)</t>
    <phoneticPr fontId="5"/>
  </si>
  <si>
    <t>追加削除カラム</t>
    <rPh sb="0" eb="2">
      <t>ツイカ</t>
    </rPh>
    <rPh sb="2" eb="4">
      <t>サクジョ</t>
    </rPh>
    <phoneticPr fontId="5"/>
  </si>
  <si>
    <t>Total Coef（車速ごと）、Cd（車速ごと）、その他</t>
    <phoneticPr fontId="5"/>
  </si>
  <si>
    <t>不要</t>
    <rPh sb="0" eb="2">
      <t>フヨウ</t>
    </rPh>
    <phoneticPr fontId="5"/>
  </si>
  <si>
    <t>走行モード</t>
    <phoneticPr fontId="5"/>
  </si>
  <si>
    <t>Factor(Curb Wt、IWなど)</t>
    <phoneticPr fontId="5"/>
  </si>
  <si>
    <t>Factor(Curb Wt、IWなど)</t>
    <phoneticPr fontId="5"/>
  </si>
  <si>
    <t>燃費計算時にLabel燃費も計算するロジックをアプリ側に追加する</t>
    <rPh sb="0" eb="2">
      <t>ネンピ</t>
    </rPh>
    <rPh sb="2" eb="4">
      <t>ケイサン</t>
    </rPh>
    <rPh sb="4" eb="5">
      <t>ジ</t>
    </rPh>
    <rPh sb="11" eb="13">
      <t>ネンピ</t>
    </rPh>
    <rPh sb="14" eb="16">
      <t>ケイサン</t>
    </rPh>
    <rPh sb="26" eb="27">
      <t>ガワ</t>
    </rPh>
    <rPh sb="28" eb="30">
      <t>ツイカ</t>
    </rPh>
    <phoneticPr fontId="5"/>
  </si>
  <si>
    <t>-</t>
    <phoneticPr fontId="5"/>
  </si>
  <si>
    <t>-</t>
    <phoneticPr fontId="5"/>
  </si>
  <si>
    <t>テーブル名</t>
    <rPh sb="4" eb="5">
      <t>メイ</t>
    </rPh>
    <phoneticPr fontId="5"/>
  </si>
  <si>
    <t>そのまま残すが、使用されないカラム</t>
    <rPh sb="4" eb="5">
      <t>ノコ</t>
    </rPh>
    <rPh sb="8" eb="10">
      <t>シヨウ</t>
    </rPh>
    <phoneticPr fontId="5"/>
  </si>
  <si>
    <t>COMB_FLG</t>
    <phoneticPr fontId="5"/>
  </si>
  <si>
    <t>NAME_1</t>
    <phoneticPr fontId="5"/>
  </si>
  <si>
    <t>RATIO_1</t>
    <phoneticPr fontId="5"/>
  </si>
  <si>
    <t>NAME_2</t>
    <phoneticPr fontId="5"/>
  </si>
  <si>
    <t>RATIO_2</t>
    <phoneticPr fontId="5"/>
  </si>
  <si>
    <t>CHAR</t>
    <phoneticPr fontId="5"/>
  </si>
  <si>
    <t>0：通常走行モード、1：Comb.モード</t>
    <rPh sb="2" eb="4">
      <t>ツウジョウ</t>
    </rPh>
    <rPh sb="4" eb="6">
      <t>ソウコウ</t>
    </rPh>
    <phoneticPr fontId="5"/>
  </si>
  <si>
    <t>a0(Target値)</t>
    <phoneticPr fontId="5"/>
  </si>
  <si>
    <t>b0(Target値)</t>
    <phoneticPr fontId="5"/>
  </si>
  <si>
    <t>デフォルトフラグ</t>
    <phoneticPr fontId="5"/>
  </si>
  <si>
    <t>年度(Base値)</t>
    <rPh sb="0" eb="2">
      <t>ネンド</t>
    </rPh>
    <phoneticPr fontId="5"/>
  </si>
  <si>
    <t>メーカ(Base値)</t>
    <phoneticPr fontId="5"/>
  </si>
  <si>
    <t>車種名(Base値)</t>
    <rPh sb="0" eb="2">
      <t>シャシュ</t>
    </rPh>
    <rPh sb="2" eb="3">
      <t>メイ</t>
    </rPh>
    <phoneticPr fontId="5"/>
  </si>
  <si>
    <t>Destination(Base値)</t>
    <phoneticPr fontId="5"/>
  </si>
  <si>
    <t>登録日(Base値)</t>
    <rPh sb="0" eb="2">
      <t>トウロク</t>
    </rPh>
    <rPh sb="2" eb="3">
      <t>ヒ</t>
    </rPh>
    <phoneticPr fontId="5"/>
  </si>
  <si>
    <t>登録者ID(Base値)</t>
    <rPh sb="0" eb="2">
      <t>トウロク</t>
    </rPh>
    <rPh sb="2" eb="3">
      <t>シャ</t>
    </rPh>
    <phoneticPr fontId="5"/>
  </si>
  <si>
    <t>Fuel(Base値)</t>
    <rPh sb="4" eb="5">
      <t>シュメイ</t>
    </rPh>
    <phoneticPr fontId="5"/>
  </si>
  <si>
    <t>Data Source(Base値)</t>
    <phoneticPr fontId="5"/>
  </si>
  <si>
    <t>Data Level(Base値)</t>
    <phoneticPr fontId="5"/>
  </si>
  <si>
    <t>Memo(Base値)</t>
    <phoneticPr fontId="5"/>
  </si>
  <si>
    <t>Open区分(Base値)</t>
    <rPh sb="4" eb="6">
      <t>クブン</t>
    </rPh>
    <phoneticPr fontId="5"/>
  </si>
  <si>
    <t>DEFAULT_FLG</t>
    <phoneticPr fontId="5"/>
  </si>
  <si>
    <t>BASE_MODEL_YEAR</t>
    <phoneticPr fontId="5"/>
  </si>
  <si>
    <t>MANUFACTURER</t>
    <phoneticPr fontId="5"/>
  </si>
  <si>
    <t>BASE_MANUFACTURER</t>
    <phoneticPr fontId="5"/>
  </si>
  <si>
    <t>BASE_CAR_NAME</t>
    <phoneticPr fontId="5"/>
  </si>
  <si>
    <t>DESTINATION</t>
    <phoneticPr fontId="5"/>
  </si>
  <si>
    <t>BASE_DESTINATION</t>
    <phoneticPr fontId="5"/>
  </si>
  <si>
    <t>CREATE_DATE</t>
    <phoneticPr fontId="5"/>
  </si>
  <si>
    <t>CREATE_USER_ID</t>
    <phoneticPr fontId="5"/>
  </si>
  <si>
    <t>BASE_CREATE_USER_ID</t>
    <phoneticPr fontId="5"/>
  </si>
  <si>
    <t>BASE_FUEL</t>
    <phoneticPr fontId="5"/>
  </si>
  <si>
    <t>DATA_SOURCE</t>
    <phoneticPr fontId="5"/>
  </si>
  <si>
    <t>BASE_DATA_SOURCE</t>
    <phoneticPr fontId="5"/>
  </si>
  <si>
    <t>BASE_STATUS</t>
    <phoneticPr fontId="5"/>
  </si>
  <si>
    <t>BASE_MEMO</t>
    <phoneticPr fontId="5"/>
  </si>
  <si>
    <t>BASE_OPEN</t>
    <phoneticPr fontId="5"/>
  </si>
  <si>
    <t>CHAR</t>
    <phoneticPr fontId="5"/>
  </si>
  <si>
    <t>CHAR</t>
    <phoneticPr fontId="5"/>
  </si>
  <si>
    <t>CHAR</t>
    <phoneticPr fontId="5"/>
  </si>
  <si>
    <t>DESCRIPTION</t>
    <phoneticPr fontId="5"/>
  </si>
  <si>
    <t>燃費(Base値-Label)</t>
    <rPh sb="0" eb="2">
      <t>ネンピ</t>
    </rPh>
    <phoneticPr fontId="5"/>
  </si>
  <si>
    <t>燃費(Target値-Label)</t>
    <rPh sb="0" eb="2">
      <t>ネンピ</t>
    </rPh>
    <phoneticPr fontId="5"/>
  </si>
  <si>
    <t>BASE_FUEL_ECONOMY_LABEL</t>
    <phoneticPr fontId="5"/>
  </si>
  <si>
    <t>FUEL_ECONOMY_LABEL</t>
    <phoneticPr fontId="5"/>
  </si>
  <si>
    <t>"0":他ユーザに公開しない</t>
    <phoneticPr fontId="5"/>
  </si>
  <si>
    <t>CHAR</t>
    <phoneticPr fontId="5"/>
  </si>
  <si>
    <t>NAME</t>
    <phoneticPr fontId="5"/>
  </si>
  <si>
    <t>車種燃費要因</t>
    <rPh sb="0" eb="2">
      <t>シャシュ</t>
    </rPh>
    <rPh sb="2" eb="4">
      <t>ネンピ</t>
    </rPh>
    <rPh sb="4" eb="6">
      <t>ヨウイン</t>
    </rPh>
    <phoneticPr fontId="5"/>
  </si>
  <si>
    <t>ROCS</t>
    <phoneticPr fontId="5"/>
  </si>
  <si>
    <t>車種別の要因毎の燃費データの管理を行う</t>
    <rPh sb="0" eb="2">
      <t>シャシュ</t>
    </rPh>
    <rPh sb="2" eb="3">
      <t>ベツ</t>
    </rPh>
    <rPh sb="4" eb="6">
      <t>ヨウイン</t>
    </rPh>
    <rPh sb="6" eb="7">
      <t>マイ</t>
    </rPh>
    <rPh sb="8" eb="10">
      <t>ネンピ</t>
    </rPh>
    <rPh sb="14" eb="16">
      <t>カンリ</t>
    </rPh>
    <rPh sb="17" eb="18">
      <t>オコナ</t>
    </rPh>
    <phoneticPr fontId="5"/>
  </si>
  <si>
    <t>保存期限</t>
    <rPh sb="0" eb="2">
      <t>ホゾン</t>
    </rPh>
    <rPh sb="2" eb="4">
      <t>キゲン</t>
    </rPh>
    <phoneticPr fontId="5"/>
  </si>
  <si>
    <t>保存期限(Base)</t>
    <rPh sb="0" eb="2">
      <t>ホゾン</t>
    </rPh>
    <rPh sb="2" eb="4">
      <t>キゲン</t>
    </rPh>
    <phoneticPr fontId="5"/>
  </si>
  <si>
    <t>保存期限(Base値)</t>
    <rPh sb="0" eb="2">
      <t>ホゾン</t>
    </rPh>
    <rPh sb="2" eb="4">
      <t>キゲン</t>
    </rPh>
    <phoneticPr fontId="5"/>
  </si>
  <si>
    <t>備考</t>
    <phoneticPr fontId="5"/>
  </si>
  <si>
    <t>備考</t>
    <phoneticPr fontId="5"/>
  </si>
  <si>
    <t>CREATE_USER_NAME</t>
    <phoneticPr fontId="5"/>
  </si>
  <si>
    <t>DISPOSAL_STANDARD</t>
  </si>
  <si>
    <t>BASE_DISPOSAL_STANDARD</t>
  </si>
  <si>
    <t>μr a0(Target値)</t>
    <phoneticPr fontId="5"/>
  </si>
  <si>
    <t>μraA b0(Target値)</t>
    <phoneticPr fontId="5"/>
  </si>
  <si>
    <t>FUEL_ECONOMY</t>
    <phoneticPr fontId="5"/>
  </si>
  <si>
    <t>要</t>
    <rPh sb="0" eb="1">
      <t>ヨウ</t>
    </rPh>
    <phoneticPr fontId="5"/>
  </si>
  <si>
    <t>既存レコードへのロード要否</t>
    <rPh sb="0" eb="2">
      <t>キゾン</t>
    </rPh>
    <rPh sb="11" eb="13">
      <t>ヨウヒ</t>
    </rPh>
    <phoneticPr fontId="5"/>
  </si>
  <si>
    <t>DBがNullだったときの判断がアプリ側に必要</t>
    <rPh sb="13" eb="15">
      <t>ハンダン</t>
    </rPh>
    <rPh sb="19" eb="20">
      <t>ガワ</t>
    </rPh>
    <rPh sb="21" eb="23">
      <t>ヒツヨウ</t>
    </rPh>
    <phoneticPr fontId="5"/>
  </si>
  <si>
    <t>車種走行抵抗テーブル（Factor：'All'）のキーに移行</t>
    <rPh sb="2" eb="4">
      <t>ソウコウ</t>
    </rPh>
    <rPh sb="4" eb="6">
      <t>テイコウ</t>
    </rPh>
    <rPh sb="28" eb="30">
      <t>イコウ</t>
    </rPh>
    <phoneticPr fontId="5"/>
  </si>
  <si>
    <t>車種燃費要因テーブル（Factor：'All'）のキーに移行</t>
    <rPh sb="28" eb="30">
      <t>イコウ</t>
    </rPh>
    <phoneticPr fontId="5"/>
  </si>
  <si>
    <t>車種燃費テーブルのモード走行エネルギー、減速エネルギーを本テーブルに移行（Factor='All'）</t>
    <rPh sb="12" eb="14">
      <t>ソウコウ</t>
    </rPh>
    <rPh sb="20" eb="22">
      <t>ゲンソク</t>
    </rPh>
    <rPh sb="28" eb="29">
      <t>ホン</t>
    </rPh>
    <rPh sb="34" eb="36">
      <t>イコウ</t>
    </rPh>
    <phoneticPr fontId="5"/>
  </si>
  <si>
    <t>車種データテーブルのTargetA,B,C（Target）、a0(μr),b0(μaA)に移行（Factor='All'）
a0(μr)については、既存の値に（CurbWt+Wtp）を掛ける値をロードする。（Wtpは国毎に異なる）</t>
    <rPh sb="0" eb="2">
      <t>シャシュ</t>
    </rPh>
    <rPh sb="74" eb="76">
      <t>キゾン</t>
    </rPh>
    <rPh sb="77" eb="78">
      <t>アタイ</t>
    </rPh>
    <rPh sb="92" eb="93">
      <t>カ</t>
    </rPh>
    <rPh sb="95" eb="96">
      <t>アタイ</t>
    </rPh>
    <rPh sb="108" eb="109">
      <t>クニ</t>
    </rPh>
    <rPh sb="109" eb="110">
      <t>ゴト</t>
    </rPh>
    <rPh sb="111" eb="112">
      <t>コト</t>
    </rPh>
    <phoneticPr fontId="5"/>
  </si>
  <si>
    <t>そのまま残すが、使用されないカラム。アプリ側で必須チェックを省く必要あり。DB上のNot Null制約も取る</t>
    <rPh sb="4" eb="5">
      <t>ノコ</t>
    </rPh>
    <rPh sb="8" eb="10">
      <t>シヨウ</t>
    </rPh>
    <rPh sb="21" eb="22">
      <t>ガワ</t>
    </rPh>
    <rPh sb="23" eb="25">
      <t>ヒッス</t>
    </rPh>
    <rPh sb="30" eb="31">
      <t>ハブ</t>
    </rPh>
    <rPh sb="32" eb="34">
      <t>ヒツヨウ</t>
    </rPh>
    <rPh sb="39" eb="40">
      <t>ジョウ</t>
    </rPh>
    <rPh sb="49" eb="51">
      <t>セイヤク</t>
    </rPh>
    <rPh sb="52" eb="53">
      <t>ト</t>
    </rPh>
    <phoneticPr fontId="5"/>
  </si>
  <si>
    <t>そのまま残すが、使用されないカラム。アプリ側で必須チェックを省く必要あり。DB上のNot Null制約も取る</t>
    <rPh sb="4" eb="5">
      <t>ノコ</t>
    </rPh>
    <rPh sb="8" eb="10">
      <t>シヨウ</t>
    </rPh>
    <rPh sb="21" eb="22">
      <t>ガワ</t>
    </rPh>
    <rPh sb="23" eb="25">
      <t>ヒッス</t>
    </rPh>
    <rPh sb="30" eb="31">
      <t>ハブ</t>
    </rPh>
    <rPh sb="32" eb="34">
      <t>ヒツヨウ</t>
    </rPh>
    <phoneticPr fontId="5"/>
  </si>
  <si>
    <t>課題</t>
    <rPh sb="0" eb="2">
      <t>カダイ</t>
    </rPh>
    <phoneticPr fontId="5"/>
  </si>
  <si>
    <t>DBがNullだったときにどちら（Open/Close）と判断するかがアプリ側に必要
　→Open区分をOpenの区分"1"に寄せる。アプリ側ではNull判断ロジックは不要。（2012/10/31 CIS様）</t>
    <rPh sb="29" eb="31">
      <t>ハンダン</t>
    </rPh>
    <rPh sb="38" eb="39">
      <t>ガワ</t>
    </rPh>
    <rPh sb="40" eb="42">
      <t>ヒツヨウ</t>
    </rPh>
    <rPh sb="49" eb="51">
      <t>クブン</t>
    </rPh>
    <rPh sb="57" eb="59">
      <t>クブン</t>
    </rPh>
    <rPh sb="63" eb="64">
      <t>ヨ</t>
    </rPh>
    <rPh sb="70" eb="71">
      <t>ガワ</t>
    </rPh>
    <rPh sb="77" eb="79">
      <t>ハンダン</t>
    </rPh>
    <rPh sb="84" eb="86">
      <t>フヨウ</t>
    </rPh>
    <phoneticPr fontId="5"/>
  </si>
  <si>
    <t>整数部2桁、小数部2桁（99.99%）</t>
    <rPh sb="0" eb="2">
      <t>セイスウ</t>
    </rPh>
    <rPh sb="2" eb="3">
      <t>ブ</t>
    </rPh>
    <rPh sb="4" eb="5">
      <t>ケタ</t>
    </rPh>
    <rPh sb="6" eb="9">
      <t>ショウスウブ</t>
    </rPh>
    <rPh sb="10" eb="11">
      <t>ケタ</t>
    </rPh>
    <phoneticPr fontId="5"/>
  </si>
  <si>
    <t>Total Coef（車速ごと）、RRCSlipCoef、その他、燃料発熱量、CO2換算係数
　→燃料発熱量、CO2換算係数はロード要（ロードを行わないと、既存データの燃費/CO2計算が0ないし∞になってしまうため）（2012/10/31 CIS様）</t>
    <rPh sb="49" eb="51">
      <t>ネンリョウ</t>
    </rPh>
    <rPh sb="51" eb="53">
      <t>ハツネツ</t>
    </rPh>
    <rPh sb="53" eb="54">
      <t>リョウ</t>
    </rPh>
    <rPh sb="58" eb="60">
      <t>カンサン</t>
    </rPh>
    <rPh sb="60" eb="62">
      <t>ケイスウ</t>
    </rPh>
    <rPh sb="66" eb="67">
      <t>ヨウ</t>
    </rPh>
    <rPh sb="72" eb="73">
      <t>オコナ</t>
    </rPh>
    <rPh sb="78" eb="80">
      <t>キゾン</t>
    </rPh>
    <rPh sb="84" eb="86">
      <t>ネンピ</t>
    </rPh>
    <rPh sb="90" eb="92">
      <t>ケイサン</t>
    </rPh>
    <phoneticPr fontId="5"/>
  </si>
  <si>
    <t>DBがNullだったときに「Combでない」と判断するかがアプリ側に必要　or　「Combでない:0？」をロード（件数が少ないからすぐできるか。
　→「Combでない:0」をロードする。に決定（2012/10/31 CIS様）</t>
    <rPh sb="23" eb="25">
      <t>ハンダン</t>
    </rPh>
    <rPh sb="32" eb="33">
      <t>ガワ</t>
    </rPh>
    <rPh sb="34" eb="36">
      <t>ヒツヨウ</t>
    </rPh>
    <rPh sb="57" eb="59">
      <t>ケンスウ</t>
    </rPh>
    <rPh sb="60" eb="61">
      <t>スク</t>
    </rPh>
    <rPh sb="94" eb="96">
      <t>ケッテイ</t>
    </rPh>
    <rPh sb="111" eb="112">
      <t>サマ</t>
    </rPh>
    <phoneticPr fontId="5"/>
  </si>
  <si>
    <t>車種走行抵抗</t>
    <phoneticPr fontId="5"/>
  </si>
  <si>
    <t>ID</t>
    <phoneticPr fontId="5"/>
  </si>
  <si>
    <t>Id</t>
    <phoneticPr fontId="5"/>
  </si>
  <si>
    <t>INT</t>
    <phoneticPr fontId="5"/>
  </si>
  <si>
    <t>No.</t>
    <phoneticPr fontId="5"/>
  </si>
  <si>
    <t>ID</t>
    <phoneticPr fontId="5"/>
  </si>
  <si>
    <t>Driving_mode_id</t>
    <phoneticPr fontId="5"/>
  </si>
  <si>
    <t>Id</t>
    <phoneticPr fontId="5"/>
  </si>
  <si>
    <t>INT</t>
    <phoneticPr fontId="5"/>
  </si>
  <si>
    <t>NOT NULL</t>
    <phoneticPr fontId="5"/>
  </si>
  <si>
    <t>INT</t>
    <phoneticPr fontId="5"/>
  </si>
  <si>
    <t>VARCHAR</t>
    <phoneticPr fontId="5"/>
  </si>
  <si>
    <t>DOUBLE</t>
    <phoneticPr fontId="5"/>
  </si>
  <si>
    <t>6,3</t>
    <phoneticPr fontId="5"/>
  </si>
  <si>
    <t>7,5</t>
    <phoneticPr fontId="5"/>
  </si>
  <si>
    <t>7,6</t>
    <phoneticPr fontId="5"/>
  </si>
  <si>
    <t>7,6</t>
    <phoneticPr fontId="5"/>
  </si>
  <si>
    <t>CHAR</t>
    <phoneticPr fontId="5"/>
  </si>
  <si>
    <t>VARCHAR</t>
    <phoneticPr fontId="5"/>
  </si>
  <si>
    <t>走行データID</t>
    <rPh sb="0" eb="2">
      <t>ソウコウ</t>
    </rPh>
    <phoneticPr fontId="5"/>
  </si>
  <si>
    <t>car_data_id</t>
    <phoneticPr fontId="5"/>
  </si>
  <si>
    <t>DOUBLE</t>
    <phoneticPr fontId="5"/>
  </si>
  <si>
    <t>9,5</t>
    <phoneticPr fontId="5"/>
  </si>
  <si>
    <t>車種データId</t>
    <rPh sb="0" eb="2">
      <t>シャシュ</t>
    </rPh>
    <phoneticPr fontId="5"/>
  </si>
  <si>
    <t>走行モードテーブルのIDの値が入る</t>
    <rPh sb="0" eb="2">
      <t>ソウコウ</t>
    </rPh>
    <rPh sb="13" eb="14">
      <t>アタイ</t>
    </rPh>
    <rPh sb="15" eb="16">
      <t>ハイ</t>
    </rPh>
    <phoneticPr fontId="5"/>
  </si>
  <si>
    <t>車種テーブルのIDの値が入る</t>
    <rPh sb="0" eb="2">
      <t>シャシュ</t>
    </rPh>
    <rPh sb="10" eb="11">
      <t>アタイ</t>
    </rPh>
    <rPh sb="12" eb="13">
      <t>ハイ</t>
    </rPh>
    <phoneticPr fontId="5"/>
  </si>
  <si>
    <t>FLOAT</t>
    <phoneticPr fontId="5"/>
  </si>
  <si>
    <t>7,3</t>
    <phoneticPr fontId="5"/>
  </si>
  <si>
    <t>10,3</t>
    <phoneticPr fontId="5"/>
  </si>
  <si>
    <t>6,3</t>
    <phoneticPr fontId="5"/>
  </si>
  <si>
    <t>10,3</t>
    <phoneticPr fontId="5"/>
  </si>
  <si>
    <t>group_id</t>
    <phoneticPr fontId="5"/>
  </si>
  <si>
    <t>グループId</t>
    <phoneticPr fontId="5"/>
  </si>
  <si>
    <t>グループテーブルのIDの値が入る</t>
    <rPh sb="12" eb="13">
      <t>アタイ</t>
    </rPh>
    <rPh sb="14" eb="15">
      <t>ハイ</t>
    </rPh>
    <phoneticPr fontId="5"/>
  </si>
  <si>
    <t>CHAR</t>
    <phoneticPr fontId="5"/>
  </si>
  <si>
    <t>Combフラグ</t>
    <phoneticPr fontId="5"/>
  </si>
  <si>
    <t>4,2</t>
    <phoneticPr fontId="5"/>
  </si>
  <si>
    <t>INT</t>
    <phoneticPr fontId="5"/>
  </si>
  <si>
    <t>9,6</t>
    <phoneticPr fontId="5"/>
  </si>
  <si>
    <t>"1":他ユーザに公開する</t>
    <phoneticPr fontId="5"/>
  </si>
  <si>
    <t>BASE_CREATE_DATE</t>
    <phoneticPr fontId="5"/>
  </si>
  <si>
    <t>10,3</t>
    <phoneticPr fontId="5"/>
  </si>
  <si>
    <t>DOUBLE</t>
    <phoneticPr fontId="5"/>
  </si>
  <si>
    <t>7,3</t>
    <phoneticPr fontId="5"/>
  </si>
  <si>
    <t>DEFAULT</t>
    <phoneticPr fontId="5"/>
  </si>
  <si>
    <t>'1'</t>
    <phoneticPr fontId="5"/>
  </si>
  <si>
    <t>DOUBLE</t>
    <phoneticPr fontId="5"/>
  </si>
  <si>
    <t>6,3</t>
    <phoneticPr fontId="5"/>
  </si>
  <si>
    <t>7,5</t>
    <phoneticPr fontId="5"/>
  </si>
  <si>
    <t>7,6</t>
    <phoneticPr fontId="5"/>
  </si>
  <si>
    <t>7,6</t>
    <phoneticPr fontId="5"/>
  </si>
  <si>
    <t>'1'</t>
    <phoneticPr fontId="5"/>
  </si>
  <si>
    <t>DEFAULT</t>
    <phoneticPr fontId="5"/>
  </si>
  <si>
    <t>INT</t>
    <phoneticPr fontId="5"/>
  </si>
  <si>
    <t>MODE_RUNNING_ENERGY</t>
    <phoneticPr fontId="5"/>
  </si>
  <si>
    <t>DECELERATION_ENERGY</t>
    <phoneticPr fontId="5"/>
  </si>
  <si>
    <t>CREATE_USER_DEPT</t>
    <phoneticPr fontId="5"/>
  </si>
  <si>
    <t>室課名(Base)</t>
    <rPh sb="0" eb="1">
      <t>シツ</t>
    </rPh>
    <rPh sb="1" eb="2">
      <t>カ</t>
    </rPh>
    <rPh sb="2" eb="3">
      <t>メイ</t>
    </rPh>
    <phoneticPr fontId="5"/>
  </si>
  <si>
    <t>千葉　高史</t>
    <rPh sb="0" eb="2">
      <t>チバ</t>
    </rPh>
    <rPh sb="3" eb="5">
      <t>タカシ</t>
    </rPh>
    <phoneticPr fontId="5"/>
  </si>
  <si>
    <t>MYU_R、BASE_MYU_Rの桁数を、DOUBLE(7,6)からDOUBLE(9,6)に変更。</t>
    <rPh sb="17" eb="19">
      <t>ケタスウ</t>
    </rPh>
    <rPh sb="46" eb="48">
      <t>ヘンコウ</t>
    </rPh>
    <phoneticPr fontId="5"/>
  </si>
  <si>
    <t>車種データ
車種走行抵抗</t>
    <phoneticPr fontId="5"/>
  </si>
  <si>
    <t>室課名（BASE）の項目を追加</t>
    <rPh sb="0" eb="1">
      <t>シツ</t>
    </rPh>
    <rPh sb="1" eb="2">
      <t>カ</t>
    </rPh>
    <rPh sb="2" eb="3">
      <t>メイ</t>
    </rPh>
    <rPh sb="10" eb="12">
      <t>コウモク</t>
    </rPh>
    <rPh sb="13" eb="15">
      <t>ツイカ</t>
    </rPh>
    <phoneticPr fontId="5"/>
  </si>
  <si>
    <t>登録日</t>
    <rPh sb="0" eb="2">
      <t>トウロク</t>
    </rPh>
    <rPh sb="2" eb="3">
      <t>ヒ</t>
    </rPh>
    <phoneticPr fontId="5"/>
  </si>
  <si>
    <t>登録者ID</t>
    <rPh sb="0" eb="2">
      <t>トウロク</t>
    </rPh>
    <rPh sb="2" eb="3">
      <t>シャ</t>
    </rPh>
    <phoneticPr fontId="5"/>
  </si>
  <si>
    <t>登録者名</t>
    <rPh sb="0" eb="2">
      <t>トウロク</t>
    </rPh>
    <rPh sb="2" eb="3">
      <t>シャ</t>
    </rPh>
    <rPh sb="3" eb="4">
      <t>メイ</t>
    </rPh>
    <phoneticPr fontId="5"/>
  </si>
  <si>
    <t>メーカ</t>
    <phoneticPr fontId="5"/>
  </si>
  <si>
    <t>メーカ</t>
    <phoneticPr fontId="5"/>
  </si>
  <si>
    <t>車種データ</t>
    <phoneticPr fontId="5"/>
  </si>
  <si>
    <t xml:space="preserve">CurbWt, IW, IW coef, Cd, A, Cd×A, RRC,RRC Coef,Brake, </t>
    <phoneticPr fontId="5"/>
  </si>
  <si>
    <t>CHAR</t>
    <phoneticPr fontId="5"/>
  </si>
  <si>
    <t>BASE_CREATE_USER_DEPT_NAME</t>
    <phoneticPr fontId="5"/>
  </si>
  <si>
    <t>室課名(Base値)</t>
    <rPh sb="0" eb="1">
      <t>シツ</t>
    </rPh>
    <rPh sb="1" eb="2">
      <t>カ</t>
    </rPh>
    <rPh sb="2" eb="3">
      <t>メイ</t>
    </rPh>
    <phoneticPr fontId="5"/>
  </si>
  <si>
    <t>RRC, Brake, HubBRG, TMission</t>
    <phoneticPr fontId="5"/>
  </si>
  <si>
    <t>ALL, Wt, RRC, Brake, CdxA, HubBRG,</t>
    <phoneticPr fontId="5"/>
  </si>
  <si>
    <t>CHAR</t>
    <phoneticPr fontId="5"/>
  </si>
  <si>
    <t>車種データのDisposalStandardをDate型からChar(10)に変更</t>
    <rPh sb="0" eb="2">
      <t>シャシュ</t>
    </rPh>
    <rPh sb="27" eb="28">
      <t>ガタ</t>
    </rPh>
    <rPh sb="39" eb="41">
      <t>ヘンコウ</t>
    </rPh>
    <phoneticPr fontId="5"/>
  </si>
  <si>
    <t>いずれかのカラムがNullだったときにBase Infoボタンを押せなくする制御が必要</t>
    <rPh sb="32" eb="33">
      <t>オ</t>
    </rPh>
    <rPh sb="38" eb="40">
      <t>セイギョ</t>
    </rPh>
    <rPh sb="41" eb="43">
      <t>ヒツヨウ</t>
    </rPh>
    <phoneticPr fontId="5"/>
  </si>
  <si>
    <t>ROCS Step2システム開発に伴う変更
要件No2-9, 10, 11, 19, 22, 24, 27, 28, 30, 31, 54, 55, 56, 57, 68</t>
    <rPh sb="17" eb="18">
      <t>トモナ</t>
    </rPh>
    <rPh sb="19" eb="21">
      <t>ヘンコウ</t>
    </rPh>
    <rPh sb="22" eb="24">
      <t>ヨウケン</t>
    </rPh>
    <phoneticPr fontId="5"/>
  </si>
  <si>
    <t>DB設定例：0120101221120021000000000</t>
    <rPh sb="2" eb="4">
      <t>セッテイ</t>
    </rPh>
    <rPh sb="4" eb="5">
      <t>レイ</t>
    </rPh>
    <phoneticPr fontId="5"/>
  </si>
  <si>
    <t>"0":ノーマル(黒色)</t>
    <rPh sb="9" eb="11">
      <t>クロイロ</t>
    </rPh>
    <phoneticPr fontId="5"/>
  </si>
  <si>
    <t>"1":デフォルト値(緑色)</t>
    <rPh sb="9" eb="10">
      <t>アタイ</t>
    </rPh>
    <rPh sb="11" eb="12">
      <t>ミドリ</t>
    </rPh>
    <rPh sb="12" eb="13">
      <t>イロ</t>
    </rPh>
    <phoneticPr fontId="5"/>
  </si>
  <si>
    <t>"2":近似値(青色)</t>
    <rPh sb="4" eb="7">
      <t>キンジチ</t>
    </rPh>
    <rPh sb="8" eb="10">
      <t>アオイロ</t>
    </rPh>
    <phoneticPr fontId="5"/>
  </si>
  <si>
    <t>*並び順は下記の通りとする。</t>
    <rPh sb="1" eb="2">
      <t>ナラ</t>
    </rPh>
    <rPh sb="3" eb="4">
      <t>ジュン</t>
    </rPh>
    <rPh sb="5" eb="7">
      <t>カキ</t>
    </rPh>
    <rPh sb="8" eb="9">
      <t>トオ</t>
    </rPh>
    <phoneticPr fontId="5"/>
  </si>
  <si>
    <t>車種データ</t>
    <phoneticPr fontId="5"/>
  </si>
  <si>
    <t>川野邊　晃</t>
    <rPh sb="0" eb="3">
      <t>カワノベ</t>
    </rPh>
    <rPh sb="4" eb="5">
      <t>コウ</t>
    </rPh>
    <phoneticPr fontId="5"/>
  </si>
  <si>
    <t>デフォルト値の説明を追加</t>
    <rPh sb="5" eb="6">
      <t>アタイ</t>
    </rPh>
    <rPh sb="7" eb="9">
      <t>セツメイ</t>
    </rPh>
    <rPh sb="10" eb="12">
      <t>ツイカ</t>
    </rPh>
    <phoneticPr fontId="5"/>
  </si>
  <si>
    <t>UI05-01</t>
    <phoneticPr fontId="5"/>
  </si>
  <si>
    <t>外部設計書テーブル仕様</t>
    <rPh sb="0" eb="2">
      <t>ガイブ</t>
    </rPh>
    <rPh sb="2" eb="5">
      <t>セッケイショ</t>
    </rPh>
    <rPh sb="9" eb="11">
      <t>シヨウ</t>
    </rPh>
    <phoneticPr fontId="5"/>
  </si>
  <si>
    <t>格納される値の単位は国ごとにバラバラ</t>
    <phoneticPr fontId="5"/>
  </si>
  <si>
    <r>
      <t>車種データ</t>
    </r>
    <r>
      <rPr>
        <sz val="11"/>
        <rFont val="ＭＳ Ｐゴシック"/>
        <family val="3"/>
        <charset val="128"/>
      </rPr>
      <t>テーブル　（CAR_DATAS）</t>
    </r>
    <phoneticPr fontId="5"/>
  </si>
  <si>
    <t>CAR_DATAS</t>
    <phoneticPr fontId="5"/>
  </si>
  <si>
    <t>DRIVING_DETAILS</t>
    <phoneticPr fontId="5"/>
  </si>
  <si>
    <t>DRIVING_MODES</t>
    <phoneticPr fontId="5"/>
  </si>
  <si>
    <t>走行モードテーブル　（DRIVING_MODES）</t>
    <phoneticPr fontId="5"/>
  </si>
  <si>
    <t>走行モード(詳細)テーブル　（DRIVING_DETAILS）</t>
    <rPh sb="6" eb="8">
      <t>ショウサイ</t>
    </rPh>
    <phoneticPr fontId="5"/>
  </si>
  <si>
    <t>CAR_REGISTS</t>
    <phoneticPr fontId="5"/>
  </si>
  <si>
    <t>車種走行抵抗テーブル　（CAR_REGISTS）</t>
    <phoneticPr fontId="5"/>
  </si>
  <si>
    <t>FACTOR_VAL_DETAILS</t>
    <phoneticPr fontId="5"/>
  </si>
  <si>
    <t>速度別要因値テーブル　（FACTOR_VAL_DETAILS）</t>
    <phoneticPr fontId="5"/>
  </si>
  <si>
    <t>CAR_FUELS</t>
    <phoneticPr fontId="5"/>
  </si>
  <si>
    <t>車種燃費テーブル　（CAR_FUELS）</t>
    <rPh sb="2" eb="4">
      <t>ネンピ</t>
    </rPh>
    <phoneticPr fontId="5"/>
  </si>
  <si>
    <t>GROUPS</t>
    <phoneticPr fontId="5"/>
  </si>
  <si>
    <t>グループテーブル　（GROUPS）</t>
    <phoneticPr fontId="5"/>
  </si>
  <si>
    <t>GROUP_CARS</t>
    <phoneticPr fontId="5"/>
  </si>
  <si>
    <t>グループ車種テーブル　（GROUP_CARS）</t>
    <rPh sb="4" eb="6">
      <t>シャシュ</t>
    </rPh>
    <phoneticPr fontId="5"/>
  </si>
  <si>
    <t>EXCEL_CTRLS</t>
    <phoneticPr fontId="5"/>
  </si>
  <si>
    <r>
      <t>Excel排他制御テーブル　（</t>
    </r>
    <r>
      <rPr>
        <sz val="11"/>
        <rFont val="ＭＳ Ｐゴシック"/>
        <family val="3"/>
        <charset val="128"/>
      </rPr>
      <t>EXCEL_CTRLS）</t>
    </r>
    <phoneticPr fontId="5"/>
  </si>
  <si>
    <t>CAR_FUEL_DETAILS</t>
    <phoneticPr fontId="5"/>
  </si>
  <si>
    <t>車種燃費要因テーブル　（CAR_FUEL_DETAILS）</t>
    <rPh sb="2" eb="4">
      <t>ネンピ</t>
    </rPh>
    <rPh sb="4" eb="6">
      <t>ヨウイン</t>
    </rPh>
    <phoneticPr fontId="5"/>
  </si>
  <si>
    <t>MODE_RUNNING_ENERGY</t>
    <phoneticPr fontId="5"/>
  </si>
  <si>
    <t>論</t>
    <rPh sb="0" eb="1">
      <t>ロン</t>
    </rPh>
    <phoneticPr fontId="5"/>
  </si>
  <si>
    <t>id</t>
    <phoneticPr fontId="5"/>
  </si>
  <si>
    <t>id</t>
    <phoneticPr fontId="5"/>
  </si>
  <si>
    <t>-</t>
    <phoneticPr fontId="5"/>
  </si>
  <si>
    <t>レコード数は常に1</t>
    <rPh sb="4" eb="5">
      <t>スウ</t>
    </rPh>
    <rPh sb="6" eb="7">
      <t>ツネ</t>
    </rPh>
    <phoneticPr fontId="5"/>
  </si>
  <si>
    <t>金子　芳郎</t>
    <rPh sb="0" eb="2">
      <t>カネコ</t>
    </rPh>
    <rPh sb="3" eb="5">
      <t>ヨシロウ</t>
    </rPh>
    <phoneticPr fontId="5"/>
  </si>
  <si>
    <t>各テーブルのシート</t>
    <rPh sb="0" eb="1">
      <t>カク</t>
    </rPh>
    <phoneticPr fontId="5"/>
  </si>
  <si>
    <t>論理主キーの列を追加</t>
    <rPh sb="0" eb="2">
      <t>ロンリ</t>
    </rPh>
    <rPh sb="2" eb="3">
      <t>シュ</t>
    </rPh>
    <rPh sb="6" eb="7">
      <t>レツ</t>
    </rPh>
    <rPh sb="8" eb="10">
      <t>ツイカ</t>
    </rPh>
    <phoneticPr fontId="5"/>
  </si>
  <si>
    <t>Data Level</t>
    <phoneticPr fontId="5"/>
  </si>
  <si>
    <t>Nフリクション</t>
  </si>
  <si>
    <t>Nフリクション</t>
    <phoneticPr fontId="5"/>
  </si>
  <si>
    <t>A/C</t>
  </si>
  <si>
    <t>A/C</t>
    <phoneticPr fontId="5"/>
  </si>
  <si>
    <t>駆動</t>
  </si>
  <si>
    <t>駆動</t>
    <rPh sb="0" eb="2">
      <t>クドウ</t>
    </rPh>
    <phoneticPr fontId="5"/>
  </si>
  <si>
    <t>ミッションタイプ</t>
  </si>
  <si>
    <t>ギア数</t>
  </si>
  <si>
    <t>ギア数</t>
    <rPh sb="2" eb="3">
      <t>スウ</t>
    </rPh>
    <phoneticPr fontId="5"/>
  </si>
  <si>
    <t>気筒数</t>
  </si>
  <si>
    <t>気筒数</t>
    <rPh sb="0" eb="2">
      <t>キトウ</t>
    </rPh>
    <rPh sb="2" eb="3">
      <t>スウ</t>
    </rPh>
    <phoneticPr fontId="5"/>
  </si>
  <si>
    <t>排気量</t>
  </si>
  <si>
    <t>排気量</t>
    <rPh sb="0" eb="3">
      <t>ハイキリョウ</t>
    </rPh>
    <phoneticPr fontId="5"/>
  </si>
  <si>
    <t>ハブベアリング入力モード</t>
  </si>
  <si>
    <t>ハブベアリング入力モード</t>
    <rPh sb="7" eb="9">
      <t>ニュウリョク</t>
    </rPh>
    <phoneticPr fontId="5"/>
  </si>
  <si>
    <t>SetA(Base)</t>
    <phoneticPr fontId="5"/>
  </si>
  <si>
    <t>SetB(Base)</t>
    <phoneticPr fontId="5"/>
  </si>
  <si>
    <t>SetC(Base)</t>
    <phoneticPr fontId="5"/>
  </si>
  <si>
    <t>SetA(Target)</t>
    <phoneticPr fontId="5"/>
  </si>
  <si>
    <t>SetB(Target)</t>
    <phoneticPr fontId="5"/>
  </si>
  <si>
    <t>SetC(Target)</t>
    <phoneticPr fontId="5"/>
  </si>
  <si>
    <t>Speed(km/h)</t>
    <phoneticPr fontId="5"/>
  </si>
  <si>
    <t>車速(km/h)</t>
    <rPh sb="0" eb="1">
      <t>シャ</t>
    </rPh>
    <rPh sb="1" eb="2">
      <t>ソク</t>
    </rPh>
    <phoneticPr fontId="5"/>
  </si>
  <si>
    <t>SetA(Base値)</t>
    <rPh sb="9" eb="10">
      <t>アタイ</t>
    </rPh>
    <phoneticPr fontId="5"/>
  </si>
  <si>
    <t>SetB(Base値)</t>
    <rPh sb="9" eb="10">
      <t>アタイ</t>
    </rPh>
    <phoneticPr fontId="5"/>
  </si>
  <si>
    <t>SetC(Base値)</t>
    <rPh sb="9" eb="10">
      <t>アタイ</t>
    </rPh>
    <phoneticPr fontId="5"/>
  </si>
  <si>
    <t>CHAR</t>
    <phoneticPr fontId="5"/>
  </si>
  <si>
    <t>単位はmm</t>
    <rPh sb="0" eb="2">
      <t>タンイ</t>
    </rPh>
    <phoneticPr fontId="5"/>
  </si>
  <si>
    <t>タイヤ動荷重半径</t>
    <phoneticPr fontId="5"/>
  </si>
  <si>
    <t>with N Fric.</t>
  </si>
  <si>
    <t>w/o N Fric. : T/M table input</t>
  </si>
  <si>
    <t>"-":A/C判定対象外</t>
    <rPh sb="7" eb="9">
      <t>ハンテイ</t>
    </rPh>
    <rPh sb="9" eb="11">
      <t>タイショウ</t>
    </rPh>
    <rPh sb="11" eb="12">
      <t>ガイ</t>
    </rPh>
    <phoneticPr fontId="5"/>
  </si>
  <si>
    <t>DATA_LEVEL</t>
    <phoneticPr fontId="5"/>
  </si>
  <si>
    <t>NOT NULL</t>
    <phoneticPr fontId="5"/>
  </si>
  <si>
    <t>N_FRICTION</t>
    <phoneticPr fontId="5"/>
  </si>
  <si>
    <t>"":未設定</t>
    <rPh sb="3" eb="6">
      <t>ミセッテイ</t>
    </rPh>
    <phoneticPr fontId="5"/>
  </si>
  <si>
    <t>DRIVE_SYSTEM</t>
    <phoneticPr fontId="5"/>
  </si>
  <si>
    <t>VARCHAR</t>
    <phoneticPr fontId="5"/>
  </si>
  <si>
    <t>どちらで入力したか。再変換抑止</t>
    <rPh sb="4" eb="6">
      <t>ニュウリョク</t>
    </rPh>
    <rPh sb="10" eb="13">
      <t>サイヘンカン</t>
    </rPh>
    <rPh sb="13" eb="15">
      <t>ヨクシ</t>
    </rPh>
    <phoneticPr fontId="5"/>
  </si>
  <si>
    <t>"2WD(Rear)":後輪駆動</t>
    <rPh sb="12" eb="14">
      <t>コウリン</t>
    </rPh>
    <rPh sb="14" eb="16">
      <t>クドウ</t>
    </rPh>
    <phoneticPr fontId="5"/>
  </si>
  <si>
    <t>"2WD(Front)":前輪駆動</t>
    <rPh sb="13" eb="15">
      <t>ゼンリン</t>
    </rPh>
    <rPh sb="15" eb="17">
      <t>クドウ</t>
    </rPh>
    <phoneticPr fontId="5"/>
  </si>
  <si>
    <t>"4WD":四輪駆動</t>
    <rPh sb="6" eb="8">
      <t>ヨンリン</t>
    </rPh>
    <rPh sb="8" eb="10">
      <t>クドウ</t>
    </rPh>
    <phoneticPr fontId="5"/>
  </si>
  <si>
    <t>"SAMT":</t>
    <phoneticPr fontId="5"/>
  </si>
  <si>
    <t>"SCVT":</t>
    <phoneticPr fontId="5"/>
  </si>
  <si>
    <t>"SAT":</t>
    <phoneticPr fontId="5"/>
  </si>
  <si>
    <t>"OT":</t>
    <phoneticPr fontId="5"/>
  </si>
  <si>
    <t>"CVT":無段変速機</t>
    <rPh sb="6" eb="8">
      <t>ムダン</t>
    </rPh>
    <rPh sb="8" eb="11">
      <t>ヘンソクキ</t>
    </rPh>
    <phoneticPr fontId="5"/>
  </si>
  <si>
    <t>"AT":オートマチック</t>
    <phoneticPr fontId="5"/>
  </si>
  <si>
    <t>"AMT":セミオートマ</t>
    <phoneticPr fontId="5"/>
  </si>
  <si>
    <t>"MT":マニュアル</t>
    <phoneticPr fontId="5"/>
  </si>
  <si>
    <t>Data Level</t>
    <phoneticPr fontId="5"/>
  </si>
  <si>
    <t>BASE_SET_A</t>
    <phoneticPr fontId="5"/>
  </si>
  <si>
    <t>BASE_SET_B</t>
    <phoneticPr fontId="5"/>
  </si>
  <si>
    <t>BASE_SET_C</t>
    <phoneticPr fontId="5"/>
  </si>
  <si>
    <t>整数部1桁、小数部6桁（9.999999）</t>
    <phoneticPr fontId="5"/>
  </si>
  <si>
    <t>整数部3桁、小数部3桁（999.999）</t>
    <phoneticPr fontId="5"/>
  </si>
  <si>
    <t>単位はリットル。整数部3桁、小数部3桁</t>
    <rPh sb="0" eb="2">
      <t>タンイ</t>
    </rPh>
    <phoneticPr fontId="5"/>
  </si>
  <si>
    <t>車種データシート参照</t>
    <rPh sb="0" eb="2">
      <t>シャシュ</t>
    </rPh>
    <rPh sb="8" eb="10">
      <t>サンショウ</t>
    </rPh>
    <phoneticPr fontId="5"/>
  </si>
  <si>
    <t>"with N Fric."</t>
    <phoneticPr fontId="5"/>
  </si>
  <si>
    <t>"-"</t>
    <phoneticPr fontId="5"/>
  </si>
  <si>
    <t>タイヤ動荷重半径</t>
  </si>
  <si>
    <t>SetA(Base値)</t>
  </si>
  <si>
    <t>SetB(Base値)</t>
  </si>
  <si>
    <t>Status(Data Level)</t>
    <phoneticPr fontId="5"/>
  </si>
  <si>
    <t>Fuel</t>
    <phoneticPr fontId="5"/>
  </si>
  <si>
    <t>車種データのFuelと同じ値を設定</t>
    <phoneticPr fontId="5"/>
  </si>
  <si>
    <t>車種燃費</t>
    <phoneticPr fontId="5"/>
  </si>
  <si>
    <t>グループ車種</t>
    <phoneticPr fontId="5"/>
  </si>
  <si>
    <t>補足_ロード調査(3.0版対応)</t>
  </si>
  <si>
    <t>補足_ロード調査(2.0版対応)</t>
  </si>
  <si>
    <t>車種走行抵抗</t>
    <phoneticPr fontId="5"/>
  </si>
  <si>
    <t xml:space="preserve">ER図
補足_ロード調査(3.0版対応)
車種データ
</t>
    <rPh sb="2" eb="3">
      <t>ズ</t>
    </rPh>
    <phoneticPr fontId="5"/>
  </si>
  <si>
    <t xml:space="preserve">車種燃料
速度別要因値
車種燃費
グループ車種
車種燃費要因
</t>
    <rPh sb="0" eb="4">
      <t>シャシュネンリョウ</t>
    </rPh>
    <phoneticPr fontId="5"/>
  </si>
  <si>
    <t>車種燃料</t>
    <rPh sb="0" eb="2">
      <t>シャシュ</t>
    </rPh>
    <rPh sb="2" eb="4">
      <t>ネンリョウ</t>
    </rPh>
    <phoneticPr fontId="5"/>
  </si>
  <si>
    <t>燃料</t>
    <rPh sb="0" eb="2">
      <t>ネンリョウ</t>
    </rPh>
    <phoneticPr fontId="5"/>
  </si>
  <si>
    <t>ﾀｲﾔ動荷重半径(Base)</t>
    <phoneticPr fontId="5"/>
  </si>
  <si>
    <t>ﾀｲﾔ動荷重半径(Target)</t>
    <phoneticPr fontId="5"/>
  </si>
  <si>
    <t>駆動(Base)</t>
    <rPh sb="0" eb="2">
      <t>クドウ</t>
    </rPh>
    <phoneticPr fontId="5"/>
  </si>
  <si>
    <t>ギア数(Base)</t>
    <rPh sb="2" eb="3">
      <t>スウ</t>
    </rPh>
    <phoneticPr fontId="5"/>
  </si>
  <si>
    <t>気筒数(Base)</t>
    <rPh sb="0" eb="2">
      <t>キトウ</t>
    </rPh>
    <rPh sb="2" eb="3">
      <t>スウ</t>
    </rPh>
    <phoneticPr fontId="5"/>
  </si>
  <si>
    <t>排気量(Base)</t>
    <rPh sb="0" eb="3">
      <t>ハイキリョウ</t>
    </rPh>
    <phoneticPr fontId="5"/>
  </si>
  <si>
    <t>CAR_FUEL_CATEGORIES</t>
    <phoneticPr fontId="5"/>
  </si>
  <si>
    <t>車種燃料</t>
    <rPh sb="0" eb="4">
      <t>シャシュネンリョウ</t>
    </rPh>
    <phoneticPr fontId="5"/>
  </si>
  <si>
    <t>車種データの燃料データの管理を行う。</t>
    <rPh sb="0" eb="2">
      <t>シャシュ</t>
    </rPh>
    <rPh sb="6" eb="8">
      <t>ネンリョウ</t>
    </rPh>
    <rPh sb="12" eb="14">
      <t>カンリ</t>
    </rPh>
    <rPh sb="15" eb="16">
      <t>オコナ</t>
    </rPh>
    <phoneticPr fontId="5"/>
  </si>
  <si>
    <t>車種燃料テーブル　（CAR_FUEL_CATEGORIES）</t>
    <rPh sb="0" eb="4">
      <t>シャシュネンリョウ</t>
    </rPh>
    <phoneticPr fontId="5"/>
  </si>
  <si>
    <t>AC</t>
    <phoneticPr fontId="5"/>
  </si>
  <si>
    <t>車種燃料テーブルのFUEL</t>
    <rPh sb="0" eb="4">
      <t>シャシュネンリョウ</t>
    </rPh>
    <phoneticPr fontId="5"/>
  </si>
  <si>
    <t>"Investigation":先行検討</t>
    <rPh sb="16" eb="18">
      <t>センコウ</t>
    </rPh>
    <rPh sb="18" eb="20">
      <t>ケントウ</t>
    </rPh>
    <phoneticPr fontId="5"/>
  </si>
  <si>
    <t>"R/L MTG":R/L検証会</t>
    <phoneticPr fontId="5"/>
  </si>
  <si>
    <t>"Certification":認定</t>
    <rPh sb="16" eb="18">
      <t>ニンテイ</t>
    </rPh>
    <phoneticPr fontId="5"/>
  </si>
  <si>
    <t>"0":ABC/a0,b0の値を計算（差分）で求める</t>
    <rPh sb="14" eb="15">
      <t>アタイ</t>
    </rPh>
    <rPh sb="16" eb="18">
      <t>ケイサン</t>
    </rPh>
    <rPh sb="19" eb="21">
      <t>サブン</t>
    </rPh>
    <rPh sb="23" eb="24">
      <t>モト</t>
    </rPh>
    <phoneticPr fontId="5"/>
  </si>
  <si>
    <t>DBとしては残すがシステムでは使用しない</t>
    <rPh sb="6" eb="7">
      <t>ノコ</t>
    </rPh>
    <rPh sb="15" eb="17">
      <t>シヨウ</t>
    </rPh>
    <phoneticPr fontId="5"/>
  </si>
  <si>
    <t>"yes":A/C装着</t>
    <rPh sb="9" eb="11">
      <t>ソウチャク</t>
    </rPh>
    <phoneticPr fontId="5"/>
  </si>
  <si>
    <t>"no":A/C非装着</t>
    <rPh sb="8" eb="9">
      <t>ヒ</t>
    </rPh>
    <rPh sb="9" eb="11">
      <t>ソウチャク</t>
    </rPh>
    <phoneticPr fontId="5"/>
  </si>
  <si>
    <t>TARGET_SET_A</t>
    <phoneticPr fontId="5"/>
  </si>
  <si>
    <t>TARGET_SET_B</t>
    <phoneticPr fontId="5"/>
  </si>
  <si>
    <t>TARGET_SET_C</t>
    <phoneticPr fontId="5"/>
  </si>
  <si>
    <t>SetA(Target値)</t>
    <rPh sb="11" eb="12">
      <t>アタイ</t>
    </rPh>
    <phoneticPr fontId="5"/>
  </si>
  <si>
    <t>SetB(Target値)</t>
    <rPh sb="11" eb="12">
      <t>アタイ</t>
    </rPh>
    <phoneticPr fontId="5"/>
  </si>
  <si>
    <t>SetC(Target値)</t>
    <rPh sb="11" eb="12">
      <t>アタイ</t>
    </rPh>
    <phoneticPr fontId="5"/>
  </si>
  <si>
    <t>Wtのいずれか。</t>
    <phoneticPr fontId="5"/>
  </si>
  <si>
    <t>FLOAT</t>
  </si>
  <si>
    <t>VARCHAR</t>
    <phoneticPr fontId="5"/>
  </si>
  <si>
    <t>TRANSMISSION</t>
    <phoneticPr fontId="5"/>
  </si>
  <si>
    <t>トランスミッション</t>
    <phoneticPr fontId="5"/>
  </si>
  <si>
    <t>GEAR</t>
    <phoneticPr fontId="5"/>
  </si>
  <si>
    <t>CYLINDER</t>
    <phoneticPr fontId="5"/>
  </si>
  <si>
    <t>DISPLACEMENT</t>
    <phoneticPr fontId="5"/>
  </si>
  <si>
    <t>DLR</t>
    <phoneticPr fontId="5"/>
  </si>
  <si>
    <t>BASE_DRIVE_SYSTEM</t>
    <phoneticPr fontId="5"/>
  </si>
  <si>
    <t>BASE_TRANSMISSION</t>
    <phoneticPr fontId="5"/>
  </si>
  <si>
    <t>BASE_GEAR</t>
    <phoneticPr fontId="5"/>
  </si>
  <si>
    <t>BASE_CYLINDER</t>
    <phoneticPr fontId="5"/>
  </si>
  <si>
    <t>BASE_DISPLACEMENT</t>
    <phoneticPr fontId="5"/>
  </si>
  <si>
    <t>BASE_DLR</t>
    <phoneticPr fontId="5"/>
  </si>
  <si>
    <t>タイヤ動荷重半径(Base値)</t>
    <rPh sb="13" eb="14">
      <t>アタイ</t>
    </rPh>
    <phoneticPr fontId="5"/>
  </si>
  <si>
    <t>BASE_N_FRICTION</t>
    <phoneticPr fontId="5"/>
  </si>
  <si>
    <t>Nフリクション(Base値)</t>
    <rPh sb="12" eb="13">
      <t>アタイ</t>
    </rPh>
    <phoneticPr fontId="5"/>
  </si>
  <si>
    <t>駆動(Base値)</t>
    <phoneticPr fontId="5"/>
  </si>
  <si>
    <t>トランスミッション(Base値)</t>
    <phoneticPr fontId="5"/>
  </si>
  <si>
    <t>ギア数(Base値)</t>
    <phoneticPr fontId="5"/>
  </si>
  <si>
    <t>気筒数(Base値)</t>
    <phoneticPr fontId="5"/>
  </si>
  <si>
    <t>排気量(Base値)</t>
    <phoneticPr fontId="5"/>
  </si>
  <si>
    <t>w/o N Fric. : estimated w/ CDA&amp;RRC</t>
    <phoneticPr fontId="5"/>
  </si>
  <si>
    <t>ハブベアリング入力モード（Base)</t>
    <rPh sb="7" eb="9">
      <t>ニュウリョク</t>
    </rPh>
    <phoneticPr fontId="5"/>
  </si>
  <si>
    <t>ハブベアリング入力モード(Base値)</t>
    <rPh sb="17" eb="18">
      <t>アタイ</t>
    </rPh>
    <phoneticPr fontId="5"/>
  </si>
  <si>
    <t>"Torque":回転数テーブル側</t>
    <rPh sb="9" eb="12">
      <t>カイテンスウ</t>
    </rPh>
    <rPh sb="16" eb="17">
      <t>ガワ</t>
    </rPh>
    <phoneticPr fontId="5"/>
  </si>
  <si>
    <t>"Force":車速テーブル側</t>
    <rPh sb="8" eb="10">
      <t>シャソク</t>
    </rPh>
    <rPh sb="14" eb="15">
      <t>ガワ</t>
    </rPh>
    <phoneticPr fontId="5"/>
  </si>
  <si>
    <t>BASE_HUBBRG_MODE</t>
    <phoneticPr fontId="5"/>
  </si>
  <si>
    <t>HUBBRG_MODE</t>
    <phoneticPr fontId="5"/>
  </si>
  <si>
    <t>ミッションタイプ(Base値)</t>
    <phoneticPr fontId="5"/>
  </si>
  <si>
    <t>SetA(Target値)</t>
    <phoneticPr fontId="5"/>
  </si>
  <si>
    <t>SetB(Target値)</t>
    <phoneticPr fontId="5"/>
  </si>
  <si>
    <t>SetC(Target値)</t>
    <phoneticPr fontId="5"/>
  </si>
  <si>
    <t>ID</t>
    <phoneticPr fontId="5"/>
  </si>
  <si>
    <t>1から始まる連番</t>
    <rPh sb="3" eb="4">
      <t>ハジ</t>
    </rPh>
    <rPh sb="6" eb="8">
      <t>レンバン</t>
    </rPh>
    <phoneticPr fontId="5"/>
  </si>
  <si>
    <t>車種データのID</t>
    <rPh sb="0" eb="2">
      <t>シャシュ</t>
    </rPh>
    <phoneticPr fontId="5"/>
  </si>
  <si>
    <t>車種データの年度</t>
    <rPh sb="0" eb="2">
      <t>シャシュ</t>
    </rPh>
    <rPh sb="6" eb="8">
      <t>ネンド</t>
    </rPh>
    <phoneticPr fontId="5"/>
  </si>
  <si>
    <t>メーカ</t>
    <phoneticPr fontId="5"/>
  </si>
  <si>
    <t>車種データのメーカ</t>
    <rPh sb="0" eb="2">
      <t>シャシュ</t>
    </rPh>
    <phoneticPr fontId="5"/>
  </si>
  <si>
    <t>車種データの車種名</t>
    <rPh sb="0" eb="2">
      <t>シャシュ</t>
    </rPh>
    <rPh sb="6" eb="9">
      <t>シャシュメイ</t>
    </rPh>
    <phoneticPr fontId="5"/>
  </si>
  <si>
    <t>TestNo.</t>
    <phoneticPr fontId="5"/>
  </si>
  <si>
    <t>車種データのTestNo.</t>
    <rPh sb="0" eb="2">
      <t>シャシュ</t>
    </rPh>
    <phoneticPr fontId="5"/>
  </si>
  <si>
    <t>Country</t>
    <phoneticPr fontId="5"/>
  </si>
  <si>
    <t>車種データのCountry</t>
    <rPh sb="0" eb="2">
      <t>シャシュ</t>
    </rPh>
    <phoneticPr fontId="5"/>
  </si>
  <si>
    <t>Data Level</t>
    <phoneticPr fontId="5"/>
  </si>
  <si>
    <t>A/C</t>
    <phoneticPr fontId="5"/>
  </si>
  <si>
    <t>NHV(Target)</t>
    <phoneticPr fontId="5"/>
  </si>
  <si>
    <t>CO2Factor(Target)</t>
    <phoneticPr fontId="5"/>
  </si>
  <si>
    <t>NHV(Base)</t>
    <phoneticPr fontId="5"/>
  </si>
  <si>
    <t>CO2Factor(Base)</t>
    <phoneticPr fontId="5"/>
  </si>
  <si>
    <t>Fuel</t>
    <phoneticPr fontId="5"/>
  </si>
  <si>
    <t>車種データのFuel</t>
    <rPh sb="0" eb="2">
      <t>シャシュ</t>
    </rPh>
    <phoneticPr fontId="5"/>
  </si>
  <si>
    <t>車種走行抵抗テーブルの、「NHV」FactorのTarget値</t>
    <rPh sb="0" eb="6">
      <t>シャシュソウコウテイコウ</t>
    </rPh>
    <rPh sb="30" eb="31">
      <t>アタイ</t>
    </rPh>
    <phoneticPr fontId="5"/>
  </si>
  <si>
    <t>車種走行抵抗テーブルの、「NHV」FactorのBase値</t>
    <rPh sb="0" eb="6">
      <t>シャシュソウコウテイコウ</t>
    </rPh>
    <rPh sb="28" eb="29">
      <t>アタイ</t>
    </rPh>
    <phoneticPr fontId="5"/>
  </si>
  <si>
    <t>車種走行抵抗テーブルの、「CO2Factor」FactorのTarget値</t>
    <rPh sb="0" eb="6">
      <t>シャシュソウコウテイコウ</t>
    </rPh>
    <rPh sb="36" eb="37">
      <t>アタイ</t>
    </rPh>
    <phoneticPr fontId="5"/>
  </si>
  <si>
    <t>車種走行抵抗テーブルの、「CO2Factor」FactorのBase値</t>
    <phoneticPr fontId="5"/>
  </si>
  <si>
    <t>要件No. 8, 24, 30</t>
    <phoneticPr fontId="5"/>
  </si>
  <si>
    <t>要件No. 8, 11, 24, 30</t>
    <phoneticPr fontId="5"/>
  </si>
  <si>
    <t>要件No. 5, 8, 11, 15, 24, 30, 31</t>
    <phoneticPr fontId="5"/>
  </si>
  <si>
    <t>NHV</t>
    <phoneticPr fontId="5"/>
  </si>
  <si>
    <t>CO2FACTOR</t>
    <phoneticPr fontId="5"/>
  </si>
  <si>
    <t>CO2Factor</t>
    <phoneticPr fontId="5"/>
  </si>
  <si>
    <t>"Target"：次期車種の燃料</t>
    <rPh sb="9" eb="13">
      <t>ジキシャシュ</t>
    </rPh>
    <rPh sb="14" eb="16">
      <t>ネンリョウ</t>
    </rPh>
    <phoneticPr fontId="5"/>
  </si>
  <si>
    <t>"Base"：Base車種の燃料</t>
    <phoneticPr fontId="5"/>
  </si>
  <si>
    <t>補足_ロード調査(3.0版対応)</t>
    <phoneticPr fontId="5"/>
  </si>
  <si>
    <t>NHV_DESCRIPTION</t>
    <phoneticPr fontId="5"/>
  </si>
  <si>
    <t>CO2FACTOR_DESCRIPTION</t>
    <phoneticPr fontId="5"/>
  </si>
  <si>
    <t>NHV備考</t>
    <rPh sb="3" eb="5">
      <t>ビコウ</t>
    </rPh>
    <phoneticPr fontId="5"/>
  </si>
  <si>
    <t>CO2Factor備考</t>
    <rPh sb="9" eb="11">
      <t>ビコウ</t>
    </rPh>
    <phoneticPr fontId="5"/>
  </si>
  <si>
    <t>VARCHAR</t>
    <phoneticPr fontId="5"/>
  </si>
  <si>
    <t>256</t>
    <phoneticPr fontId="5"/>
  </si>
  <si>
    <t>BRの場合は、燃費(MJ/km)として使用</t>
    <rPh sb="3" eb="5">
      <t>バアイ</t>
    </rPh>
    <rPh sb="7" eb="9">
      <t>ネンピ</t>
    </rPh>
    <rPh sb="19" eb="21">
      <t>シヨウ</t>
    </rPh>
    <phoneticPr fontId="5"/>
  </si>
  <si>
    <t>REC_TYPE</t>
    <phoneticPr fontId="5"/>
  </si>
  <si>
    <t>レコード種別</t>
    <rPh sb="4" eb="6">
      <t>シュベツ</t>
    </rPh>
    <phoneticPr fontId="5"/>
  </si>
  <si>
    <t>NOT NULL</t>
    <phoneticPr fontId="5"/>
  </si>
  <si>
    <t>Fuel(Base)</t>
    <phoneticPr fontId="5"/>
  </si>
  <si>
    <t>CurbWt</t>
  </si>
  <si>
    <t>IW coef</t>
  </si>
  <si>
    <t>Cd</t>
  </si>
  <si>
    <t>A</t>
    <phoneticPr fontId="5"/>
  </si>
  <si>
    <t>RRC</t>
  </si>
  <si>
    <t>Brake</t>
  </si>
  <si>
    <t>HubBRG</t>
  </si>
  <si>
    <t>T/Mission</t>
  </si>
  <si>
    <t>RRC coef</t>
  </si>
  <si>
    <t>RRC Slip Coef</t>
  </si>
  <si>
    <t>Offset</t>
  </si>
  <si>
    <t>Other</t>
  </si>
  <si>
    <t>TargetA</t>
  </si>
  <si>
    <t>TargetB</t>
  </si>
  <si>
    <t>TargetC</t>
  </si>
  <si>
    <t>HubBRG(Torque)</t>
  </si>
  <si>
    <t>NHV (Gasoline)</t>
    <phoneticPr fontId="5"/>
  </si>
  <si>
    <t>NHV (Diesel)</t>
    <phoneticPr fontId="5"/>
  </si>
  <si>
    <t>NHV (Other)</t>
    <phoneticPr fontId="5"/>
  </si>
  <si>
    <t>NHV (E10)</t>
    <phoneticPr fontId="5"/>
  </si>
  <si>
    <t>NHV (E22)</t>
    <phoneticPr fontId="5"/>
  </si>
  <si>
    <t>NHV (E85)</t>
    <phoneticPr fontId="5"/>
  </si>
  <si>
    <t>NHV (E100)</t>
    <phoneticPr fontId="5"/>
  </si>
  <si>
    <t>CO2Factor (Gasoline)</t>
  </si>
  <si>
    <t>CO2Factor (Diesel)</t>
  </si>
  <si>
    <t>CO2Factor (Other)</t>
  </si>
  <si>
    <t>CO2Factor (E10)</t>
  </si>
  <si>
    <t>CO2Factor (E22)</t>
  </si>
  <si>
    <t>CO2Factor (E85)</t>
  </si>
  <si>
    <t>CO2Factor (E100)</t>
  </si>
  <si>
    <t>未使用</t>
    <rPh sb="0" eb="3">
      <t>ミシヨウ</t>
    </rPh>
    <phoneticPr fontId="5"/>
  </si>
  <si>
    <t>EPAデータ(DataSource=Public)："Certification"
EPAデータ以外(DataSource≠Public)：空</t>
    <rPh sb="70" eb="71">
      <t>カラ</t>
    </rPh>
    <phoneticPr fontId="5"/>
  </si>
  <si>
    <t>EPAデータ(DataSource=Public)：Engineの値
EPAデータ以外(DataSource≠Public)：空</t>
    <rPh sb="63" eb="64">
      <t>カラ</t>
    </rPh>
    <phoneticPr fontId="5"/>
  </si>
  <si>
    <t>"-"</t>
  </si>
  <si>
    <t>MYU_R</t>
  </si>
  <si>
    <t>MYU_AA</t>
  </si>
  <si>
    <t>JP(COUNTRY=JP)：FLOOR(MYU_R  * 9.80665 * POW(10, 3) + 0.5) / POW(10, 3)　　　※小数点第4位を四捨五入
JP以外(COUNTRY≠JP)：変更なし</t>
    <rPh sb="88" eb="90">
      <t>イガイ</t>
    </rPh>
    <rPh sb="103" eb="105">
      <t>ヘンコウ</t>
    </rPh>
    <phoneticPr fontId="5"/>
  </si>
  <si>
    <t>JP(COUNTRY=JP)：FLOOR(MYU_AA * 9.80665 * POW(10, 6) + 0.5) / POW(10, 6)    　※小数点第7位を四捨五入
JP以外(COUNTRY≠JP)：変更なし</t>
    <phoneticPr fontId="5"/>
  </si>
  <si>
    <t>SetC(Base値)</t>
    <phoneticPr fontId="5"/>
  </si>
  <si>
    <t>不要</t>
    <phoneticPr fontId="5"/>
  </si>
  <si>
    <t>カラム削除前の車種データのFUELがGasoline：NHVとCO2Factorのデフォルトフラグを、NHV(Gasoline)、CO2Factor(Gasoline)のデフォルトフラグへ設定
　　　　　　　　　〃　　　　　　　　　　がDiesel：NHVとCO2Factorのデフォルトフラグを、NHV(Diesel)、CO2Factor(Diesel)のデフォルトフラグへ設定
　　　　　　　　　〃　　　　　　　　　　がOther：NHVとCO2Factorのデフォルトフラグを、NHV(Other)、CO2Factor(Other)のデフォルトフラグへ設定</t>
    <rPh sb="3" eb="6">
      <t>サクジョマエ</t>
    </rPh>
    <rPh sb="7" eb="9">
      <t>シャシュ</t>
    </rPh>
    <rPh sb="94" eb="96">
      <t>セッテイ</t>
    </rPh>
    <phoneticPr fontId="5"/>
  </si>
  <si>
    <t>車種走行抵抗テーブルの、「NHV」FactorのDescription値</t>
    <rPh sb="0" eb="6">
      <t>シャシュソウコウテイコウ</t>
    </rPh>
    <rPh sb="35" eb="36">
      <t>アタイ</t>
    </rPh>
    <phoneticPr fontId="5"/>
  </si>
  <si>
    <t>車種走行抵抗テーブルの、「CO2Factor」FactorのDescription値</t>
    <rPh sb="0" eb="6">
      <t>シャシュソウコウテイコウ</t>
    </rPh>
    <rPh sb="41" eb="42">
      <t>アタイ</t>
    </rPh>
    <phoneticPr fontId="5"/>
  </si>
  <si>
    <t>7,4</t>
    <phoneticPr fontId="5"/>
  </si>
  <si>
    <t>7,3</t>
    <phoneticPr fontId="5"/>
  </si>
  <si>
    <r>
      <t xml:space="preserve">EPAデータ(DataSource=Public)：T_Missionの値を下記ルールで変換し設定
</t>
    </r>
    <r>
      <rPr>
        <sz val="9"/>
        <rFont val="ＭＳ ゴシック"/>
        <family val="3"/>
        <charset val="128"/>
      </rPr>
      <t>　Manual        →    MT
　Automated     →    AMT
　Automatic     →    AT
　Semi-Autom    →    SAT
　Continuous    →    CVT
　Selectable    →    SCVT
　Other         →    OT</t>
    </r>
    <r>
      <rPr>
        <sz val="9"/>
        <rFont val="ＭＳ Ｐゴシック"/>
        <family val="3"/>
        <charset val="128"/>
      </rPr>
      <t xml:space="preserve">
EPAデータ以外(DataSource≠Public)：空
</t>
    </r>
    <rPh sb="44" eb="46">
      <t>ヘンカン</t>
    </rPh>
    <rPh sb="47" eb="49">
      <t>セッテイ</t>
    </rPh>
    <rPh sb="244" eb="245">
      <t>カラ</t>
    </rPh>
    <phoneticPr fontId="5"/>
  </si>
  <si>
    <t>8,6</t>
    <phoneticPr fontId="5"/>
  </si>
  <si>
    <t>3項：整数部2桁、小数部5桁（99.99999）</t>
    <rPh sb="1" eb="2">
      <t>コウ</t>
    </rPh>
    <phoneticPr fontId="5"/>
  </si>
  <si>
    <t>2項：整数部1桁、小数部6桁（9.999999）</t>
    <rPh sb="1" eb="2">
      <t>コウ</t>
    </rPh>
    <phoneticPr fontId="5"/>
  </si>
  <si>
    <t>駆動（DRIVE_SYSTEM）</t>
    <phoneticPr fontId="5"/>
  </si>
  <si>
    <t>ミッションタイプ（TRANSMISSION）</t>
    <phoneticPr fontId="5"/>
  </si>
  <si>
    <t>ギア数（GEAR）</t>
    <phoneticPr fontId="5"/>
  </si>
  <si>
    <t>気筒数（CYLINDER）</t>
    <phoneticPr fontId="5"/>
  </si>
  <si>
    <t>排気量（DISPLACEMENT）</t>
    <phoneticPr fontId="5"/>
  </si>
  <si>
    <t>変更なし</t>
    <rPh sb="0" eb="2">
      <t>ヘンコウ</t>
    </rPh>
    <phoneticPr fontId="5"/>
  </si>
  <si>
    <t>カラム
追加/削除</t>
    <rPh sb="4" eb="6">
      <t>ツイカ</t>
    </rPh>
    <rPh sb="7" eb="9">
      <t>サクジョ</t>
    </rPh>
    <phoneticPr fontId="5"/>
  </si>
  <si>
    <t>-</t>
  </si>
  <si>
    <t>-</t>
    <phoneticPr fontId="5"/>
  </si>
  <si>
    <t>-</t>
    <phoneticPr fontId="5"/>
  </si>
  <si>
    <t>削除</t>
    <rPh sb="0" eb="2">
      <t>サクジョ</t>
    </rPh>
    <phoneticPr fontId="5"/>
  </si>
  <si>
    <t>追加</t>
    <rPh sb="0" eb="2">
      <t>ツイカ</t>
    </rPh>
    <phoneticPr fontId="5"/>
  </si>
  <si>
    <t>Status(Data Level)</t>
  </si>
  <si>
    <t>ID</t>
  </si>
  <si>
    <t>car_data_id</t>
  </si>
  <si>
    <t>MODEL_YEAR</t>
  </si>
  <si>
    <t>COUNTRY</t>
  </si>
  <si>
    <t>MANUFACTURER</t>
  </si>
  <si>
    <t>CAR_NAME</t>
  </si>
  <si>
    <t>TEST_NO</t>
  </si>
  <si>
    <t>FACTOR</t>
  </si>
  <si>
    <t>BASE_VALUE</t>
  </si>
  <si>
    <t>TARGET_VALUE</t>
  </si>
  <si>
    <t>DIFFERENCE</t>
  </si>
  <si>
    <t>PERCENT</t>
  </si>
  <si>
    <t>DESCRIPTION</t>
  </si>
  <si>
    <t>TARGET_A</t>
  </si>
  <si>
    <t>TARGET_B</t>
  </si>
  <si>
    <t>TARGET_C</t>
  </si>
  <si>
    <t>CIS様障害にてロードミス
JP(COUNTRY=JP)：FLOOR(BASE_MYU_R  * 9.80665 * POW(10, 3) + 0.5) / POW(10, 3)　　　※小数点第4位を四捨五入
JP以外(COUNTRY≠JP)：変更なし</t>
    <rPh sb="3" eb="4">
      <t>サマ</t>
    </rPh>
    <rPh sb="4" eb="6">
      <t>ショウガイ</t>
    </rPh>
    <phoneticPr fontId="5"/>
  </si>
  <si>
    <t>CIS様障害にてロードミス
JP(COUNTRY=JP)：FLOOR(MYU_AA * 9.80665 * POW(10, 6) + 0.5) / POW(10, 6)    　※小数点第7位を四捨五入
JP以外(COUNTRY≠JP)：変更なし</t>
    <rPh sb="3" eb="4">
      <t>サマ</t>
    </rPh>
    <rPh sb="4" eb="6">
      <t>ショウガイ</t>
    </rPh>
    <phoneticPr fontId="5"/>
  </si>
  <si>
    <t>SPEED</t>
  </si>
  <si>
    <t>NAME</t>
  </si>
  <si>
    <t>BASE_PP_EFFICIENCY</t>
  </si>
  <si>
    <t>BASE_FUEL_ECONOMY</t>
  </si>
  <si>
    <t>BASE_CO2</t>
  </si>
  <si>
    <t>PP_EFFICIENCY</t>
  </si>
  <si>
    <t>FUEL_ECONOMY</t>
  </si>
  <si>
    <t>CO2</t>
  </si>
  <si>
    <t>MODE_RUNNING_ENERGY</t>
  </si>
  <si>
    <t>DECELERATION_ENERGY</t>
  </si>
  <si>
    <t>BASE_FUEL_ECONOMY_LABEL</t>
  </si>
  <si>
    <t>FUEL_ECONOMY_LABEL</t>
  </si>
  <si>
    <t>車種燃費要因</t>
    <rPh sb="4" eb="6">
      <t>ヨウイン</t>
    </rPh>
    <phoneticPr fontId="5"/>
  </si>
  <si>
    <t>group_id</t>
  </si>
  <si>
    <t>GROUP_YEAR</t>
  </si>
  <si>
    <t>GROUP_NAME</t>
  </si>
  <si>
    <t>DIST_HIGHLIGHT</t>
  </si>
  <si>
    <t>Cd, Offset, Other、HubBRG(Torque)のいずれか</t>
    <phoneticPr fontId="5"/>
  </si>
  <si>
    <t>車速 (Torqueの場合は回転数)</t>
    <rPh sb="0" eb="1">
      <t>シャ</t>
    </rPh>
    <rPh sb="1" eb="2">
      <t>ソク</t>
    </rPh>
    <rPh sb="11" eb="13">
      <t>バアイ</t>
    </rPh>
    <rPh sb="14" eb="17">
      <t>カイテンスウ</t>
    </rPh>
    <phoneticPr fontId="5"/>
  </si>
  <si>
    <t xml:space="preserve">ALL, HubBRG, HubBRG(Torque), TMission, </t>
    <phoneticPr fontId="5"/>
  </si>
  <si>
    <r>
      <t xml:space="preserve">RRC Slip Coef, Offset, Other, </t>
    </r>
    <r>
      <rPr>
        <strike/>
        <sz val="9"/>
        <rFont val="ＭＳ Ｐゴシック"/>
        <family val="3"/>
        <charset val="128"/>
      </rPr>
      <t>NHV, CO2Factor</t>
    </r>
    <r>
      <rPr>
        <sz val="9"/>
        <rFont val="ＭＳ Ｐゴシック"/>
        <family val="3"/>
        <charset val="128"/>
      </rPr>
      <t>,</t>
    </r>
    <phoneticPr fontId="5"/>
  </si>
  <si>
    <r>
      <rPr>
        <strike/>
        <sz val="10"/>
        <rFont val="ＭＳ Ｐゴシック"/>
        <family val="3"/>
        <charset val="128"/>
      </rPr>
      <t>NHV</t>
    </r>
    <r>
      <rPr>
        <sz val="10"/>
        <rFont val="ＭＳ Ｐゴシック"/>
        <family val="3"/>
        <charset val="128"/>
      </rPr>
      <t xml:space="preserve"> 未使用</t>
    </r>
    <rPh sb="4" eb="7">
      <t>ミシヨウ</t>
    </rPh>
    <phoneticPr fontId="5"/>
  </si>
  <si>
    <t>BASE_DYSET_FORCES</t>
    <phoneticPr fontId="5"/>
  </si>
  <si>
    <t>車速毎DySET抵抗値をタブ区切りで</t>
    <rPh sb="0" eb="3">
      <t>シャソクゴト</t>
    </rPh>
    <rPh sb="8" eb="11">
      <t>テイコウチ</t>
    </rPh>
    <rPh sb="14" eb="16">
      <t>クギ</t>
    </rPh>
    <phoneticPr fontId="5"/>
  </si>
  <si>
    <t>結合した文字列(Base値)</t>
    <rPh sb="0" eb="2">
      <t>ケツゴウ</t>
    </rPh>
    <rPh sb="4" eb="7">
      <t>モジレツ</t>
    </rPh>
    <rPh sb="12" eb="13">
      <t>アタイ</t>
    </rPh>
    <phoneticPr fontId="5"/>
  </si>
  <si>
    <t>TARGET_DYSET_FORCES</t>
    <phoneticPr fontId="5"/>
  </si>
  <si>
    <t>結合した文字列(Target値)</t>
    <rPh sb="0" eb="2">
      <t>ケツゴウ</t>
    </rPh>
    <rPh sb="4" eb="7">
      <t>モジレツ</t>
    </rPh>
    <rPh sb="14" eb="15">
      <t>アタイ</t>
    </rPh>
    <phoneticPr fontId="5"/>
  </si>
  <si>
    <t>CO2FACTOR_DESCRIPTION</t>
  </si>
  <si>
    <t>距離(km)</t>
    <rPh sb="0" eb="2">
      <t>キョリ</t>
    </rPh>
    <phoneticPr fontId="5"/>
  </si>
  <si>
    <t>WLTP_COEF</t>
    <phoneticPr fontId="5"/>
  </si>
  <si>
    <t>ADDITIONAL_WT</t>
    <phoneticPr fontId="5"/>
  </si>
  <si>
    <t>WLTP Coef.</t>
    <phoneticPr fontId="5"/>
  </si>
  <si>
    <r>
      <t>車種データ</t>
    </r>
    <r>
      <rPr>
        <sz val="11"/>
        <rFont val="ＭＳ Ｐゴシック"/>
        <family val="3"/>
        <charset val="128"/>
      </rPr>
      <t>の燃料別の燃費データの管理を行う。</t>
    </r>
    <rPh sb="0" eb="2">
      <t>シャシュ</t>
    </rPh>
    <rPh sb="6" eb="9">
      <t>ネンリョウベツ</t>
    </rPh>
    <rPh sb="10" eb="12">
      <t>ネンピ</t>
    </rPh>
    <rPh sb="16" eb="18">
      <t>カンリ</t>
    </rPh>
    <rPh sb="19" eb="20">
      <t>オコナ</t>
    </rPh>
    <phoneticPr fontId="5"/>
  </si>
  <si>
    <t>ROCS(走行エネルギー検討ツール及びDB）の機能拡張・向上1</t>
    <phoneticPr fontId="5"/>
  </si>
  <si>
    <r>
      <t>ROCS(走行エネルギー検討ツール及びDB）の機能拡張・向上</t>
    </r>
    <r>
      <rPr>
        <sz val="11"/>
        <rFont val="ＭＳ Ｐゴシック"/>
        <family val="3"/>
        <charset val="128"/>
      </rPr>
      <t>2</t>
    </r>
    <phoneticPr fontId="5"/>
  </si>
  <si>
    <t>金子　芳郎</t>
    <rPh sb="0" eb="2">
      <t>カネコ</t>
    </rPh>
    <rPh sb="3" eb="5">
      <t>ヨシロウ</t>
    </rPh>
    <phoneticPr fontId="5"/>
  </si>
  <si>
    <t>※USでRRC：km/h、USでRRC以外：mph</t>
    <rPh sb="19" eb="21">
      <t>イガイ</t>
    </rPh>
    <phoneticPr fontId="5"/>
  </si>
  <si>
    <t>DETAIL</t>
  </si>
  <si>
    <t>SEC</t>
  </si>
  <si>
    <t>CREATE_DATE</t>
  </si>
  <si>
    <t>CREATE_USER</t>
  </si>
  <si>
    <t>COMB_FLG</t>
  </si>
  <si>
    <t>NAME_1</t>
  </si>
  <si>
    <t>RATIO_1</t>
  </si>
  <si>
    <t>NAME_2</t>
  </si>
  <si>
    <t>RATIO_2</t>
  </si>
  <si>
    <t>WLTP_COEF</t>
  </si>
  <si>
    <t>ADDITIONAL_WT</t>
  </si>
  <si>
    <t>Driving_mode_id</t>
  </si>
  <si>
    <t>SPEED_MPH</t>
  </si>
  <si>
    <t>SPEED_KMPH</t>
  </si>
  <si>
    <t>DISTANCE</t>
  </si>
  <si>
    <t>From→to</t>
    <phoneticPr fontId="48"/>
  </si>
  <si>
    <t>速度係数</t>
    <rPh sb="0" eb="2">
      <t>ソクド</t>
    </rPh>
    <rPh sb="2" eb="4">
      <t>ケイスウ</t>
    </rPh>
    <phoneticPr fontId="48"/>
  </si>
  <si>
    <t>Velocity[mph]</t>
  </si>
  <si>
    <t>Velocity[km/h]</t>
  </si>
  <si>
    <t>RRC</t>
    <phoneticPr fontId="48"/>
  </si>
  <si>
    <t>RRC</t>
    <phoneticPr fontId="5"/>
  </si>
  <si>
    <t>初期ロード前</t>
    <rPh sb="0" eb="2">
      <t>ショキ</t>
    </rPh>
    <rPh sb="5" eb="6">
      <t>マエ</t>
    </rPh>
    <phoneticPr fontId="5"/>
  </si>
  <si>
    <t>初期ロード後</t>
    <rPh sb="0" eb="2">
      <t>ショキ</t>
    </rPh>
    <rPh sb="5" eb="6">
      <t>アト</t>
    </rPh>
    <phoneticPr fontId="5"/>
  </si>
  <si>
    <t>Value[N]</t>
    <phoneticPr fontId="48"/>
  </si>
  <si>
    <t>Step3.1 USのRRC抵抗値を、2点間近似により算出する</t>
    <rPh sb="14" eb="17">
      <t>テイコウチ</t>
    </rPh>
    <rPh sb="20" eb="22">
      <t>テンカン</t>
    </rPh>
    <rPh sb="22" eb="24">
      <t>キンジ</t>
    </rPh>
    <rPh sb="27" eb="29">
      <t>サンシュツ</t>
    </rPh>
    <phoneticPr fontId="5"/>
  </si>
  <si>
    <t>単位変換のみ</t>
    <rPh sb="0" eb="4">
      <t>タンイヘンカン</t>
    </rPh>
    <phoneticPr fontId="5"/>
  </si>
  <si>
    <t>初期ロード前のどの区間を2点間として計算しているか</t>
    <rPh sb="0" eb="2">
      <t>ショキ</t>
    </rPh>
    <rPh sb="5" eb="6">
      <t>マエ</t>
    </rPh>
    <rPh sb="9" eb="11">
      <t>クカン</t>
    </rPh>
    <rPh sb="13" eb="15">
      <t>テンカン</t>
    </rPh>
    <rPh sb="18" eb="20">
      <t>ケイサン</t>
    </rPh>
    <phoneticPr fontId="5"/>
  </si>
  <si>
    <t>10 - 20 (mph)</t>
    <phoneticPr fontId="5"/>
  </si>
  <si>
    <t>20 - 30 (mph)</t>
    <phoneticPr fontId="5"/>
  </si>
  <si>
    <t>30 - 40 (mph)</t>
    <phoneticPr fontId="5"/>
  </si>
  <si>
    <t>40 - 50 (mph)</t>
    <phoneticPr fontId="5"/>
  </si>
  <si>
    <t>50 - 60 (mph)</t>
    <phoneticPr fontId="5"/>
  </si>
  <si>
    <t>60 - 70 (mph)</t>
    <phoneticPr fontId="5"/>
  </si>
  <si>
    <t>70 - 80 (mph)</t>
    <phoneticPr fontId="5"/>
  </si>
  <si>
    <t>CAR_DATA_ID</t>
    <phoneticPr fontId="5"/>
  </si>
  <si>
    <t>・・・</t>
    <phoneticPr fontId="5"/>
  </si>
  <si>
    <t>US</t>
    <phoneticPr fontId="5"/>
  </si>
  <si>
    <t>…</t>
    <phoneticPr fontId="5"/>
  </si>
  <si>
    <t>BASE1</t>
    <phoneticPr fontId="5"/>
  </si>
  <si>
    <t>BASE2</t>
    <phoneticPr fontId="5"/>
  </si>
  <si>
    <t>BASE8</t>
    <phoneticPr fontId="5"/>
  </si>
  <si>
    <t>TARGET1</t>
    <phoneticPr fontId="5"/>
  </si>
  <si>
    <t>TARGET2</t>
    <phoneticPr fontId="5"/>
  </si>
  <si>
    <t>TARGET8</t>
    <phoneticPr fontId="5"/>
  </si>
  <si>
    <t>FACTOR_VAL_DETAILS_TEMP</t>
    <phoneticPr fontId="5"/>
  </si>
  <si>
    <t>○○</t>
    <phoneticPr fontId="5"/>
  </si>
  <si>
    <t>SQLにて、横持ちのテンポラリテーブルへINSERT</t>
    <rPh sb="6" eb="8">
      <t>ヨコモ</t>
    </rPh>
    <phoneticPr fontId="5"/>
  </si>
  <si>
    <t>手番１）</t>
    <rPh sb="0" eb="2">
      <t>テバン</t>
    </rPh>
    <phoneticPr fontId="5"/>
  </si>
  <si>
    <t>手番２）</t>
    <rPh sb="0" eb="2">
      <t>テバン</t>
    </rPh>
    <phoneticPr fontId="5"/>
  </si>
  <si>
    <t>手番３）</t>
    <rPh sb="0" eb="2">
      <t>テバン</t>
    </rPh>
    <phoneticPr fontId="5"/>
  </si>
  <si>
    <t>SQLにて、FACTOR_VAL_DETAILS の US の RRC のレコードを全DELETE</t>
    <rPh sb="42" eb="43">
      <t>ゼン</t>
    </rPh>
    <phoneticPr fontId="5"/>
  </si>
  <si>
    <t>SQLにて、FACTOR_VAL_DETAILS の US の RRC のレコードを、抵抗値はカラで全INSERT</t>
    <rPh sb="43" eb="46">
      <t>テイコウチ</t>
    </rPh>
    <phoneticPr fontId="5"/>
  </si>
  <si>
    <t>手番４）</t>
    <rPh sb="0" eb="2">
      <t>テバン</t>
    </rPh>
    <phoneticPr fontId="5"/>
  </si>
  <si>
    <t>SQLにて、FACTOR_VAL_DETAILS の US の RRC のレコードへ、2点間近似計算結果をUPDATE</t>
    <rPh sb="50" eb="52">
      <t>ケッカ</t>
    </rPh>
    <phoneticPr fontId="5"/>
  </si>
  <si>
    <t>車速 10km/h</t>
    <rPh sb="0" eb="2">
      <t>シャソク</t>
    </rPh>
    <phoneticPr fontId="5"/>
  </si>
  <si>
    <t>UPDATE FACTOR_VAL_DETAILS SET</t>
    <phoneticPr fontId="5"/>
  </si>
  <si>
    <t>WHERE</t>
    <phoneticPr fontId="5"/>
  </si>
  <si>
    <t>　COUNTRY = 'US' AND FACTOR = 'RCC'</t>
    <phoneticPr fontId="5"/>
  </si>
  <si>
    <t>　　SELECT (TARGET2 - TARGET1) / 16.09344 * 10 + (TARGET2 - (TARGET2 - TARGET1) / 16.09344 * 32.18688)</t>
    <phoneticPr fontId="5"/>
  </si>
  <si>
    <t>　　FROM FACTOR_VAL_DETAILS_TEMP WHERE FACTOR_VAL_DETAILS_TEMP.CAR_DATA_ID = FACTOR_VAL_DETAILS.CAR_DATA_ID</t>
    <phoneticPr fontId="5"/>
  </si>
  <si>
    <t>　),</t>
    <phoneticPr fontId="5"/>
  </si>
  <si>
    <t>　COUNTRY = 'US' AND FACTOR = 'RCC' AND SPEED = 10</t>
    <phoneticPr fontId="5"/>
  </si>
  <si>
    <t>　)</t>
    <phoneticPr fontId="5"/>
  </si>
  <si>
    <t>　BASE_VALUE = (</t>
    <phoneticPr fontId="5"/>
  </si>
  <si>
    <t>　TARGET_VALUE = (</t>
    <phoneticPr fontId="5"/>
  </si>
  <si>
    <t>　　SELECT (BASE2 - BASE1) / 16.09344 * 10 + (BASE2 - (BASE2 - BASE1) / 16.09344 * 32.18688)</t>
  </si>
  <si>
    <t>車速 30km/h</t>
    <rPh sb="0" eb="2">
      <t>シャソク</t>
    </rPh>
    <phoneticPr fontId="5"/>
  </si>
  <si>
    <t>車速 20km/h</t>
    <rPh sb="0" eb="2">
      <t>シャソク</t>
    </rPh>
    <phoneticPr fontId="5"/>
  </si>
  <si>
    <t>　COUNTRY = 'US' AND FACTOR = 'RCC' AND SPEED = 20</t>
    <phoneticPr fontId="5"/>
  </si>
  <si>
    <t>　　SELECT (BASE2 - BASE1) / 16.09344 * 20 + (BASE2 - (BASE2 - BASE1) / 16.09344 * 32.18688)</t>
    <phoneticPr fontId="5"/>
  </si>
  <si>
    <t>　　SELECT (TARGET2 - TARGET1) / 16.09344 * 20 + (TARGET2 - (TARGET2 - TARGET1) / 16.09344 * 32.18688)</t>
    <phoneticPr fontId="5"/>
  </si>
  <si>
    <t>　COUNTRY = 'US' AND FACTOR = 'RCC' AND SPEED = 30</t>
    <phoneticPr fontId="5"/>
  </si>
  <si>
    <t>　　SELECT (TARGET2 - TARGET1) / 16.09344 * 30 + (TARGET2 - (TARGET2 - TARGET1) / 16.09344 * 32.18688)</t>
    <phoneticPr fontId="5"/>
  </si>
  <si>
    <t>　　SELECT (BASE2 - BASE1) / 16.09344 * 30 + (BASE2 - (BASE2 - BASE1) / 16.09344 * 32.18688)</t>
    <phoneticPr fontId="5"/>
  </si>
  <si>
    <t>車速 40km/h</t>
    <rPh sb="0" eb="2">
      <t>シャソク</t>
    </rPh>
    <phoneticPr fontId="5"/>
  </si>
  <si>
    <t>　COUNTRY = 'US' AND FACTOR = 'RCC' AND SPEED = 40</t>
    <phoneticPr fontId="5"/>
  </si>
  <si>
    <t>　　SELECT (TARGET3 - TARGET2) / 16.09344 * 40 + (TARGET3 - (TARGET3 - TARGET2) / 16.09344 * 48.28032)</t>
  </si>
  <si>
    <t>　　SELECT (BASE3 - BASE2) / 16.09344 * 40 + (BASE3 - (BASE3 - BASE2) / 16.09344 * 48.28032)</t>
  </si>
  <si>
    <t>車速 50km/h</t>
    <rPh sb="0" eb="2">
      <t>シャソク</t>
    </rPh>
    <phoneticPr fontId="5"/>
  </si>
  <si>
    <t>　COUNTRY = 'US' AND FACTOR = 'RCC' AND SPEED = 50</t>
    <phoneticPr fontId="5"/>
  </si>
  <si>
    <t>　　SELECT (BASE4 - BASE3) / 16.09344 * 50 + (BASE4 - (BASE4 - BASE3) / 16.09344 * 64.37376)</t>
  </si>
  <si>
    <t>　　SELECT (TARGET4 - TARGET3) / 16.09344 * 50 + (TARGET4 - (TARGET4 - TARGET3) / 16.09344 * 64.37376)</t>
  </si>
  <si>
    <t>車速 60km/h</t>
    <rPh sb="0" eb="2">
      <t>シャソク</t>
    </rPh>
    <phoneticPr fontId="5"/>
  </si>
  <si>
    <t>　COUNTRY = 'US' AND FACTOR = 'RCC' AND SPEED = 60</t>
    <phoneticPr fontId="5"/>
  </si>
  <si>
    <t>　　SELECT (TARGET4 - TARGET3) / 16.09344 * 60 + (TARGET4 - (TARGET4 - TARGET3) / 16.09344 * 64.37376)</t>
    <phoneticPr fontId="5"/>
  </si>
  <si>
    <t>　　SELECT (BASE4 - BASE3) / 16.09344 * 60 + (BASE4 - (BASE4 - BASE3) / 16.09344 * 64.37376)</t>
    <phoneticPr fontId="5"/>
  </si>
  <si>
    <t>車速 70km/h</t>
    <rPh sb="0" eb="2">
      <t>シャソク</t>
    </rPh>
    <phoneticPr fontId="5"/>
  </si>
  <si>
    <t>　COUNTRY = 'US' AND FACTOR = 'RCC' AND SPEED = 70</t>
    <phoneticPr fontId="5"/>
  </si>
  <si>
    <t>　　SELECT (TARGET5 - TARGET4) / 16.09344 * 70 + (TARGET5 - (TARGET5 - TARGET4) / 16.09344 * 80.4672)</t>
  </si>
  <si>
    <t>　　SELECT (BASE5 - BASE4) / 16.09344 * 70 + (BASE5 - (BASE5 - BASE4) / 16.09344 * 80.4672)</t>
  </si>
  <si>
    <t>車速 80km/h</t>
    <rPh sb="0" eb="2">
      <t>シャソク</t>
    </rPh>
    <phoneticPr fontId="5"/>
  </si>
  <si>
    <t>　COUNTRY = 'US' AND FACTOR = 'RCC' AND SPEED = 80</t>
    <phoneticPr fontId="5"/>
  </si>
  <si>
    <t>　　SELECT (TARGET5 - TARGET4) / 16.09344 * 80 + (TARGET5 - (TARGET5 - TARGET4) / 16.09344 * 80.4672)</t>
    <phoneticPr fontId="5"/>
  </si>
  <si>
    <t>　　SELECT (BASE5 - BASE4) / 16.09344 * 80 + (BASE5 - (BASE5 - BASE4) / 16.09344 * 80.4672)</t>
    <phoneticPr fontId="5"/>
  </si>
  <si>
    <t>車速 90km/h</t>
    <rPh sb="0" eb="2">
      <t>シャソク</t>
    </rPh>
    <phoneticPr fontId="5"/>
  </si>
  <si>
    <t>　COUNTRY = 'US' AND FACTOR = 'RCC' AND SPEED = 90</t>
    <phoneticPr fontId="5"/>
  </si>
  <si>
    <t>　　SELECT (TARGET6 - TARGET5) / 16.09344 * 90 + (TARGET6 - (TARGET6 - TARGET5) / 16.09344 * 96.56064)</t>
  </si>
  <si>
    <t>　　SELECT (BASE6 - BASE5) / 16.09344 * 90 + (BASE6 - (BASE6 - BASE5) / 16.09344 * 96.56064)</t>
  </si>
  <si>
    <t>車速 100km/h</t>
    <rPh sb="0" eb="2">
      <t>シャソク</t>
    </rPh>
    <phoneticPr fontId="5"/>
  </si>
  <si>
    <t>　COUNTRY = 'US' AND FACTOR = 'RCC' AND SPEED = 100</t>
    <phoneticPr fontId="5"/>
  </si>
  <si>
    <t>　　SELECT (TARGET7 - TARGET6) / 16.09344 * 100 + (TARGET7 - (TARGET7 - TARGET6) / 16.09344 * 112.65408)</t>
  </si>
  <si>
    <t>　　SELECT (BASE7 - BASE6) / 16.09344 * 100 + (BASE7 - (BASE7 - BASE6) / 16.09344 * 112.65408)</t>
  </si>
  <si>
    <t>車速 110km/h</t>
    <rPh sb="0" eb="2">
      <t>シャソク</t>
    </rPh>
    <phoneticPr fontId="5"/>
  </si>
  <si>
    <t>　COUNTRY = 'US' AND FACTOR = 'RCC' AND SPEED = 110</t>
    <phoneticPr fontId="5"/>
  </si>
  <si>
    <t>　　SELECT (TARGET7 - TARGET6) / 16.09344 * 110 + (TARGET7 - (TARGET7 - TARGET6) / 16.09344 * 112.65408)</t>
    <phoneticPr fontId="5"/>
  </si>
  <si>
    <t>　　SELECT (BASE7 - BASE6) / 16.09344 * 110 + (BASE7 - (BASE7 - BASE6) / 16.09344 * 112.65408)</t>
    <phoneticPr fontId="5"/>
  </si>
  <si>
    <t>車速 120km/h</t>
    <rPh sb="0" eb="2">
      <t>シャソク</t>
    </rPh>
    <phoneticPr fontId="5"/>
  </si>
  <si>
    <t>　COUNTRY = 'US' AND FACTOR = 'RCC' AND SPEED = 120</t>
    <phoneticPr fontId="5"/>
  </si>
  <si>
    <t>　　SELECT (TARGET8 - TARGET7) / 16.09344 * 120 + (TARGET8 - (TARGET8 - TARGET7) / 16.09344 * 128.74752)</t>
  </si>
  <si>
    <t>　　SELECT (BASE8 - BASE7) / 16.09344 * 120 + (BASE8 - (BASE8 - BASE7) / 16.09344 * 128.74752)</t>
  </si>
  <si>
    <t>車速 130km/h</t>
    <rPh sb="0" eb="2">
      <t>シャソク</t>
    </rPh>
    <phoneticPr fontId="5"/>
  </si>
  <si>
    <t>　COUNTRY = 'US' AND FACTOR = 'RCC' AND SPEED = 130</t>
    <phoneticPr fontId="5"/>
  </si>
  <si>
    <t>　　SELECT (TARGET8 - TARGET7) / 16.09344 * 130 + (TARGET8 - (TARGET8 - TARGET7) / 16.09344 * 128.74752)</t>
    <phoneticPr fontId="5"/>
  </si>
  <si>
    <t>　　SELECT (BASE8 - BASE7) / 16.09344 * 130 + (BASE8 - (BASE8 - BASE7) / 16.09344 * 128.74752)</t>
    <phoneticPr fontId="5"/>
  </si>
  <si>
    <t>※UPDATE文の中で、2点間近似計算を一発で行う。計算式は下記。</t>
    <rPh sb="7" eb="8">
      <t>ブン</t>
    </rPh>
    <rPh sb="9" eb="10">
      <t>ナカ</t>
    </rPh>
    <rPh sb="13" eb="15">
      <t>テンカン</t>
    </rPh>
    <rPh sb="15" eb="17">
      <t>キンジ</t>
    </rPh>
    <rPh sb="17" eb="19">
      <t>ケイサン</t>
    </rPh>
    <rPh sb="20" eb="22">
      <t>イッパツ</t>
    </rPh>
    <rPh sb="23" eb="24">
      <t>オコナ</t>
    </rPh>
    <rPh sb="26" eb="29">
      <t>ケイサンシキ</t>
    </rPh>
    <rPh sb="30" eb="32">
      <t>カキ</t>
    </rPh>
    <phoneticPr fontId="5"/>
  </si>
  <si>
    <t>手番５）</t>
    <rPh sb="0" eb="2">
      <t>テバン</t>
    </rPh>
    <phoneticPr fontId="5"/>
  </si>
  <si>
    <t>SQLにて、手番４で入れた値を整数値にする為、小数点第一位を四捨五入する</t>
    <rPh sb="6" eb="8">
      <t>テバン</t>
    </rPh>
    <rPh sb="10" eb="11">
      <t>イ</t>
    </rPh>
    <rPh sb="13" eb="14">
      <t>アタイ</t>
    </rPh>
    <rPh sb="15" eb="18">
      <t>セイスウチ</t>
    </rPh>
    <rPh sb="21" eb="22">
      <t>タメ</t>
    </rPh>
    <rPh sb="23" eb="26">
      <t>ショウスウテン</t>
    </rPh>
    <rPh sb="26" eb="27">
      <t>ダイ</t>
    </rPh>
    <rPh sb="27" eb="29">
      <t>イチイ</t>
    </rPh>
    <rPh sb="30" eb="34">
      <t>シシャゴニュウ</t>
    </rPh>
    <phoneticPr fontId="5"/>
  </si>
  <si>
    <t>UPDATE FACTOR_VAL_DETAILS</t>
    <phoneticPr fontId="5"/>
  </si>
  <si>
    <t>　SET BASE_VALUE = FLOOR(BASE_VALUE + 0.5), TARGET_VALUE = FLOOR(TARGET_VALUE + 0.5)</t>
    <phoneticPr fontId="5"/>
  </si>
  <si>
    <t>補足_ロード調査(3.1版対応)</t>
    <phoneticPr fontId="5"/>
  </si>
  <si>
    <t>要件No.3</t>
    <rPh sb="0" eb="2">
      <t>ヨウケン</t>
    </rPh>
    <phoneticPr fontId="5"/>
  </si>
  <si>
    <t>速度別要因値</t>
    <rPh sb="0" eb="3">
      <t>ソクドベツ</t>
    </rPh>
    <rPh sb="3" eb="6">
      <t>ヨウインチ</t>
    </rPh>
    <phoneticPr fontId="5"/>
  </si>
  <si>
    <t>補足_ロード調査(3.1版対応)</t>
    <rPh sb="0" eb="2">
      <t>ホソク</t>
    </rPh>
    <rPh sb="6" eb="8">
      <t>チョウサ</t>
    </rPh>
    <rPh sb="12" eb="13">
      <t>バン</t>
    </rPh>
    <rPh sb="13" eb="15">
      <t>タイオウ</t>
    </rPh>
    <phoneticPr fontId="5"/>
  </si>
  <si>
    <t>補足_US_RRC(3.1版対応)</t>
    <phoneticPr fontId="5"/>
  </si>
  <si>
    <t>要件No.5.2</t>
    <rPh sb="0" eb="2">
      <t>ヨウケン</t>
    </rPh>
    <phoneticPr fontId="5"/>
  </si>
  <si>
    <t>行番号</t>
    <rPh sb="0" eb="3">
      <t>ギョウバンゴウ</t>
    </rPh>
    <phoneticPr fontId="5"/>
  </si>
  <si>
    <t>認証データ</t>
    <rPh sb="0" eb="2">
      <t>ニンショウ</t>
    </rPh>
    <phoneticPr fontId="5"/>
  </si>
  <si>
    <t>認証情報</t>
    <rPh sb="0" eb="4">
      <t>ニンショウジョウホウ</t>
    </rPh>
    <phoneticPr fontId="5"/>
  </si>
  <si>
    <t>認証情報テーブル　（CERT_INFOS）</t>
    <rPh sb="0" eb="4">
      <t>ニンショウジョウホウ</t>
    </rPh>
    <phoneticPr fontId="5"/>
  </si>
  <si>
    <t>DATA_NO</t>
    <phoneticPr fontId="5"/>
  </si>
  <si>
    <t>DATA</t>
    <phoneticPr fontId="5"/>
  </si>
  <si>
    <t>認証情報画面の項目の並び順と一致する。</t>
    <rPh sb="0" eb="4">
      <t>ニンショウジョウホウ</t>
    </rPh>
    <rPh sb="4" eb="6">
      <t>ガメン</t>
    </rPh>
    <rPh sb="7" eb="9">
      <t>コウモク</t>
    </rPh>
    <rPh sb="10" eb="11">
      <t>ナラ</t>
    </rPh>
    <rPh sb="12" eb="13">
      <t>ジュン</t>
    </rPh>
    <rPh sb="14" eb="16">
      <t>イッチ</t>
    </rPh>
    <phoneticPr fontId="5"/>
  </si>
  <si>
    <t>補足_認証情報_国別行番号シート参照</t>
    <rPh sb="0" eb="2">
      <t>ホソク</t>
    </rPh>
    <rPh sb="3" eb="7">
      <t>ニンショウジョウホウ</t>
    </rPh>
    <rPh sb="8" eb="10">
      <t>クニベツ</t>
    </rPh>
    <rPh sb="10" eb="13">
      <t>ギョウバンゴウ</t>
    </rPh>
    <rPh sb="16" eb="18">
      <t>サンショウ</t>
    </rPh>
    <phoneticPr fontId="5"/>
  </si>
  <si>
    <t>R/L ID</t>
    <phoneticPr fontId="55"/>
  </si>
  <si>
    <t>Prepared　person</t>
    <phoneticPr fontId="55"/>
  </si>
  <si>
    <t>Body type</t>
    <phoneticPr fontId="55"/>
  </si>
  <si>
    <t>Grade</t>
    <phoneticPr fontId="55"/>
  </si>
  <si>
    <t>Engine Type</t>
    <phoneticPr fontId="55"/>
  </si>
  <si>
    <t>Power Unit</t>
    <phoneticPr fontId="55"/>
  </si>
  <si>
    <t>Fuel Injection</t>
    <phoneticPr fontId="55"/>
  </si>
  <si>
    <t>Tire</t>
    <phoneticPr fontId="55"/>
  </si>
  <si>
    <t>Size</t>
    <phoneticPr fontId="55"/>
  </si>
  <si>
    <t>Mfr</t>
    <phoneticPr fontId="55"/>
  </si>
  <si>
    <t>Air Pressure</t>
    <phoneticPr fontId="55"/>
  </si>
  <si>
    <t>Fr/Rr　[kPa]</t>
    <phoneticPr fontId="55"/>
  </si>
  <si>
    <t>FE</t>
    <phoneticPr fontId="55"/>
  </si>
  <si>
    <t>CD Test Weight　[lb]</t>
    <phoneticPr fontId="55"/>
  </si>
  <si>
    <t xml:space="preserve">TARGET </t>
    <phoneticPr fontId="55"/>
  </si>
  <si>
    <t>TRLHP</t>
    <phoneticPr fontId="55"/>
  </si>
  <si>
    <t xml:space="preserve">TARGET
(ｅａｃｈ speed)
[lbf] </t>
    <phoneticPr fontId="5"/>
  </si>
  <si>
    <t>DYSET</t>
    <phoneticPr fontId="55"/>
  </si>
  <si>
    <t>LABO</t>
    <phoneticPr fontId="55"/>
  </si>
  <si>
    <t>DYNO　Mfr</t>
    <phoneticPr fontId="55"/>
  </si>
  <si>
    <t>condition</t>
    <phoneticPr fontId="55"/>
  </si>
  <si>
    <t xml:space="preserve">DYSET
(ｅａｃｈ speed)
[lbf] </t>
    <phoneticPr fontId="5"/>
  </si>
  <si>
    <t>Decide Method</t>
    <phoneticPr fontId="55"/>
  </si>
  <si>
    <t>Test
parameter</t>
    <phoneticPr fontId="55"/>
  </si>
  <si>
    <t>Test Place</t>
    <phoneticPr fontId="55"/>
  </si>
  <si>
    <t>Test Date</t>
    <phoneticPr fontId="55"/>
  </si>
  <si>
    <t>TEST Vehicle ID</t>
    <phoneticPr fontId="55"/>
  </si>
  <si>
    <t>Accumulative method</t>
    <phoneticPr fontId="55"/>
  </si>
  <si>
    <t>TEST Method</t>
    <phoneticPr fontId="55"/>
  </si>
  <si>
    <t>Split</t>
    <phoneticPr fontId="55"/>
  </si>
  <si>
    <t>C/D Start speed　[mph]</t>
    <phoneticPr fontId="55"/>
  </si>
  <si>
    <t>C/D End speed　[mph]</t>
    <phoneticPr fontId="55"/>
  </si>
  <si>
    <t>Special Action</t>
    <phoneticPr fontId="55"/>
  </si>
  <si>
    <t>Tire Condition</t>
    <phoneticPr fontId="55"/>
  </si>
  <si>
    <t>Least Tire depth</t>
    <phoneticPr fontId="55"/>
  </si>
  <si>
    <t>Apply M/G</t>
    <phoneticPr fontId="55"/>
  </si>
  <si>
    <t>Fr/Rr</t>
    <phoneticPr fontId="55"/>
  </si>
  <si>
    <t>Average
Temp</t>
    <phoneticPr fontId="55"/>
  </si>
  <si>
    <t>Ambient[℃]</t>
    <phoneticPr fontId="55"/>
  </si>
  <si>
    <t>Road Surface[℃]</t>
    <phoneticPr fontId="55"/>
  </si>
  <si>
    <t>Tire Surface[℃]</t>
    <phoneticPr fontId="55"/>
  </si>
  <si>
    <t>T/M Oil temp [℃]</t>
    <phoneticPr fontId="55"/>
  </si>
  <si>
    <t>Wind
Speed</t>
    <phoneticPr fontId="55"/>
  </si>
  <si>
    <t>Ave　[mph]</t>
    <phoneticPr fontId="55"/>
  </si>
  <si>
    <t>Peak　[mph]</t>
    <phoneticPr fontId="55"/>
  </si>
  <si>
    <t>Simulation
paramater</t>
    <phoneticPr fontId="55"/>
  </si>
  <si>
    <t>BASE R/L ID</t>
    <phoneticPr fontId="55"/>
  </si>
  <si>
    <t>Weight Ratio</t>
    <phoneticPr fontId="55"/>
  </si>
  <si>
    <t>Tire　RRC</t>
    <phoneticPr fontId="55"/>
  </si>
  <si>
    <t>Drum diameter</t>
    <phoneticPr fontId="55"/>
  </si>
  <si>
    <t>Set load</t>
    <phoneticPr fontId="55"/>
  </si>
  <si>
    <t>A （Fr/Rr）</t>
    <phoneticPr fontId="55"/>
  </si>
  <si>
    <t>B （Fr/Rr）</t>
    <phoneticPr fontId="55"/>
  </si>
  <si>
    <t>Tire corｒection method</t>
    <phoneticPr fontId="55"/>
  </si>
  <si>
    <t>Application item</t>
    <phoneticPr fontId="55"/>
  </si>
  <si>
    <t>Weight</t>
  </si>
  <si>
    <t>Tire</t>
  </si>
  <si>
    <t>Aero</t>
  </si>
  <si>
    <t>2WD/4WD</t>
  </si>
  <si>
    <t>Bearing</t>
  </si>
  <si>
    <t>other</t>
  </si>
  <si>
    <t>Remark</t>
    <phoneticPr fontId="55"/>
  </si>
  <si>
    <t>R/L ID</t>
    <phoneticPr fontId="55"/>
  </si>
  <si>
    <t>Prepared　person</t>
    <phoneticPr fontId="55"/>
  </si>
  <si>
    <t>Basic
Data</t>
    <phoneticPr fontId="55"/>
  </si>
  <si>
    <t>Body type</t>
    <phoneticPr fontId="55"/>
  </si>
  <si>
    <t>Vehicle type</t>
    <phoneticPr fontId="55"/>
  </si>
  <si>
    <t>Grade</t>
    <phoneticPr fontId="55"/>
  </si>
  <si>
    <t>Engine Type</t>
  </si>
  <si>
    <t>Power Unit</t>
    <phoneticPr fontId="55"/>
  </si>
  <si>
    <t>Fuel Injection</t>
    <phoneticPr fontId="55"/>
  </si>
  <si>
    <t>Tire</t>
    <phoneticPr fontId="55"/>
  </si>
  <si>
    <t>Size</t>
    <phoneticPr fontId="55"/>
  </si>
  <si>
    <t>Mfr</t>
    <phoneticPr fontId="55"/>
  </si>
  <si>
    <t>Air Pressure</t>
    <phoneticPr fontId="55"/>
  </si>
  <si>
    <t>Fr/Rr [kPa]</t>
    <phoneticPr fontId="55"/>
  </si>
  <si>
    <t>FC/FE
CO2
TYPE1</t>
    <phoneticPr fontId="55"/>
  </si>
  <si>
    <t>FC</t>
    <phoneticPr fontId="55"/>
  </si>
  <si>
    <t>UDC   [L/100km]</t>
    <phoneticPr fontId="55"/>
  </si>
  <si>
    <t>EUDC [L/100km]</t>
    <phoneticPr fontId="55"/>
  </si>
  <si>
    <t>FE</t>
    <phoneticPr fontId="55"/>
  </si>
  <si>
    <t>UDC   [km/L]</t>
    <phoneticPr fontId="55"/>
  </si>
  <si>
    <t>EUDC [km/L]</t>
    <phoneticPr fontId="55"/>
  </si>
  <si>
    <t>CO2</t>
    <phoneticPr fontId="55"/>
  </si>
  <si>
    <t>UDC   [g/km]</t>
    <phoneticPr fontId="55"/>
  </si>
  <si>
    <t>EUDC [g/km]</t>
    <phoneticPr fontId="55"/>
  </si>
  <si>
    <t>Reference Weight　[kg]</t>
    <phoneticPr fontId="55"/>
  </si>
  <si>
    <t xml:space="preserve">TARGET </t>
    <phoneticPr fontId="55"/>
  </si>
  <si>
    <t>Target
[N]</t>
    <phoneticPr fontId="5"/>
  </si>
  <si>
    <t>Dyset
[N]</t>
    <phoneticPr fontId="5"/>
  </si>
  <si>
    <t>Ave　[m/s]</t>
    <phoneticPr fontId="55"/>
  </si>
  <si>
    <t>Peak　[m/s]</t>
    <phoneticPr fontId="55"/>
  </si>
  <si>
    <t>Set load [ｋN]</t>
    <phoneticPr fontId="55"/>
  </si>
  <si>
    <t>Weight
[N]</t>
    <phoneticPr fontId="55"/>
  </si>
  <si>
    <t>Tire
[N]</t>
    <phoneticPr fontId="55"/>
  </si>
  <si>
    <t>Aero
[N]</t>
    <phoneticPr fontId="55"/>
  </si>
  <si>
    <t>2WD/4WD
[N]</t>
    <phoneticPr fontId="55"/>
  </si>
  <si>
    <t>Transmission
[N]</t>
    <phoneticPr fontId="55"/>
  </si>
  <si>
    <t>Brake
[N]</t>
    <phoneticPr fontId="55"/>
  </si>
  <si>
    <t>Bearing
[N]</t>
    <phoneticPr fontId="55"/>
  </si>
  <si>
    <t>Weight</t>
    <phoneticPr fontId="55"/>
  </si>
  <si>
    <t>Aero</t>
    <phoneticPr fontId="55"/>
  </si>
  <si>
    <t>2WD/4WD</t>
    <phoneticPr fontId="55"/>
  </si>
  <si>
    <t>Brake</t>
    <phoneticPr fontId="55"/>
  </si>
  <si>
    <t>Bearing</t>
    <phoneticPr fontId="55"/>
  </si>
  <si>
    <t>other</t>
    <phoneticPr fontId="55"/>
  </si>
  <si>
    <t>Basic
Data</t>
    <phoneticPr fontId="55"/>
  </si>
  <si>
    <t>Model</t>
    <phoneticPr fontId="55"/>
  </si>
  <si>
    <t>Engine Model</t>
    <phoneticPr fontId="55"/>
  </si>
  <si>
    <t>Turbo Charger</t>
    <phoneticPr fontId="55"/>
  </si>
  <si>
    <t>Idle Stop</t>
    <phoneticPr fontId="55"/>
  </si>
  <si>
    <t>worst</t>
    <phoneticPr fontId="55"/>
  </si>
  <si>
    <t>Fr/Rr[kPa]</t>
    <phoneticPr fontId="55"/>
  </si>
  <si>
    <t>WLTC　[km/L]</t>
    <phoneticPr fontId="55"/>
  </si>
  <si>
    <t>R/L
SPEC</t>
    <phoneticPr fontId="55"/>
  </si>
  <si>
    <t>Test Vehicle Weight　[kg]</t>
    <phoneticPr fontId="55"/>
  </si>
  <si>
    <t xml:space="preserve">TARGET Coef. </t>
    <phoneticPr fontId="55"/>
  </si>
  <si>
    <t>TARGET
[N]</t>
    <phoneticPr fontId="55"/>
  </si>
  <si>
    <t>DYSET
[N]</t>
    <phoneticPr fontId="55"/>
  </si>
  <si>
    <t>Test Vehicle ID</t>
    <phoneticPr fontId="55"/>
  </si>
  <si>
    <t>Accumulative Method</t>
    <phoneticPr fontId="55"/>
  </si>
  <si>
    <t>Test Method</t>
    <phoneticPr fontId="55"/>
  </si>
  <si>
    <t>C/D Start speed　[km/h]</t>
    <phoneticPr fontId="55"/>
  </si>
  <si>
    <t>C/D End speed　[km/h]</t>
    <phoneticPr fontId="55"/>
  </si>
  <si>
    <t>Least Tire Depth</t>
    <phoneticPr fontId="55"/>
  </si>
  <si>
    <t>Average
Temp.</t>
    <phoneticPr fontId="55"/>
  </si>
  <si>
    <t>Parallel　[m/s]</t>
    <phoneticPr fontId="55"/>
  </si>
  <si>
    <t>Vertical　[m/s]</t>
    <phoneticPr fontId="55"/>
  </si>
  <si>
    <t>Set load　[kN]</t>
    <phoneticPr fontId="55"/>
  </si>
  <si>
    <t>RRC Fr (80km/h)</t>
    <phoneticPr fontId="55"/>
  </si>
  <si>
    <t>RRC Rr (80km/h)</t>
    <phoneticPr fontId="55"/>
  </si>
  <si>
    <t>Transmisson</t>
    <phoneticPr fontId="55"/>
  </si>
  <si>
    <t>Other</t>
    <phoneticPr fontId="55"/>
  </si>
  <si>
    <t>Vehicle type</t>
    <phoneticPr fontId="55"/>
  </si>
  <si>
    <t>Fr/Rr [kPa]</t>
    <phoneticPr fontId="55"/>
  </si>
  <si>
    <t>E22</t>
    <phoneticPr fontId="55"/>
  </si>
  <si>
    <t>E61</t>
    <phoneticPr fontId="55"/>
  </si>
  <si>
    <t>FTP   [km/L]</t>
    <phoneticPr fontId="55"/>
  </si>
  <si>
    <t>HWY   [km/L]</t>
    <phoneticPr fontId="55"/>
  </si>
  <si>
    <t>E100</t>
    <phoneticPr fontId="55"/>
  </si>
  <si>
    <t>Reference Weight　[kg]</t>
    <phoneticPr fontId="55"/>
  </si>
  <si>
    <t>Target
[N]</t>
    <phoneticPr fontId="5"/>
  </si>
  <si>
    <t>Bearing
[N]</t>
    <phoneticPr fontId="55"/>
  </si>
  <si>
    <t>Country：US</t>
    <phoneticPr fontId="5"/>
  </si>
  <si>
    <t>Country：EU/CH/AO</t>
    <phoneticPr fontId="5"/>
  </si>
  <si>
    <t>Country：JP</t>
    <phoneticPr fontId="5"/>
  </si>
  <si>
    <t>Country：BR</t>
    <phoneticPr fontId="5"/>
  </si>
  <si>
    <t>補足_認証情報_国別行番号</t>
    <phoneticPr fontId="5"/>
  </si>
  <si>
    <t>④</t>
    <phoneticPr fontId="5"/>
  </si>
  <si>
    <t>⑤</t>
    <phoneticPr fontId="5"/>
  </si>
  <si>
    <t>⑥</t>
    <phoneticPr fontId="5"/>
  </si>
  <si>
    <t>⑦</t>
    <phoneticPr fontId="5"/>
  </si>
  <si>
    <t>⑧</t>
    <phoneticPr fontId="5"/>
  </si>
  <si>
    <t>⑨</t>
    <phoneticPr fontId="5"/>
  </si>
  <si>
    <t>要件No.2, 4, 設計書ミス</t>
    <rPh sb="0" eb="2">
      <t>ヨウケン</t>
    </rPh>
    <phoneticPr fontId="5"/>
  </si>
  <si>
    <t>要件No.12</t>
    <rPh sb="0" eb="2">
      <t>ヨウケン</t>
    </rPh>
    <phoneticPr fontId="5"/>
  </si>
  <si>
    <t>補足_認証情報_国別行番号</t>
    <rPh sb="0" eb="2">
      <t>ホソク</t>
    </rPh>
    <rPh sb="3" eb="5">
      <t>ニンショウ</t>
    </rPh>
    <rPh sb="5" eb="7">
      <t>ジョウホウ</t>
    </rPh>
    <rPh sb="8" eb="10">
      <t>クニベツ</t>
    </rPh>
    <rPh sb="10" eb="13">
      <t>ギョウバンゴウ</t>
    </rPh>
    <phoneticPr fontId="5"/>
  </si>
  <si>
    <t>要件No.2, 3, 5.2, 12</t>
    <rPh sb="0" eb="2">
      <t>ヨウケン</t>
    </rPh>
    <phoneticPr fontId="5"/>
  </si>
  <si>
    <t>WLTPフラグ</t>
    <phoneticPr fontId="5"/>
  </si>
  <si>
    <t>整数部4桁、小数部5桁</t>
    <rPh sb="0" eb="2">
      <t>セイスウ</t>
    </rPh>
    <rPh sb="2" eb="3">
      <t>ブ</t>
    </rPh>
    <rPh sb="4" eb="5">
      <t>ケタ</t>
    </rPh>
    <rPh sb="6" eb="9">
      <t>ショウスウブ</t>
    </rPh>
    <rPh sb="10" eb="11">
      <t>ケタ</t>
    </rPh>
    <phoneticPr fontId="5"/>
  </si>
  <si>
    <t>0：WLTP以外、1：WLTP</t>
    <rPh sb="6" eb="8">
      <t>イガイ</t>
    </rPh>
    <phoneticPr fontId="5"/>
  </si>
  <si>
    <t>車速毎DySET(Base)</t>
    <rPh sb="0" eb="2">
      <t>シャソク</t>
    </rPh>
    <rPh sb="2" eb="3">
      <t>ゴト</t>
    </rPh>
    <phoneticPr fontId="5"/>
  </si>
  <si>
    <t>車速毎DySET(Target)</t>
    <rPh sb="0" eb="2">
      <t>シャソク</t>
    </rPh>
    <rPh sb="2" eb="3">
      <t>ゴト</t>
    </rPh>
    <phoneticPr fontId="5"/>
  </si>
  <si>
    <t>車速毎DySET(Base値)</t>
    <rPh sb="0" eb="3">
      <t>シャソクゴト</t>
    </rPh>
    <phoneticPr fontId="5"/>
  </si>
  <si>
    <t>車速毎DySET(Target値)</t>
    <rPh sb="0" eb="3">
      <t>シャソクゴト</t>
    </rPh>
    <phoneticPr fontId="5"/>
  </si>
  <si>
    <t>CERT_INFOS</t>
    <phoneticPr fontId="5"/>
  </si>
  <si>
    <t>認証情報</t>
    <rPh sb="0" eb="2">
      <t>ニンショウ</t>
    </rPh>
    <rPh sb="2" eb="4">
      <t>ジョウホウ</t>
    </rPh>
    <phoneticPr fontId="5"/>
  </si>
  <si>
    <t>車種データの認証情報の管理を行う。</t>
    <rPh sb="0" eb="2">
      <t>シャシュ</t>
    </rPh>
    <rPh sb="6" eb="8">
      <t>ニンショウ</t>
    </rPh>
    <rPh sb="8" eb="10">
      <t>ジョウホウ</t>
    </rPh>
    <rPh sb="11" eb="13">
      <t>カンリ</t>
    </rPh>
    <rPh sb="14" eb="15">
      <t>オコナ</t>
    </rPh>
    <phoneticPr fontId="5"/>
  </si>
  <si>
    <t>テーブル一覧</t>
    <phoneticPr fontId="5"/>
  </si>
  <si>
    <t>3.0版</t>
    <rPh sb="3" eb="4">
      <t>ハン</t>
    </rPh>
    <phoneticPr fontId="5"/>
  </si>
  <si>
    <t>3.1版</t>
    <rPh sb="3" eb="4">
      <t>ハン</t>
    </rPh>
    <phoneticPr fontId="5"/>
  </si>
  <si>
    <t>WLTP_FLG</t>
    <phoneticPr fontId="5"/>
  </si>
  <si>
    <t>WLTP_FLG</t>
    <phoneticPr fontId="5"/>
  </si>
  <si>
    <t>初期ロードでは対応できない為、対象車種について情報入力画面から再計算により対応いたします。</t>
    <rPh sb="0" eb="2">
      <t>ショキ</t>
    </rPh>
    <rPh sb="7" eb="9">
      <t>タイオウ</t>
    </rPh>
    <rPh sb="13" eb="14">
      <t>タメ</t>
    </rPh>
    <rPh sb="15" eb="17">
      <t>タイショウ</t>
    </rPh>
    <rPh sb="17" eb="19">
      <t>シャシュ</t>
    </rPh>
    <rPh sb="23" eb="27">
      <t>ジョウホウニュウリョク</t>
    </rPh>
    <rPh sb="27" eb="29">
      <t>ガメン</t>
    </rPh>
    <rPh sb="31" eb="34">
      <t>サイケイサン</t>
    </rPh>
    <rPh sb="37" eb="39">
      <t>タイオウ</t>
    </rPh>
    <phoneticPr fontId="5"/>
  </si>
  <si>
    <t>権限チェックに使用</t>
    <rPh sb="0" eb="2">
      <t>ケンゲン</t>
    </rPh>
    <rPh sb="7" eb="9">
      <t>シヨウ</t>
    </rPh>
    <phoneticPr fontId="5"/>
  </si>
  <si>
    <t>値の説明は車種データシートを参照</t>
    <rPh sb="0" eb="1">
      <t>アタイ</t>
    </rPh>
    <rPh sb="2" eb="4">
      <t>セツメイ</t>
    </rPh>
    <phoneticPr fontId="5"/>
  </si>
  <si>
    <t>設計書ミス、要件No.1</t>
    <rPh sb="0" eb="3">
      <t>セッケイショ</t>
    </rPh>
    <rPh sb="6" eb="8">
      <t>ヨウケン</t>
    </rPh>
    <phoneticPr fontId="5"/>
  </si>
  <si>
    <t>DATA_SOURCE</t>
    <phoneticPr fontId="5"/>
  </si>
  <si>
    <t>CREATE_USER_ID</t>
    <phoneticPr fontId="5"/>
  </si>
  <si>
    <t>CREATE_USER_ID</t>
    <phoneticPr fontId="5"/>
  </si>
  <si>
    <t>car_datas.id = group_cars.car_data_id で紐づく車種データテーブルのCREATE_USER_IDを設定</t>
    <rPh sb="39" eb="40">
      <t>ヒモ</t>
    </rPh>
    <rPh sb="42" eb="44">
      <t>シャシュ</t>
    </rPh>
    <rPh sb="67" eb="69">
      <t>セッテイ</t>
    </rPh>
    <phoneticPr fontId="5"/>
  </si>
  <si>
    <t>car_datas.id = group_cars.car_data_id で紐づく車種データテーブルのDATA_SOURCEを設定</t>
    <rPh sb="39" eb="40">
      <t>ヒモ</t>
    </rPh>
    <rPh sb="42" eb="44">
      <t>シャシュ</t>
    </rPh>
    <rPh sb="64" eb="66">
      <t>セッテイ</t>
    </rPh>
    <phoneticPr fontId="5"/>
  </si>
  <si>
    <t>car_datas.id = group_cars.car_data_id で紐づく車種データテーブルのOPENを設定</t>
    <rPh sb="39" eb="40">
      <t>ヒモ</t>
    </rPh>
    <rPh sb="42" eb="44">
      <t>シャシュ</t>
    </rPh>
    <rPh sb="57" eb="59">
      <t>セッテイ</t>
    </rPh>
    <phoneticPr fontId="5"/>
  </si>
  <si>
    <t>OPEN</t>
  </si>
  <si>
    <t>OPEN</t>
    <phoneticPr fontId="5"/>
  </si>
  <si>
    <t>DEFAULT</t>
  </si>
  <si>
    <t>'1'</t>
  </si>
  <si>
    <t>CHAR</t>
    <phoneticPr fontId="5"/>
  </si>
  <si>
    <t>車種走行抵抗</t>
    <phoneticPr fontId="5"/>
  </si>
  <si>
    <t>設計書ミス</t>
    <rPh sb="0" eb="3">
      <t>セッケイショ</t>
    </rPh>
    <phoneticPr fontId="5"/>
  </si>
  <si>
    <t>CAHR</t>
    <phoneticPr fontId="5"/>
  </si>
  <si>
    <t xml:space="preserve">■3.1-5.2
US(COUNTRY=US) and RCC(FACTOR=RRC)：「補足_US_RRC(3.1版対応)」シート参照
(US(COUNTRY=US) and RCC(FACTOR=RRC))以外：変更なし
■3.1-14
「補足_車速上限拡張(3.1版対応)」シート参照
</t>
    <rPh sb="66" eb="68">
      <t>サンショウ</t>
    </rPh>
    <rPh sb="105" eb="107">
      <t>イガイ</t>
    </rPh>
    <rPh sb="123" eb="125">
      <t>ホソク</t>
    </rPh>
    <rPh sb="126" eb="130">
      <t>シャソクジョウゲン</t>
    </rPh>
    <rPh sb="130" eb="132">
      <t>カクチョウ</t>
    </rPh>
    <rPh sb="136" eb="137">
      <t>バン</t>
    </rPh>
    <rPh sb="137" eb="139">
      <t>タイオウ</t>
    </rPh>
    <rPh sb="144" eb="146">
      <t>サンショウ</t>
    </rPh>
    <phoneticPr fontId="5"/>
  </si>
  <si>
    <t xml:space="preserve">■3.1-5.2
US(COUNTRY=US) and RCC(FACTOR=RRC)：「補足_US_RRC(3.1版対応)」シート参照
(US(COUNTRY=US) and RCC(FACTOR=RRC))以外：変更なし
■3.1-14
「補足_車速上限拡張(3.1版対応)」シート参照
</t>
    <rPh sb="66" eb="68">
      <t>サンショウ</t>
    </rPh>
    <rPh sb="105" eb="107">
      <t>イガイ</t>
    </rPh>
    <phoneticPr fontId="5"/>
  </si>
  <si>
    <t xml:space="preserve">■3.1-5.2
US(COUNTRY=US) and RCC(FACTOR=RRC)：「補足_US_RRC(3.1版対応)」シートの作業完了後、「 = TARGET_VALUE - BASE_VALUE」の結果を格納
(US(COUNTRY=US) and RCC(FACTOR=RRC))以外：変更なし
■3.1-14
「補足_車速上限拡張(3.1版対応)」シート参照
</t>
    <rPh sb="67" eb="72">
      <t>サギョウカンリョウゴ</t>
    </rPh>
    <rPh sb="104" eb="106">
      <t>ケッカ</t>
    </rPh>
    <rPh sb="107" eb="109">
      <t>カクノウ</t>
    </rPh>
    <rPh sb="146" eb="148">
      <t>イガイ</t>
    </rPh>
    <phoneticPr fontId="5"/>
  </si>
  <si>
    <t xml:space="preserve">■3.1-5.2
US(COUNTRY=US) and RCC(FACTOR=RRC)：「補足_US_RRC(3.1版対応)」シートの作業完了後、「 = (TARGET_VALUE / BASE_VALUE - 1) * 100」の結果を格納
(US(COUNTRY=US) and RCC(FACTOR=RRC))以外：変更なし
■3.1-14
「補足_車速上限拡張(3.1版対応)」シート参照
</t>
    <rPh sb="67" eb="72">
      <t>サギョウカンリョウゴ</t>
    </rPh>
    <rPh sb="116" eb="118">
      <t>ケッカ</t>
    </rPh>
    <rPh sb="119" eb="121">
      <t>カクノウ</t>
    </rPh>
    <rPh sb="158" eb="160">
      <t>イガイ</t>
    </rPh>
    <phoneticPr fontId="5"/>
  </si>
  <si>
    <t>要件No.1, 2, 3, 5.2, 14</t>
    <rPh sb="0" eb="2">
      <t>ヨウケン</t>
    </rPh>
    <phoneticPr fontId="5"/>
  </si>
  <si>
    <t>要件No.14</t>
    <rPh sb="0" eb="2">
      <t>ヨウケン</t>
    </rPh>
    <phoneticPr fontId="5"/>
  </si>
  <si>
    <t>補足_車速上限拡張(3.1版対応)</t>
    <rPh sb="3" eb="7">
      <t>シャソクジョウゲン</t>
    </rPh>
    <rPh sb="7" eb="9">
      <t>カクチョウ</t>
    </rPh>
    <phoneticPr fontId="5"/>
  </si>
  <si>
    <t>Step3.1 JP,EU,AO,CH,ID,BRの車速上限を拡張する。また、拡張した車速毎抵抗値には下記ルールで値設定する。</t>
    <rPh sb="26" eb="30">
      <t>シャソクジョウゲン</t>
    </rPh>
    <rPh sb="31" eb="33">
      <t>カクチョウ</t>
    </rPh>
    <rPh sb="39" eb="41">
      <t>カクチョウ</t>
    </rPh>
    <rPh sb="43" eb="46">
      <t>シャソクゴト</t>
    </rPh>
    <rPh sb="46" eb="49">
      <t>テイコウチ</t>
    </rPh>
    <rPh sb="51" eb="53">
      <t>カキ</t>
    </rPh>
    <rPh sb="57" eb="60">
      <t>アタイセッテイ</t>
    </rPh>
    <phoneticPr fontId="5"/>
  </si>
  <si>
    <t>車速上限拡張</t>
    <rPh sb="0" eb="4">
      <t>シャソクジョウゲン</t>
    </rPh>
    <rPh sb="4" eb="6">
      <t>カクチョウ</t>
    </rPh>
    <phoneticPr fontId="5"/>
  </si>
  <si>
    <t>JP</t>
    <phoneticPr fontId="5"/>
  </si>
  <si>
    <t>EU</t>
    <phoneticPr fontId="5"/>
  </si>
  <si>
    <t>AO</t>
    <phoneticPr fontId="5"/>
  </si>
  <si>
    <t>CH</t>
    <phoneticPr fontId="5"/>
  </si>
  <si>
    <t>BR</t>
    <phoneticPr fontId="5"/>
  </si>
  <si>
    <t>10 ～ 90</t>
    <phoneticPr fontId="5"/>
  </si>
  <si>
    <t>10 ～ 100</t>
    <phoneticPr fontId="5"/>
  </si>
  <si>
    <t>10 ～ 120</t>
    <phoneticPr fontId="5"/>
  </si>
  <si>
    <t>10 ～ 140</t>
    <phoneticPr fontId="5"/>
  </si>
  <si>
    <t>対応なし</t>
    <rPh sb="0" eb="2">
      <t>タイオウ</t>
    </rPh>
    <phoneticPr fontId="5"/>
  </si>
  <si>
    <t>値設定ルール</t>
    <rPh sb="0" eb="3">
      <t>アタイセッテイ</t>
    </rPh>
    <phoneticPr fontId="5"/>
  </si>
  <si>
    <t>CAR_DATAS.CALC_TASTE</t>
    <phoneticPr fontId="5"/>
  </si>
  <si>
    <t>0 (Calculated)</t>
    <phoneticPr fontId="5"/>
  </si>
  <si>
    <t>1 (Tested)</t>
    <phoneticPr fontId="5"/>
  </si>
  <si>
    <t>2 (Cumulated)</t>
    <phoneticPr fontId="5"/>
  </si>
  <si>
    <t>条件</t>
    <rPh sb="0" eb="2">
      <t>ジョウケン</t>
    </rPh>
    <phoneticPr fontId="5"/>
  </si>
  <si>
    <t>車速上限拡張対象要因</t>
    <rPh sb="0" eb="4">
      <t>シャソクジョウゲン</t>
    </rPh>
    <rPh sb="4" eb="6">
      <t>カクチョウ</t>
    </rPh>
    <rPh sb="6" eb="8">
      <t>タイショウ</t>
    </rPh>
    <rPh sb="8" eb="10">
      <t>ヨウイン</t>
    </rPh>
    <phoneticPr fontId="5"/>
  </si>
  <si>
    <t>TMission</t>
  </si>
  <si>
    <t>NULL値を除き2種類以上</t>
    <rPh sb="4" eb="5">
      <t>アタイ</t>
    </rPh>
    <rPh sb="6" eb="7">
      <t>ノゾ</t>
    </rPh>
    <rPh sb="9" eb="11">
      <t>シュルイ</t>
    </rPh>
    <rPh sb="11" eb="13">
      <t>イジョウ</t>
    </rPh>
    <phoneticPr fontId="5"/>
  </si>
  <si>
    <t>NULL値を除き1種類</t>
    <rPh sb="4" eb="5">
      <t>アタイ</t>
    </rPh>
    <rPh sb="6" eb="7">
      <t>ノゾ</t>
    </rPh>
    <rPh sb="9" eb="11">
      <t>シュルイ</t>
    </rPh>
    <phoneticPr fontId="5"/>
  </si>
  <si>
    <t>同一FACTOR中のBASE_VALUEの種類 *1</t>
    <rPh sb="0" eb="2">
      <t>ドウイツ</t>
    </rPh>
    <rPh sb="8" eb="9">
      <t>チュウ</t>
    </rPh>
    <rPh sb="21" eb="23">
      <t>シュルイ</t>
    </rPh>
    <phoneticPr fontId="5"/>
  </si>
  <si>
    <t>30km/hの値</t>
    <rPh sb="7" eb="8">
      <t>アタイ</t>
    </rPh>
    <phoneticPr fontId="5"/>
  </si>
  <si>
    <t>NULL</t>
    <phoneticPr fontId="5"/>
  </si>
  <si>
    <t>値の設定内容</t>
    <rPh sb="0" eb="1">
      <t>アタイ</t>
    </rPh>
    <rPh sb="2" eb="6">
      <t>セッテイナイヨウ</t>
    </rPh>
    <phoneticPr fontId="5"/>
  </si>
  <si>
    <t>2種類以上の例</t>
    <rPh sb="1" eb="3">
      <t>シュルイ</t>
    </rPh>
    <rPh sb="3" eb="5">
      <t>イジョウ</t>
    </rPh>
    <rPh sb="6" eb="7">
      <t>レイ</t>
    </rPh>
    <phoneticPr fontId="5"/>
  </si>
  <si>
    <t>Velocity[km/h]</t>
    <phoneticPr fontId="5"/>
  </si>
  <si>
    <t>*1 … 種類とは、下記表のようなVALUE値をGROUP BYしたもののCOUNTを指す。</t>
    <rPh sb="5" eb="7">
      <t>シュルイ</t>
    </rPh>
    <rPh sb="10" eb="12">
      <t>カキ</t>
    </rPh>
    <rPh sb="12" eb="13">
      <t>ヒョウ</t>
    </rPh>
    <rPh sb="22" eb="23">
      <t>アタイ</t>
    </rPh>
    <rPh sb="43" eb="44">
      <t>サ</t>
    </rPh>
    <phoneticPr fontId="5"/>
  </si>
  <si>
    <r>
      <t>同一FACTOR中の</t>
    </r>
    <r>
      <rPr>
        <b/>
        <sz val="11"/>
        <color theme="1"/>
        <rFont val="ＭＳ ゴシック"/>
        <family val="3"/>
        <charset val="128"/>
      </rPr>
      <t>BASE</t>
    </r>
    <r>
      <rPr>
        <sz val="11"/>
        <color theme="1"/>
        <rFont val="ＭＳ ゴシック"/>
        <family val="3"/>
        <charset val="128"/>
      </rPr>
      <t>_VALUEの種類 *1</t>
    </r>
    <rPh sb="0" eb="2">
      <t>ドウイツ</t>
    </rPh>
    <rPh sb="8" eb="9">
      <t>チュウ</t>
    </rPh>
    <rPh sb="21" eb="23">
      <t>シュルイ</t>
    </rPh>
    <phoneticPr fontId="5"/>
  </si>
  <si>
    <r>
      <t>同一FACTOR中の</t>
    </r>
    <r>
      <rPr>
        <b/>
        <sz val="11"/>
        <color theme="1"/>
        <rFont val="ＭＳ ゴシック"/>
        <family val="3"/>
        <charset val="128"/>
      </rPr>
      <t>TARGET</t>
    </r>
    <r>
      <rPr>
        <sz val="11"/>
        <color theme="1"/>
        <rFont val="ＭＳ ゴシック"/>
        <family val="3"/>
        <charset val="128"/>
      </rPr>
      <t>_VALUEの種類</t>
    </r>
    <rPh sb="0" eb="2">
      <t>ドウイツ</t>
    </rPh>
    <rPh sb="8" eb="9">
      <t>チュウ</t>
    </rPh>
    <rPh sb="23" eb="25">
      <t>シュルイ</t>
    </rPh>
    <phoneticPr fontId="5"/>
  </si>
  <si>
    <t>車速 140km/h</t>
    <rPh sb="0" eb="2">
      <t>シャソク</t>
    </rPh>
    <phoneticPr fontId="5"/>
  </si>
  <si>
    <t>　　SELECT (BASE8 - BASE7) / 16.09344 * 140 + (BASE8 - (BASE8 - BASE7) / 16.09344 * 128.74752)</t>
    <phoneticPr fontId="5"/>
  </si>
  <si>
    <t>　　SELECT (TARGET8 - TARGET7) / 16.09344 * 140 + (TARGET8 - (TARGET8 - TARGET7) / 16.09344 * 128.74752)</t>
    <phoneticPr fontId="5"/>
  </si>
  <si>
    <t>　COUNTRY = 'US' AND FACTOR = 'RCC' AND SPEED = 140</t>
    <phoneticPr fontId="5"/>
  </si>
  <si>
    <t>10 ～ 140</t>
    <phoneticPr fontId="5"/>
  </si>
  <si>
    <t>10 ～ 80</t>
    <phoneticPr fontId="5"/>
  </si>
  <si>
    <r>
      <rPr>
        <strike/>
        <sz val="10"/>
        <rFont val="ＭＳ Ｐゴシック"/>
        <family val="3"/>
        <charset val="128"/>
      </rPr>
      <t>SetB</t>
    </r>
    <r>
      <rPr>
        <sz val="10"/>
        <rFont val="ＭＳ Ｐゴシック"/>
        <family val="3"/>
        <charset val="128"/>
      </rPr>
      <t xml:space="preserve"> 未使用</t>
    </r>
    <rPh sb="5" eb="8">
      <t>ミシヨウ</t>
    </rPh>
    <phoneticPr fontId="5"/>
  </si>
  <si>
    <r>
      <rPr>
        <strike/>
        <sz val="10"/>
        <rFont val="ＭＳ Ｐゴシック"/>
        <family val="3"/>
        <charset val="128"/>
      </rPr>
      <t>SetC</t>
    </r>
    <r>
      <rPr>
        <sz val="10"/>
        <rFont val="ＭＳ Ｐゴシック"/>
        <family val="3"/>
        <charset val="128"/>
      </rPr>
      <t xml:space="preserve"> 未使用</t>
    </r>
    <rPh sb="5" eb="8">
      <t>ミシヨウ</t>
    </rPh>
    <phoneticPr fontId="5"/>
  </si>
  <si>
    <r>
      <rPr>
        <strike/>
        <sz val="10"/>
        <rFont val="ＭＳ Ｐゴシック"/>
        <family val="3"/>
        <charset val="128"/>
      </rPr>
      <t>μr</t>
    </r>
    <r>
      <rPr>
        <sz val="10"/>
        <rFont val="ＭＳ Ｐゴシック"/>
        <family val="3"/>
        <charset val="128"/>
      </rPr>
      <t xml:space="preserve"> a0(Base値)</t>
    </r>
    <phoneticPr fontId="5"/>
  </si>
  <si>
    <r>
      <rPr>
        <strike/>
        <sz val="10"/>
        <rFont val="ＭＳ Ｐゴシック"/>
        <family val="3"/>
        <charset val="128"/>
      </rPr>
      <t>μraA</t>
    </r>
    <r>
      <rPr>
        <sz val="10"/>
        <rFont val="ＭＳ Ｐゴシック"/>
        <family val="3"/>
        <charset val="128"/>
      </rPr>
      <t xml:space="preserve"> b0(Base値)</t>
    </r>
    <phoneticPr fontId="5"/>
  </si>
  <si>
    <r>
      <rPr>
        <strike/>
        <sz val="10"/>
        <rFont val="ＭＳ Ｐゴシック"/>
        <family val="3"/>
        <charset val="128"/>
      </rPr>
      <t>CO2Factor</t>
    </r>
    <r>
      <rPr>
        <sz val="10"/>
        <rFont val="ＭＳ Ｐゴシック"/>
        <family val="3"/>
        <charset val="128"/>
      </rPr>
      <t xml:space="preserve"> 未使用</t>
    </r>
    <phoneticPr fontId="5"/>
  </si>
  <si>
    <r>
      <rPr>
        <strike/>
        <sz val="10"/>
        <rFont val="ＭＳ Ｐゴシック"/>
        <family val="3"/>
        <charset val="128"/>
      </rPr>
      <t>SetA</t>
    </r>
    <r>
      <rPr>
        <sz val="10"/>
        <rFont val="ＭＳ Ｐゴシック"/>
        <family val="3"/>
        <charset val="128"/>
      </rPr>
      <t xml:space="preserve"> DySET</t>
    </r>
    <phoneticPr fontId="5"/>
  </si>
  <si>
    <t>Destination *</t>
    <phoneticPr fontId="55"/>
  </si>
  <si>
    <t>Destination *</t>
    <phoneticPr fontId="55"/>
  </si>
  <si>
    <r>
      <t>Destination</t>
    </r>
    <r>
      <rPr>
        <sz val="11"/>
        <rFont val="ＭＳ Ｐゴシック"/>
        <family val="3"/>
        <charset val="128"/>
      </rPr>
      <t xml:space="preserve"> *</t>
    </r>
    <phoneticPr fontId="55"/>
  </si>
  <si>
    <t>Drive train *</t>
    <phoneticPr fontId="55"/>
  </si>
  <si>
    <r>
      <t>Drive train</t>
    </r>
    <r>
      <rPr>
        <sz val="11"/>
        <rFont val="ＭＳ Ｐゴシック"/>
        <family val="3"/>
        <charset val="128"/>
      </rPr>
      <t xml:space="preserve"> *</t>
    </r>
    <phoneticPr fontId="55"/>
  </si>
  <si>
    <t>Displacement　[L] *</t>
    <phoneticPr fontId="55"/>
  </si>
  <si>
    <t>Displacement [L] *</t>
    <phoneticPr fontId="55"/>
  </si>
  <si>
    <r>
      <t>Displacement　[L]</t>
    </r>
    <r>
      <rPr>
        <sz val="11"/>
        <rFont val="ＭＳ Ｐゴシック"/>
        <family val="3"/>
        <charset val="128"/>
      </rPr>
      <t xml:space="preserve"> *</t>
    </r>
    <phoneticPr fontId="55"/>
  </si>
  <si>
    <t>Fuel Type *</t>
    <phoneticPr fontId="55"/>
  </si>
  <si>
    <t>Transmission *</t>
    <phoneticPr fontId="55"/>
  </si>
  <si>
    <t>Transmission *</t>
    <phoneticPr fontId="5"/>
  </si>
  <si>
    <r>
      <t>Fuel Type</t>
    </r>
    <r>
      <rPr>
        <sz val="11"/>
        <rFont val="ＭＳ Ｐゴシック"/>
        <family val="3"/>
        <charset val="128"/>
      </rPr>
      <t xml:space="preserve"> *</t>
    </r>
    <phoneticPr fontId="55"/>
  </si>
  <si>
    <r>
      <t>Transmission</t>
    </r>
    <r>
      <rPr>
        <sz val="11"/>
        <rFont val="ＭＳ Ｐゴシック"/>
        <family val="3"/>
        <charset val="128"/>
      </rPr>
      <t xml:space="preserve"> *</t>
    </r>
    <phoneticPr fontId="5"/>
  </si>
  <si>
    <t>FTP　[mpg] *</t>
    <phoneticPr fontId="55"/>
  </si>
  <si>
    <t>HWY　[mpg] *</t>
    <phoneticPr fontId="55"/>
  </si>
  <si>
    <t>FTP   [km/L] *</t>
    <phoneticPr fontId="55"/>
  </si>
  <si>
    <t>FE　label</t>
    <phoneticPr fontId="55"/>
  </si>
  <si>
    <t>CITY　[mpg] *</t>
    <phoneticPr fontId="55"/>
  </si>
  <si>
    <t>HWY   [km/L] *</t>
    <phoneticPr fontId="55"/>
  </si>
  <si>
    <t>Total  [L/100km] *</t>
    <phoneticPr fontId="55"/>
  </si>
  <si>
    <t>ETW　[lb] *</t>
    <phoneticPr fontId="55"/>
  </si>
  <si>
    <r>
      <t>JC08　[km/L]</t>
    </r>
    <r>
      <rPr>
        <sz val="11"/>
        <rFont val="ＭＳ Ｐゴシック"/>
        <family val="3"/>
        <charset val="128"/>
      </rPr>
      <t xml:space="preserve"> *</t>
    </r>
    <phoneticPr fontId="55"/>
  </si>
  <si>
    <t>F0　[lbf] *</t>
    <phoneticPr fontId="55"/>
  </si>
  <si>
    <t>Total  [km/L] *</t>
    <phoneticPr fontId="55"/>
  </si>
  <si>
    <r>
      <t>IWC　[kg]</t>
    </r>
    <r>
      <rPr>
        <sz val="11"/>
        <rFont val="ＭＳ Ｐゴシック"/>
        <family val="3"/>
        <charset val="128"/>
      </rPr>
      <t xml:space="preserve"> *</t>
    </r>
    <phoneticPr fontId="55"/>
  </si>
  <si>
    <t>F1　[lbf/mph] *</t>
    <phoneticPr fontId="55"/>
  </si>
  <si>
    <r>
      <t>Reference Weight　[kg]</t>
    </r>
    <r>
      <rPr>
        <sz val="11"/>
        <rFont val="ＭＳ Ｐゴシック"/>
        <family val="3"/>
        <charset val="128"/>
      </rPr>
      <t xml:space="preserve"> *</t>
    </r>
    <phoneticPr fontId="55"/>
  </si>
  <si>
    <t>IWC　[kg] *</t>
    <phoneticPr fontId="55"/>
  </si>
  <si>
    <t>F2　[lbf/mph^2] *</t>
    <phoneticPr fontId="55"/>
  </si>
  <si>
    <t>Total  [g/km] *</t>
    <phoneticPr fontId="55"/>
  </si>
  <si>
    <r>
      <t>a0　[N]</t>
    </r>
    <r>
      <rPr>
        <sz val="11"/>
        <rFont val="ＭＳ Ｐゴシック"/>
        <family val="3"/>
        <charset val="128"/>
      </rPr>
      <t xml:space="preserve"> *</t>
    </r>
    <phoneticPr fontId="55"/>
  </si>
  <si>
    <t>F0　[N] *</t>
    <phoneticPr fontId="55"/>
  </si>
  <si>
    <t>10 mph *</t>
    <phoneticPr fontId="5"/>
  </si>
  <si>
    <r>
      <t>b0　[N/(km/h)^2]</t>
    </r>
    <r>
      <rPr>
        <sz val="11"/>
        <rFont val="ＭＳ Ｐゴシック"/>
        <family val="3"/>
        <charset val="128"/>
      </rPr>
      <t xml:space="preserve"> *</t>
    </r>
    <phoneticPr fontId="55"/>
  </si>
  <si>
    <t>F2　[N/(km/h)^2] *</t>
    <phoneticPr fontId="55"/>
  </si>
  <si>
    <t>20 mph *</t>
    <phoneticPr fontId="5"/>
  </si>
  <si>
    <t>10 km/h *</t>
    <phoneticPr fontId="5"/>
  </si>
  <si>
    <t>30 mph *</t>
    <phoneticPr fontId="5"/>
  </si>
  <si>
    <t>A　[N] *</t>
    <phoneticPr fontId="55"/>
  </si>
  <si>
    <t>20 km/h *</t>
    <phoneticPr fontId="5"/>
  </si>
  <si>
    <t>40 mph *</t>
    <phoneticPr fontId="5"/>
  </si>
  <si>
    <t>B　[N/(km/h)] *</t>
    <phoneticPr fontId="55"/>
  </si>
  <si>
    <t>30 km/h *</t>
    <phoneticPr fontId="5"/>
  </si>
  <si>
    <t>30 km/h *</t>
    <phoneticPr fontId="5"/>
  </si>
  <si>
    <t>50 mph *</t>
    <phoneticPr fontId="5"/>
  </si>
  <si>
    <t>C　[N/(km/h)^2] *</t>
    <phoneticPr fontId="55"/>
  </si>
  <si>
    <t>40 km/h *</t>
    <phoneticPr fontId="5"/>
  </si>
  <si>
    <t>60 mph *</t>
    <phoneticPr fontId="5"/>
  </si>
  <si>
    <t>50 km/h *</t>
    <phoneticPr fontId="5"/>
  </si>
  <si>
    <t>70 mph *</t>
    <phoneticPr fontId="5"/>
  </si>
  <si>
    <t>60 km/h *</t>
    <phoneticPr fontId="5"/>
  </si>
  <si>
    <t>80 mph *</t>
    <phoneticPr fontId="5"/>
  </si>
  <si>
    <t>70 km/h *</t>
    <phoneticPr fontId="5"/>
  </si>
  <si>
    <t>80 km/h *</t>
    <phoneticPr fontId="5"/>
  </si>
  <si>
    <t>90 km/h *</t>
    <phoneticPr fontId="5"/>
  </si>
  <si>
    <t>100 km/h *</t>
    <phoneticPr fontId="5"/>
  </si>
  <si>
    <t>110 km/h *</t>
    <phoneticPr fontId="5"/>
  </si>
  <si>
    <t>120 km/h *</t>
    <phoneticPr fontId="5"/>
  </si>
  <si>
    <t>130 km/h *</t>
  </si>
  <si>
    <t>10 mph</t>
    <phoneticPr fontId="5"/>
  </si>
  <si>
    <t>140 km/h *</t>
  </si>
  <si>
    <t>20 mph</t>
    <phoneticPr fontId="5"/>
  </si>
  <si>
    <t>30 mph</t>
    <phoneticPr fontId="5"/>
  </si>
  <si>
    <t>40 mph</t>
    <phoneticPr fontId="5"/>
  </si>
  <si>
    <t>50 mph</t>
    <phoneticPr fontId="5"/>
  </si>
  <si>
    <t>60 mph</t>
    <phoneticPr fontId="5"/>
  </si>
  <si>
    <t>70 mph</t>
    <phoneticPr fontId="5"/>
  </si>
  <si>
    <t>80 mph</t>
    <phoneticPr fontId="5"/>
  </si>
  <si>
    <t>C/D Start speed　[km/h]</t>
    <phoneticPr fontId="55"/>
  </si>
  <si>
    <t>C/D End speed　[km/h]</t>
    <phoneticPr fontId="55"/>
  </si>
  <si>
    <t>CDA *</t>
    <phoneticPr fontId="5"/>
  </si>
  <si>
    <t>Cd *</t>
    <phoneticPr fontId="5"/>
  </si>
  <si>
    <t>A [m^2] *</t>
    <phoneticPr fontId="55"/>
  </si>
  <si>
    <t>Transmission</t>
    <phoneticPr fontId="5"/>
  </si>
  <si>
    <t>Transmission</t>
    <phoneticPr fontId="55"/>
  </si>
  <si>
    <t>Additional Wt2</t>
    <phoneticPr fontId="5"/>
  </si>
  <si>
    <r>
      <t>Additional Wt</t>
    </r>
    <r>
      <rPr>
        <sz val="10"/>
        <color rgb="FFFF0000"/>
        <rFont val="ＭＳ Ｐゴシック"/>
        <family val="3"/>
        <charset val="128"/>
      </rPr>
      <t>1</t>
    </r>
    <phoneticPr fontId="5"/>
  </si>
  <si>
    <t>VARCHAR</t>
  </si>
  <si>
    <r>
      <rPr>
        <strike/>
        <sz val="10"/>
        <color rgb="FFFF0000"/>
        <rFont val="ＭＳ Ｐゴシック"/>
        <family val="3"/>
        <charset val="128"/>
      </rPr>
      <t>INT</t>
    </r>
    <r>
      <rPr>
        <sz val="10"/>
        <color rgb="FFFF0000"/>
        <rFont val="ＭＳ Ｐゴシック"/>
        <family val="3"/>
        <charset val="128"/>
      </rPr>
      <t xml:space="preserve"> VARCHAR</t>
    </r>
    <phoneticPr fontId="5"/>
  </si>
  <si>
    <t>THIS IS</t>
    <phoneticPr fontId="5"/>
  </si>
  <si>
    <t>THIS_IS</t>
    <phoneticPr fontId="5"/>
  </si>
  <si>
    <t>CATEGORY</t>
    <phoneticPr fontId="5"/>
  </si>
  <si>
    <t>カテゴリー</t>
    <phoneticPr fontId="5"/>
  </si>
  <si>
    <t>検証イベント名</t>
    <rPh sb="0" eb="2">
      <t>ケンショウ</t>
    </rPh>
    <rPh sb="6" eb="7">
      <t>メイ</t>
    </rPh>
    <phoneticPr fontId="5"/>
  </si>
  <si>
    <t>"1":THIS IS車種</t>
    <rPh sb="11" eb="13">
      <t>シャシュ</t>
    </rPh>
    <phoneticPr fontId="5"/>
  </si>
  <si>
    <t>"0":非THIS IS車種</t>
    <rPh sb="12" eb="14">
      <t>シャシュ</t>
    </rPh>
    <phoneticPr fontId="5"/>
  </si>
  <si>
    <t>'0'</t>
    <phoneticPr fontId="5"/>
  </si>
  <si>
    <t>base_car_id</t>
  </si>
  <si>
    <t>copy_car_id</t>
  </si>
  <si>
    <t>fuel_economy_car_id</t>
  </si>
  <si>
    <t>Base車種ID</t>
  </si>
  <si>
    <t>コピー元車種ID</t>
  </si>
  <si>
    <t>燃費取込元車種ID</t>
  </si>
  <si>
    <t>INT</t>
  </si>
  <si>
    <t>車種テーブルのIDの値が入る</t>
  </si>
  <si>
    <t>TMission, Otherのいずれか</t>
  </si>
  <si>
    <t>A/C補正前a0</t>
  </si>
  <si>
    <t>A/C補正前b0</t>
  </si>
  <si>
    <t>A/C補正超過フラグ</t>
  </si>
  <si>
    <t>A0_BEF_AC_CORRECT</t>
    <phoneticPr fontId="5"/>
  </si>
  <si>
    <t>B0_BEF_AC_CORRECT</t>
    <phoneticPr fontId="5"/>
  </si>
  <si>
    <t>AC_CORRECT_OVER_FLG</t>
    <phoneticPr fontId="5"/>
  </si>
  <si>
    <t>"0":超過無し、または、A/C非装着</t>
    <rPh sb="4" eb="6">
      <t>チョウカ</t>
    </rPh>
    <rPh sb="6" eb="7">
      <t>ナ</t>
    </rPh>
    <rPh sb="16" eb="17">
      <t>ヒ</t>
    </rPh>
    <rPh sb="17" eb="19">
      <t>ソウチャク</t>
    </rPh>
    <phoneticPr fontId="5"/>
  </si>
  <si>
    <t>"1":A/C補正超過</t>
    <rPh sb="7" eb="9">
      <t>ホセイ</t>
    </rPh>
    <rPh sb="9" eb="11">
      <t>チョウカ</t>
    </rPh>
    <phoneticPr fontId="5"/>
  </si>
  <si>
    <t>5,1</t>
    <phoneticPr fontId="5"/>
  </si>
  <si>
    <t>8,1</t>
    <phoneticPr fontId="5"/>
  </si>
  <si>
    <t>DENSITY</t>
  </si>
  <si>
    <t>密度</t>
    <rPh sb="0" eb="2">
      <t>ミツド</t>
    </rPh>
    <phoneticPr fontId="5"/>
  </si>
  <si>
    <r>
      <rPr>
        <strike/>
        <sz val="10"/>
        <color rgb="FFFF0000"/>
        <rFont val="ＭＳ Ｐゴシック"/>
        <family val="3"/>
        <charset val="128"/>
      </rPr>
      <t>分布ハイライトフラグ</t>
    </r>
    <r>
      <rPr>
        <sz val="10"/>
        <color rgb="FFFF0000"/>
        <rFont val="ＭＳ Ｐゴシック"/>
        <family val="3"/>
        <charset val="128"/>
      </rPr>
      <t>　プロット色</t>
    </r>
    <rPh sb="15" eb="16">
      <t>ショク</t>
    </rPh>
    <phoneticPr fontId="5"/>
  </si>
  <si>
    <r>
      <rPr>
        <strike/>
        <sz val="10"/>
        <color rgb="FFFF0000"/>
        <rFont val="ＭＳ Ｐゴシック"/>
        <family val="3"/>
        <charset val="128"/>
      </rPr>
      <t>1</t>
    </r>
    <r>
      <rPr>
        <sz val="10"/>
        <color rgb="FFFF0000"/>
        <rFont val="ＭＳ Ｐゴシック"/>
        <family val="3"/>
        <charset val="128"/>
      </rPr>
      <t xml:space="preserve"> 7</t>
    </r>
    <phoneticPr fontId="5"/>
  </si>
  <si>
    <t>'#'付きカラーコードを設定　例）#0000FF</t>
    <rPh sb="3" eb="4">
      <t>ツ</t>
    </rPh>
    <rPh sb="12" eb="14">
      <t>セッテイ</t>
    </rPh>
    <rPh sb="15" eb="16">
      <t>レイ</t>
    </rPh>
    <phoneticPr fontId="5"/>
  </si>
  <si>
    <t>id</t>
  </si>
  <si>
    <t>NOT NULL</t>
  </si>
  <si>
    <t>GRADE</t>
  </si>
  <si>
    <t>車種テーブルのIDの値が入る</t>
    <phoneticPr fontId="5"/>
  </si>
  <si>
    <t>FILE_NAME</t>
    <phoneticPr fontId="5"/>
  </si>
  <si>
    <t>COMMENT</t>
  </si>
  <si>
    <t>UPLOAD_DATE</t>
  </si>
  <si>
    <t>添付ファイル名</t>
    <rPh sb="0" eb="2">
      <t>テンプ</t>
    </rPh>
    <rPh sb="6" eb="7">
      <t>メイ</t>
    </rPh>
    <phoneticPr fontId="5"/>
  </si>
  <si>
    <t>コメント</t>
    <phoneticPr fontId="5"/>
  </si>
  <si>
    <t>Upload日付</t>
    <rPh sb="6" eb="8">
      <t>ヒヅケ</t>
    </rPh>
    <phoneticPr fontId="5"/>
  </si>
  <si>
    <t>添付ファイル情報</t>
    <rPh sb="0" eb="2">
      <t>テンプ</t>
    </rPh>
    <rPh sb="6" eb="8">
      <t>ジョウホウ</t>
    </rPh>
    <phoneticPr fontId="5"/>
  </si>
  <si>
    <t>車種データの添付ファイル情報の管理を行う。</t>
    <rPh sb="0" eb="2">
      <t>シャシュ</t>
    </rPh>
    <rPh sb="6" eb="8">
      <t>テンプ</t>
    </rPh>
    <rPh sb="12" eb="14">
      <t>ジョウホウ</t>
    </rPh>
    <rPh sb="15" eb="17">
      <t>カンリ</t>
    </rPh>
    <rPh sb="18" eb="19">
      <t>オコナ</t>
    </rPh>
    <phoneticPr fontId="5"/>
  </si>
  <si>
    <r>
      <rPr>
        <strike/>
        <sz val="9"/>
        <color rgb="FFFF0000"/>
        <rFont val="ＭＳ Ｐゴシック"/>
        <family val="3"/>
        <charset val="128"/>
      </rPr>
      <t>分布ハイライトフラグ</t>
    </r>
    <r>
      <rPr>
        <sz val="9"/>
        <color rgb="FFFF0000"/>
        <rFont val="ＭＳ Ｐゴシック"/>
        <family val="3"/>
        <charset val="128"/>
      </rPr>
      <t xml:space="preserve"> プロット色</t>
    </r>
    <rPh sb="0" eb="2">
      <t>ブンプ</t>
    </rPh>
    <rPh sb="15" eb="16">
      <t>イロ</t>
    </rPh>
    <phoneticPr fontId="5"/>
  </si>
  <si>
    <t>Additiional Wt2</t>
    <phoneticPr fontId="5"/>
  </si>
  <si>
    <r>
      <t>Additiional Wt</t>
    </r>
    <r>
      <rPr>
        <sz val="9"/>
        <color rgb="FFFF0000"/>
        <rFont val="ＭＳ Ｐゴシック"/>
        <family val="3"/>
        <charset val="128"/>
      </rPr>
      <t>1</t>
    </r>
    <phoneticPr fontId="5"/>
  </si>
  <si>
    <t>Engine</t>
    <phoneticPr fontId="5"/>
  </si>
  <si>
    <t>検証イベント名</t>
  </si>
  <si>
    <t>密度</t>
    <rPh sb="0" eb="2">
      <t>ミツド</t>
    </rPh>
    <phoneticPr fontId="2"/>
  </si>
  <si>
    <t>コメント</t>
  </si>
  <si>
    <t>FILE_NO</t>
  </si>
  <si>
    <t>FILE_NO</t>
    <phoneticPr fontId="5"/>
  </si>
  <si>
    <t>ファイル番号</t>
    <rPh sb="4" eb="6">
      <t>バンゴウ</t>
    </rPh>
    <phoneticPr fontId="5"/>
  </si>
  <si>
    <t>ファイル番号</t>
    <rPh sb="4" eb="6">
      <t>バンゴウ</t>
    </rPh>
    <phoneticPr fontId="5"/>
  </si>
  <si>
    <t>ER図</t>
    <phoneticPr fontId="5"/>
  </si>
  <si>
    <t>テーブル一覧</t>
  </si>
  <si>
    <t>ROCS(走行エネルギー検討ツール及びDB）の 2016年機能拡張・向上(STEP4)</t>
    <phoneticPr fontId="5"/>
  </si>
  <si>
    <t>走行モード</t>
    <phoneticPr fontId="5"/>
  </si>
  <si>
    <t>車種データ</t>
    <phoneticPr fontId="5"/>
  </si>
  <si>
    <t>車種走行抵抗</t>
    <phoneticPr fontId="5"/>
  </si>
  <si>
    <t>速度別要因値</t>
    <phoneticPr fontId="5"/>
  </si>
  <si>
    <t>車種燃費</t>
    <phoneticPr fontId="5"/>
  </si>
  <si>
    <t>車種燃費要因</t>
    <phoneticPr fontId="5"/>
  </si>
  <si>
    <t>車種燃料</t>
    <phoneticPr fontId="5"/>
  </si>
  <si>
    <t>グループ</t>
    <phoneticPr fontId="5"/>
  </si>
  <si>
    <t>グループ車種</t>
    <phoneticPr fontId="5"/>
  </si>
  <si>
    <t>添付ファイル情報</t>
    <phoneticPr fontId="5"/>
  </si>
  <si>
    <t>4.0版</t>
    <phoneticPr fontId="5"/>
  </si>
  <si>
    <t>赤田　祐二</t>
    <rPh sb="0" eb="2">
      <t>アカダ</t>
    </rPh>
    <rPh sb="3" eb="5">
      <t>ユウジ</t>
    </rPh>
    <phoneticPr fontId="5"/>
  </si>
  <si>
    <t>補足_ロード調査(4.0版対応)</t>
    <phoneticPr fontId="5"/>
  </si>
  <si>
    <t>TARGET_DYSET_FORCES</t>
  </si>
  <si>
    <t>CATEGORY</t>
  </si>
  <si>
    <t>THIS_IS</t>
  </si>
  <si>
    <t>EVENT_NAME</t>
  </si>
  <si>
    <t>不要</t>
    <rPh sb="0" eb="2">
      <t>フヨウ</t>
    </rPh>
    <phoneticPr fontId="6"/>
  </si>
  <si>
    <t>追加</t>
    <rPh sb="0" eb="2">
      <t>ツイカ</t>
    </rPh>
    <phoneticPr fontId="6"/>
  </si>
  <si>
    <t>DB上項目としては残っている。</t>
    <rPh sb="2" eb="3">
      <t>ジョウ</t>
    </rPh>
    <rPh sb="3" eb="5">
      <t>コウモク</t>
    </rPh>
    <rPh sb="9" eb="10">
      <t>ノコ</t>
    </rPh>
    <phoneticPr fontId="5"/>
  </si>
  <si>
    <t>A0_BEF_AC_CORRECT</t>
  </si>
  <si>
    <t>B0_BEF_AC_CORRECT</t>
  </si>
  <si>
    <t>AC_CORRECT_OVER_FLG</t>
  </si>
  <si>
    <t>DEFAULT '0'</t>
    <phoneticPr fontId="5"/>
  </si>
  <si>
    <t>Fuel</t>
  </si>
  <si>
    <t>CREATE_USER_ID</t>
  </si>
  <si>
    <t>ADDITIONAL_WT2</t>
    <phoneticPr fontId="5"/>
  </si>
  <si>
    <t>属性変更のみ。　INT(4) ⇒ VARCHAR(6)</t>
    <rPh sb="0" eb="2">
      <t>ゾクセイ</t>
    </rPh>
    <rPh sb="2" eb="4">
      <t>ヘンコウ</t>
    </rPh>
    <phoneticPr fontId="5"/>
  </si>
  <si>
    <t>EXTENSION</t>
  </si>
  <si>
    <t>UPDATE_USER</t>
  </si>
  <si>
    <t>MEMO</t>
  </si>
  <si>
    <t>CREATE_USER_DEPT</t>
  </si>
  <si>
    <t>属性変更のみ。　DOUBLE(10,3) ⇒ DOUBLE(8,1)</t>
    <rPh sb="0" eb="2">
      <t>ゾクセイ</t>
    </rPh>
    <rPh sb="2" eb="4">
      <t>ヘンコウ</t>
    </rPh>
    <phoneticPr fontId="5"/>
  </si>
  <si>
    <t>属性変更のみ。　DOUBLE(7,3) ⇒ DOUBLE(5,1)</t>
    <rPh sb="0" eb="2">
      <t>ゾクセイ</t>
    </rPh>
    <rPh sb="2" eb="4">
      <t>ヘンコウ</t>
    </rPh>
    <phoneticPr fontId="5"/>
  </si>
  <si>
    <t>DATA_NO</t>
  </si>
  <si>
    <t>DATA</t>
  </si>
  <si>
    <t>FILE_NAME</t>
  </si>
  <si>
    <t>属性変更 CHAR(1)⇒CHAR(7)
以下仕様で変換
'0'（青）⇒'#0000FF'
'1'（赤）：'#FF0000'</t>
    <rPh sb="0" eb="1">
      <t>ゾクセイ</t>
    </rPh>
    <rPh sb="1" eb="3">
      <t>ヘンコウ</t>
    </rPh>
    <phoneticPr fontId="5"/>
  </si>
  <si>
    <t>初期ロード前(テーブル拡張後)</t>
    <rPh sb="0" eb="2">
      <t>ショキ</t>
    </rPh>
    <rPh sb="5" eb="6">
      <t>マエ</t>
    </rPh>
    <rPh sb="11" eb="14">
      <t>カクチョウゴ</t>
    </rPh>
    <phoneticPr fontId="5"/>
  </si>
  <si>
    <t>CAR_FUEL_CATEGORIES</t>
    <phoneticPr fontId="48"/>
  </si>
  <si>
    <t>論理キー</t>
    <rPh sb="0" eb="2">
      <t>ロンリ</t>
    </rPh>
    <phoneticPr fontId="5"/>
  </si>
  <si>
    <t>燃料情報</t>
    <rPh sb="0" eb="4">
      <t>ネンリョウジョウホウ</t>
    </rPh>
    <phoneticPr fontId="5"/>
  </si>
  <si>
    <t>NHV</t>
    <phoneticPr fontId="48"/>
  </si>
  <si>
    <t>DENSITY</t>
    <phoneticPr fontId="48"/>
  </si>
  <si>
    <t>CO2FACTOR</t>
    <phoneticPr fontId="48"/>
  </si>
  <si>
    <t>Gasoline</t>
    <phoneticPr fontId="5"/>
  </si>
  <si>
    <t>Base</t>
    <phoneticPr fontId="5"/>
  </si>
  <si>
    <t>Target</t>
    <phoneticPr fontId="5"/>
  </si>
  <si>
    <t>E10</t>
    <phoneticPr fontId="5"/>
  </si>
  <si>
    <t>NHV国別デフォルト値</t>
    <rPh sb="3" eb="5">
      <t>クニベツ</t>
    </rPh>
    <rPh sb="10" eb="11">
      <t>アタイ</t>
    </rPh>
    <phoneticPr fontId="5"/>
  </si>
  <si>
    <t>DENSITY国別デフォルト値</t>
    <rPh sb="7" eb="9">
      <t>クニベツ</t>
    </rPh>
    <rPh sb="14" eb="15">
      <t>アタイ</t>
    </rPh>
    <phoneticPr fontId="5"/>
  </si>
  <si>
    <t>US以外</t>
    <rPh sb="2" eb="4">
      <t>イガイ</t>
    </rPh>
    <phoneticPr fontId="5"/>
  </si>
  <si>
    <t>STEP4以前</t>
    <rPh sb="5" eb="7">
      <t>イゼン</t>
    </rPh>
    <phoneticPr fontId="5"/>
  </si>
  <si>
    <t>STEP4</t>
    <phoneticPr fontId="5"/>
  </si>
  <si>
    <t>CIS提示</t>
    <rPh sb="3" eb="5">
      <t>テイジ</t>
    </rPh>
    <phoneticPr fontId="5"/>
  </si>
  <si>
    <t>⇓</t>
    <phoneticPr fontId="5"/>
  </si>
  <si>
    <t>Diesel</t>
    <phoneticPr fontId="5"/>
  </si>
  <si>
    <t>初期ロード後(テーブル拡張後)</t>
    <rPh sb="0" eb="2">
      <t>ショキ</t>
    </rPh>
    <rPh sb="5" eb="6">
      <t>アト</t>
    </rPh>
    <rPh sb="11" eb="14">
      <t>カクチョウゴ</t>
    </rPh>
    <phoneticPr fontId="5"/>
  </si>
  <si>
    <t>NHVﾃﾞﾌｫﾙﾄ値</t>
    <rPh sb="9" eb="10">
      <t>アタイ</t>
    </rPh>
    <phoneticPr fontId="5"/>
  </si>
  <si>
    <t>計算値</t>
    <rPh sb="0" eb="3">
      <t>ケイサンチ</t>
    </rPh>
    <phoneticPr fontId="5"/>
  </si>
  <si>
    <t>CAR_FUEL_CATEGORIES</t>
    <phoneticPr fontId="48"/>
  </si>
  <si>
    <t>CO2FACTOR</t>
    <phoneticPr fontId="48"/>
  </si>
  <si>
    <t>「補足_新NHV初期ロード(4.0版対応)」シート参照</t>
    <phoneticPr fontId="5"/>
  </si>
  <si>
    <t>補足_ロード調査(4.0版対応)</t>
    <phoneticPr fontId="5"/>
  </si>
  <si>
    <t>補足_新NHV初期ロード(4.0版対応)</t>
    <phoneticPr fontId="5"/>
  </si>
  <si>
    <t>要件No.11</t>
    <rPh sb="0" eb="2">
      <t>ヨウケン</t>
    </rPh>
    <phoneticPr fontId="5"/>
  </si>
  <si>
    <t>要件No.3,5,7,10,11,17,25,53,56</t>
    <phoneticPr fontId="5"/>
  </si>
  <si>
    <t>要件No.5</t>
    <phoneticPr fontId="5"/>
  </si>
  <si>
    <t>要件No.7</t>
    <phoneticPr fontId="5"/>
  </si>
  <si>
    <t>要件No.20,25,53</t>
    <phoneticPr fontId="5"/>
  </si>
  <si>
    <t>要件No.20,53</t>
    <phoneticPr fontId="5"/>
  </si>
  <si>
    <t>要件No.20,28,53</t>
    <phoneticPr fontId="5"/>
  </si>
  <si>
    <t>要件No.11,20,53</t>
    <phoneticPr fontId="5"/>
  </si>
  <si>
    <t>要件No.20</t>
    <phoneticPr fontId="5"/>
  </si>
  <si>
    <t>要件No.20,53,56</t>
    <phoneticPr fontId="5"/>
  </si>
  <si>
    <t>国別燃料デフォルト値</t>
    <rPh sb="0" eb="2">
      <t>クニベツ</t>
    </rPh>
    <rPh sb="2" eb="4">
      <t>ネンリョウ</t>
    </rPh>
    <rPh sb="9" eb="10">
      <t>チ</t>
    </rPh>
    <phoneticPr fontId="5"/>
  </si>
  <si>
    <r>
      <t xml:space="preserve">NHV[MJ/cc] = NHV[kWh/cc] </t>
    </r>
    <r>
      <rPr>
        <sz val="11"/>
        <color rgb="FF0070C0"/>
        <rFont val="ＭＳ ゴシック"/>
        <family val="3"/>
        <charset val="128"/>
      </rPr>
      <t>* 3.6[kWh⇒MJ変換係数]</t>
    </r>
    <phoneticPr fontId="5"/>
  </si>
  <si>
    <t>NHVは[Wh/cc]から[MJ/kg]へ変換</t>
    <rPh sb="21" eb="23">
      <t>ヘンカン</t>
    </rPh>
    <phoneticPr fontId="5"/>
  </si>
  <si>
    <t>NHVは[Wh/cc]から[BTU/lb]へ変換</t>
    <rPh sb="22" eb="24">
      <t>ヘンカン</t>
    </rPh>
    <phoneticPr fontId="5"/>
  </si>
  <si>
    <r>
      <t xml:space="preserve">NHV[MJ/g] = NHV[MJ/cc] </t>
    </r>
    <r>
      <rPr>
        <sz val="11"/>
        <color rgb="FF0070C0"/>
        <rFont val="ＭＳ ゴシック"/>
        <family val="3"/>
        <charset val="128"/>
      </rPr>
      <t>/ DENSITY[g/cm^3]　※[cc]=[cm^3]</t>
    </r>
    <phoneticPr fontId="5"/>
  </si>
  <si>
    <t>5,4</t>
    <phoneticPr fontId="5"/>
  </si>
  <si>
    <t>7,2</t>
    <phoneticPr fontId="5"/>
  </si>
  <si>
    <t>格納される値の単位は国ごとにバラバラ</t>
  </si>
  <si>
    <t>※小数第五位を四捨五入</t>
    <rPh sb="1" eb="3">
      <t>ショウスウ</t>
    </rPh>
    <rPh sb="3" eb="4">
      <t>ダイ</t>
    </rPh>
    <rPh sb="4" eb="6">
      <t>ゴイ</t>
    </rPh>
    <rPh sb="7" eb="11">
      <t>シシャゴニュウ</t>
    </rPh>
    <phoneticPr fontId="5"/>
  </si>
  <si>
    <t>FLOAT</t>
    <phoneticPr fontId="5"/>
  </si>
  <si>
    <t>「補足_新NHV初期ロード(4.0版対応)」シート参照
ロード実行後に属性変更。　FLOAT(7,3)⇒ FLOAT(7,2)</t>
    <rPh sb="31" eb="33">
      <t>ジッコウ</t>
    </rPh>
    <rPh sb="33" eb="34">
      <t>ゴ</t>
    </rPh>
    <rPh sb="35" eb="37">
      <t>ゾクセイ</t>
    </rPh>
    <rPh sb="37" eb="39">
      <t>ヘンコウ</t>
    </rPh>
    <phoneticPr fontId="5"/>
  </si>
  <si>
    <t>FUEL</t>
    <phoneticPr fontId="5"/>
  </si>
  <si>
    <t>Gasoline</t>
  </si>
  <si>
    <t>CITY</t>
  </si>
  <si>
    <t>HWY</t>
  </si>
  <si>
    <t>Comb</t>
  </si>
  <si>
    <t>WLTC53ExH</t>
  </si>
  <si>
    <t>Label燃費(Base)</t>
    <rPh sb="5" eb="7">
      <t>ネンピ</t>
    </rPh>
    <phoneticPr fontId="5"/>
  </si>
  <si>
    <t>PP効率</t>
  </si>
  <si>
    <t>燃費</t>
  </si>
  <si>
    <t>Label燃費</t>
  </si>
  <si>
    <t>NULL</t>
  </si>
  <si>
    <t>E22</t>
  </si>
  <si>
    <t xml:space="preserve"> </t>
  </si>
  <si>
    <t>燃費情報</t>
    <rPh sb="0" eb="2">
      <t>ネンピ</t>
    </rPh>
    <rPh sb="2" eb="4">
      <t>ジョウホウ</t>
    </rPh>
    <phoneticPr fontId="5"/>
  </si>
  <si>
    <t>CAR_FUELS</t>
    <phoneticPr fontId="48"/>
  </si>
  <si>
    <t>1.初期ロード前</t>
    <rPh sb="2" eb="4">
      <t>ショキ</t>
    </rPh>
    <rPh sb="7" eb="8">
      <t>マエ</t>
    </rPh>
    <phoneticPr fontId="5"/>
  </si>
  <si>
    <t>2.燃費の値をLabelへ更新　※BRにおいては、DB上の燃費項目に画面上のLabel燃費がされている。</t>
    <rPh sb="2" eb="4">
      <t>ネンピ</t>
    </rPh>
    <rPh sb="5" eb="6">
      <t>ネ</t>
    </rPh>
    <rPh sb="13" eb="15">
      <t>コウシン</t>
    </rPh>
    <rPh sb="27" eb="28">
      <t>ジョウ</t>
    </rPh>
    <rPh sb="29" eb="31">
      <t>ネンピ</t>
    </rPh>
    <rPh sb="31" eb="33">
      <t>コウモク</t>
    </rPh>
    <rPh sb="34" eb="36">
      <t>ガメン</t>
    </rPh>
    <rPh sb="36" eb="37">
      <t>ジョウ</t>
    </rPh>
    <rPh sb="43" eb="45">
      <t>ネンピ</t>
    </rPh>
    <phoneticPr fontId="5"/>
  </si>
  <si>
    <t>2016/12/20 属性を変更し復活</t>
    <rPh sb="11" eb="13">
      <t>ゾクセイ</t>
    </rPh>
    <rPh sb="14" eb="16">
      <t>ヘンコウ</t>
    </rPh>
    <rPh sb="17" eb="19">
      <t>フッカツ</t>
    </rPh>
    <phoneticPr fontId="5"/>
  </si>
  <si>
    <t>Grade</t>
  </si>
  <si>
    <t>Uploadユーザ名</t>
    <rPh sb="9" eb="10">
      <t>メイ</t>
    </rPh>
    <phoneticPr fontId="5"/>
  </si>
  <si>
    <t>Uploadユーザ名</t>
    <rPh sb="9" eb="10">
      <t>メイ</t>
    </rPh>
    <phoneticPr fontId="5"/>
  </si>
  <si>
    <t>CREATE_USER_NAME</t>
    <phoneticPr fontId="5"/>
  </si>
  <si>
    <t>UPLOAD_USER_NAME</t>
    <phoneticPr fontId="5"/>
  </si>
  <si>
    <t>車種データID配下で一意の連番</t>
  </si>
  <si>
    <t>新NHV[MJ/kg] = 3.6[kWh⇒MJ変換係数] * 旧NHV[Wh/cc] / DENSITY[g/cm^3]</t>
    <rPh sb="32" eb="33">
      <t>キュウ</t>
    </rPh>
    <phoneticPr fontId="5"/>
  </si>
  <si>
    <r>
      <t xml:space="preserve">NHV[kWh/cc] = </t>
    </r>
    <r>
      <rPr>
        <sz val="11"/>
        <color rgb="FF0070C0"/>
        <rFont val="ＭＳ ゴシック"/>
        <family val="3"/>
        <charset val="128"/>
      </rPr>
      <t>旧NHV[Wh/cc] * 0.001[Wh⇒kWh変換]</t>
    </r>
    <phoneticPr fontId="5"/>
  </si>
  <si>
    <r>
      <rPr>
        <sz val="11"/>
        <color rgb="FF0070C0"/>
        <rFont val="ＭＳ ゴシック"/>
        <family val="3"/>
        <charset val="128"/>
      </rPr>
      <t>新NHV[MJ/kg]</t>
    </r>
    <r>
      <rPr>
        <sz val="11"/>
        <color theme="1"/>
        <rFont val="ＭＳ ゴシック"/>
        <family val="3"/>
        <charset val="128"/>
      </rPr>
      <t xml:space="preserve"> = NHV[MJ/g] </t>
    </r>
    <r>
      <rPr>
        <sz val="11"/>
        <color rgb="FF0070C0"/>
        <rFont val="ＭＳ ゴシック"/>
        <family val="3"/>
        <charset val="128"/>
      </rPr>
      <t>* 1000[g⇒kg変換]</t>
    </r>
    <rPh sb="0" eb="1">
      <t>シン</t>
    </rPh>
    <phoneticPr fontId="5"/>
  </si>
  <si>
    <t>新NHV[MJ/kg] = 3.6[kWh⇒MJ変換係数] * 旧NHV[Wh/cc] / DENSITY[g/cm^3] * 0.001[Wh⇒kWh変換] * 1000[g⇒kg変換]</t>
    <rPh sb="0" eb="1">
      <t>シン</t>
    </rPh>
    <phoneticPr fontId="5"/>
  </si>
  <si>
    <t>計算値</t>
    <rPh sb="0" eb="3">
      <t>ケイサンチ</t>
    </rPh>
    <phoneticPr fontId="5"/>
  </si>
  <si>
    <t>3.Label燃費から計算を行い、計算結果を燃費へ更新。</t>
    <rPh sb="7" eb="9">
      <t>ネンピ</t>
    </rPh>
    <rPh sb="11" eb="13">
      <t>ケイサン</t>
    </rPh>
    <rPh sb="14" eb="15">
      <t>オコナ</t>
    </rPh>
    <rPh sb="17" eb="19">
      <t>ケイサン</t>
    </rPh>
    <rPh sb="19" eb="21">
      <t>ケッカ</t>
    </rPh>
    <rPh sb="22" eb="24">
      <t>ネンピ</t>
    </rPh>
    <rPh sb="25" eb="27">
      <t>コウシン</t>
    </rPh>
    <phoneticPr fontId="5"/>
  </si>
  <si>
    <t>BRの実績燃費をロードする。</t>
    <rPh sb="3" eb="5">
      <t>ジッセキ</t>
    </rPh>
    <rPh sb="5" eb="7">
      <t>ネンピ</t>
    </rPh>
    <phoneticPr fontId="5"/>
  </si>
  <si>
    <t>■既存の燃費⇒Label燃費計算式</t>
    <rPh sb="1" eb="3">
      <t>キゾン</t>
    </rPh>
    <rPh sb="4" eb="6">
      <t>ネンピ</t>
    </rPh>
    <rPh sb="12" eb="14">
      <t>ネンピ</t>
    </rPh>
    <rPh sb="14" eb="16">
      <t>ケイサン</t>
    </rPh>
    <rPh sb="16" eb="17">
      <t>シキ</t>
    </rPh>
    <phoneticPr fontId="5"/>
  </si>
  <si>
    <t>Label燃費 = 1 / (Label係数1 + Label係数2 / 燃費 )　※右辺計算結果の小数第四位を四捨五入</t>
    <rPh sb="43" eb="45">
      <t>ウヘン</t>
    </rPh>
    <rPh sb="45" eb="47">
      <t>ケイサン</t>
    </rPh>
    <rPh sb="47" eb="49">
      <t>ケッカ</t>
    </rPh>
    <rPh sb="50" eb="52">
      <t>ショウスウ</t>
    </rPh>
    <rPh sb="52" eb="53">
      <t>ダイ</t>
    </rPh>
    <rPh sb="53" eb="55">
      <t>ヨンイ</t>
    </rPh>
    <rPh sb="56" eb="60">
      <t>シシャゴニュウ</t>
    </rPh>
    <phoneticPr fontId="5"/>
  </si>
  <si>
    <t>↓</t>
    <phoneticPr fontId="5"/>
  </si>
  <si>
    <t>※１：計算式</t>
    <rPh sb="3" eb="5">
      <t>ケイサン</t>
    </rPh>
    <rPh sb="5" eb="6">
      <t>シキ</t>
    </rPh>
    <phoneticPr fontId="5"/>
  </si>
  <si>
    <t>燃費 = Label係数2 / ( 1 / Label燃費 - Label係数1 )　※右辺計算結果の小数第四位を四捨五入</t>
    <rPh sb="44" eb="46">
      <t>ウヘン</t>
    </rPh>
    <rPh sb="46" eb="48">
      <t>ケイサン</t>
    </rPh>
    <rPh sb="48" eb="50">
      <t>ケッカ</t>
    </rPh>
    <rPh sb="51" eb="53">
      <t>ショウスウ</t>
    </rPh>
    <rPh sb="53" eb="54">
      <t>ダイ</t>
    </rPh>
    <rPh sb="54" eb="56">
      <t>ヨンイ</t>
    </rPh>
    <rPh sb="57" eb="61">
      <t>シシャゴニュウ</t>
    </rPh>
    <phoneticPr fontId="5"/>
  </si>
  <si>
    <t>■ロード利用Label燃費⇒燃費計算式</t>
    <rPh sb="4" eb="6">
      <t>リヨウ</t>
    </rPh>
    <rPh sb="16" eb="18">
      <t>ケイサン</t>
    </rPh>
    <rPh sb="18" eb="19">
      <t>シキ</t>
    </rPh>
    <phoneticPr fontId="5"/>
  </si>
  <si>
    <t>補足_BRLabel燃費ロード(4.0版対応)</t>
    <phoneticPr fontId="5"/>
  </si>
  <si>
    <t>要件No.15</t>
    <rPh sb="0" eb="2">
      <t>ヨウケン</t>
    </rPh>
    <phoneticPr fontId="5"/>
  </si>
  <si>
    <t>第4.0版</t>
    <phoneticPr fontId="5"/>
  </si>
  <si>
    <t>DENSITY (Gasoline)</t>
  </si>
  <si>
    <t>DENSITY (Diesel)</t>
  </si>
  <si>
    <t>DENSITY (Other)</t>
  </si>
  <si>
    <t>DENSITY (E10)</t>
  </si>
  <si>
    <t>DENSITY (E22)</t>
  </si>
  <si>
    <t>DENSITY (E85)</t>
  </si>
  <si>
    <t>DENSITY (E100)</t>
  </si>
  <si>
    <t>添付ファイル情報テーブル　（ATTACHMENT_INFOS）</t>
    <phoneticPr fontId="5"/>
  </si>
  <si>
    <t>ATTACHMENT_INFOS</t>
    <phoneticPr fontId="5"/>
  </si>
  <si>
    <t>DENSITY[g/cm^3] = 3.6[kWh⇒MJ変換係数] * 旧NHV[Wh/cc] / 新NHV[MJ/kg]</t>
    <rPh sb="36" eb="37">
      <t>キュウ</t>
    </rPh>
    <rPh sb="50" eb="51">
      <t>シン</t>
    </rPh>
    <phoneticPr fontId="5"/>
  </si>
  <si>
    <t>BASE_CATEGORY</t>
    <phoneticPr fontId="5"/>
  </si>
  <si>
    <t>BASE_GRADE</t>
    <phoneticPr fontId="5"/>
  </si>
  <si>
    <t>BASE_THIS_IS</t>
    <phoneticPr fontId="5"/>
  </si>
  <si>
    <t>BASE_EVENT_NAME</t>
    <phoneticPr fontId="5"/>
  </si>
  <si>
    <t>カテゴリー(Base値)</t>
  </si>
  <si>
    <t>カテゴリー(Base値)</t>
    <phoneticPr fontId="5"/>
  </si>
  <si>
    <t>Grade(Base値)</t>
  </si>
  <si>
    <t>Grade(Base値)</t>
    <phoneticPr fontId="5"/>
  </si>
  <si>
    <t>THIS IS(Base値)</t>
  </si>
  <si>
    <t>THIS IS(Base値)</t>
    <phoneticPr fontId="5"/>
  </si>
  <si>
    <t>検証イベント名(Base値)</t>
  </si>
  <si>
    <t>検証イベント名(Base値)</t>
    <rPh sb="0" eb="2">
      <t>ケンショウ</t>
    </rPh>
    <rPh sb="6" eb="7">
      <t>メイ</t>
    </rPh>
    <phoneticPr fontId="5"/>
  </si>
  <si>
    <t>カテゴリー</t>
    <phoneticPr fontId="5"/>
  </si>
  <si>
    <t>THIS IS</t>
    <phoneticPr fontId="5"/>
  </si>
  <si>
    <t>要件No.3,5,7,10,11,15,17,20,25,28,53,56</t>
    <phoneticPr fontId="5"/>
  </si>
  <si>
    <t>2016/12/20 サイズを4から6へ変更</t>
    <rPh sb="20" eb="22">
      <t>ヘンコウ</t>
    </rPh>
    <phoneticPr fontId="5"/>
  </si>
  <si>
    <t>要件No.3,10,11,17,20,53</t>
    <phoneticPr fontId="5"/>
  </si>
  <si>
    <t>「補足_BRLabel燃費ロード(4.0版対応)」シート参照</t>
    <phoneticPr fontId="5"/>
  </si>
  <si>
    <r>
      <t xml:space="preserve">NHV[BTU/cc] = </t>
    </r>
    <r>
      <rPr>
        <sz val="11"/>
        <color rgb="FF0070C0"/>
        <rFont val="ＭＳ ゴシック"/>
        <family val="3"/>
        <charset val="128"/>
      </rPr>
      <t>旧NHV[Wh/cc] / 0.2931[BTU⇒Wh変換係数]</t>
    </r>
    <rPh sb="41" eb="43">
      <t>ヘンカン</t>
    </rPh>
    <rPh sb="43" eb="45">
      <t>ケイスウ</t>
    </rPh>
    <phoneticPr fontId="5"/>
  </si>
  <si>
    <t>⇓</t>
  </si>
  <si>
    <r>
      <t xml:space="preserve">NHV[BTU/g] = NHV[BTU/cc] </t>
    </r>
    <r>
      <rPr>
        <sz val="11"/>
        <color rgb="FF0070C0"/>
        <rFont val="ＭＳ ゴシック"/>
        <family val="3"/>
        <charset val="128"/>
      </rPr>
      <t>/ DENSITY[g/cm^3]　※[cc]=[cm^3]</t>
    </r>
  </si>
  <si>
    <r>
      <t xml:space="preserve">NHV[BTU/N] = NHV[BTU/kg] </t>
    </r>
    <r>
      <rPr>
        <sz val="11"/>
        <color rgb="FF0070C0"/>
        <rFont val="ＭＳ ゴシック"/>
        <family val="3"/>
        <charset val="128"/>
      </rPr>
      <t>/ 9.80665[kg⇒N変換係数]</t>
    </r>
    <rPh sb="39" eb="41">
      <t>ヘンカン</t>
    </rPh>
    <rPh sb="41" eb="43">
      <t>ケイスウ</t>
    </rPh>
    <phoneticPr fontId="5"/>
  </si>
  <si>
    <r>
      <t xml:space="preserve">NHV[BTU/kg] = NHV[BTU/g] </t>
    </r>
    <r>
      <rPr>
        <sz val="11"/>
        <color rgb="FF0070C0"/>
        <rFont val="ＭＳ ゴシック"/>
        <family val="3"/>
        <charset val="128"/>
      </rPr>
      <t>* 1000[kg⇒g変換係数]</t>
    </r>
    <rPh sb="36" eb="38">
      <t>ヘンカン</t>
    </rPh>
    <rPh sb="38" eb="40">
      <t>ケイスウ</t>
    </rPh>
    <phoneticPr fontId="5"/>
  </si>
  <si>
    <t>【密度 = 係数 * 既存データNHV / 新デフォルトNHV）】</t>
    <rPh sb="1" eb="3">
      <t>ミツド</t>
    </rPh>
    <rPh sb="6" eb="8">
      <t>ケイスウ</t>
    </rPh>
    <rPh sb="11" eb="13">
      <t>キゾン</t>
    </rPh>
    <rPh sb="22" eb="23">
      <t>シン</t>
    </rPh>
    <phoneticPr fontId="5"/>
  </si>
  <si>
    <t>WLTP_FLG</t>
    <phoneticPr fontId="5"/>
  </si>
  <si>
    <t>WLTP_FLG=1(WLTP)のレコードのみ、0でロード</t>
    <phoneticPr fontId="5"/>
  </si>
  <si>
    <t>FUEL</t>
    <phoneticPr fontId="5"/>
  </si>
  <si>
    <t>NHV</t>
    <phoneticPr fontId="48"/>
  </si>
  <si>
    <t>※Label係数は燃料・走行モード単位で変更</t>
    <rPh sb="6" eb="8">
      <t>ケイスウ</t>
    </rPh>
    <rPh sb="9" eb="11">
      <t>ネンリョウ</t>
    </rPh>
    <rPh sb="12" eb="14">
      <t>ソウコウ</t>
    </rPh>
    <rPh sb="17" eb="19">
      <t>タンイ</t>
    </rPh>
    <rPh sb="20" eb="22">
      <t>ヘンコウ</t>
    </rPh>
    <phoneticPr fontId="5"/>
  </si>
  <si>
    <t>NHVロード後に実施</t>
    <rPh sb="6" eb="7">
      <t>ゴ</t>
    </rPh>
    <rPh sb="8" eb="10">
      <t>ジッシ</t>
    </rPh>
    <phoneticPr fontId="5"/>
  </si>
  <si>
    <t>走行モード情報</t>
    <rPh sb="0" eb="2">
      <t>ソウコウ</t>
    </rPh>
    <rPh sb="5" eb="7">
      <t>ジョウホウ</t>
    </rPh>
    <phoneticPr fontId="5"/>
  </si>
  <si>
    <t>BR</t>
  </si>
  <si>
    <t>ALL</t>
    <phoneticPr fontId="5"/>
  </si>
  <si>
    <t>CAR_FUEL_DETAILS</t>
  </si>
  <si>
    <t>MODE_RUNNING
_ENERGY</t>
    <phoneticPr fontId="5"/>
  </si>
  <si>
    <t>mode_FE_kmpL = mode_FE ^ type_FE * conv_FE / conv_volume</t>
    <phoneticPr fontId="5"/>
  </si>
  <si>
    <t>drive_energy_Wh：走行エネルギー</t>
    <rPh sb="16" eb="18">
      <t>ソウコウ</t>
    </rPh>
    <phoneticPr fontId="5"/>
  </si>
  <si>
    <t>mode_FE：燃費</t>
    <rPh sb="8" eb="10">
      <t>ネンピ</t>
    </rPh>
    <phoneticPr fontId="5"/>
  </si>
  <si>
    <t>type_FE：1（燃費単位種別：BR[距離/燃料消費]）</t>
    <phoneticPr fontId="5"/>
  </si>
  <si>
    <t>conv_volume：1 1（重量単位変換係数：BR）</t>
    <phoneticPr fontId="5"/>
  </si>
  <si>
    <t>conv_FE：1（燃費距離単位換算：BR[km→km]）</t>
    <phoneticPr fontId="5"/>
  </si>
  <si>
    <t>DRIVING_DETAILS</t>
  </si>
  <si>
    <t>新NHV[BTU/lb] = 旧NHV[Wh/cc] / 0.2931[BTU⇒Wh変換係数] / DENSITY[g/cm^3] * 1000[kg⇒g変換係数] / 9.80665[kg⇒N変換係数] * 4.448222[lb⇒N変換係数]</t>
    <phoneticPr fontId="5"/>
  </si>
  <si>
    <r>
      <rPr>
        <sz val="11"/>
        <color rgb="FF0070C0"/>
        <rFont val="ＭＳ ゴシック"/>
        <family val="3"/>
        <charset val="128"/>
      </rPr>
      <t>新NHV[BTU/lb]</t>
    </r>
    <r>
      <rPr>
        <sz val="11"/>
        <color theme="1"/>
        <rFont val="ＭＳ ゴシック"/>
        <family val="3"/>
        <charset val="128"/>
      </rPr>
      <t xml:space="preserve"> = NHV[BTU/N] </t>
    </r>
    <r>
      <rPr>
        <sz val="11"/>
        <color rgb="FF0070C0"/>
        <rFont val="ＭＳ ゴシック"/>
        <family val="3"/>
        <charset val="128"/>
      </rPr>
      <t>* 4.448222[lb⇒N変換係数]</t>
    </r>
    <rPh sb="0" eb="1">
      <t>シン</t>
    </rPh>
    <rPh sb="41" eb="43">
      <t>ヘンカン</t>
    </rPh>
    <rPh sb="43" eb="45">
      <t>ケイスウ</t>
    </rPh>
    <phoneticPr fontId="5"/>
  </si>
  <si>
    <t>DENSITY[g/cm^3] = 旧NHV[Wh/cc] / 新NHV[BTU/lb] / 0.2931[BTU⇒Wh変換係数] * 1000[kg⇒g変換係数] / 9.80665[kg⇒N変換係数] * 4.448222[lb⇒N変換係数]</t>
    <phoneticPr fontId="5"/>
  </si>
  <si>
    <t>DENSITY[g/cm^3] = 1547.568779367146 * 旧NHV[Wh/cc] / 新NHV[BTU/lb]</t>
    <rPh sb="38" eb="39">
      <t>キュウ</t>
    </rPh>
    <rPh sb="52" eb="53">
      <t>シン</t>
    </rPh>
    <phoneticPr fontId="5"/>
  </si>
  <si>
    <t>※２：PP効率計算</t>
    <rPh sb="5" eb="7">
      <t>コウリツ</t>
    </rPh>
    <rPh sb="7" eb="9">
      <t>ケイサン</t>
    </rPh>
    <phoneticPr fontId="5"/>
  </si>
  <si>
    <t>⇒</t>
    <phoneticPr fontId="5"/>
  </si>
  <si>
    <t>mode_FE_kmpL = 燃費 ^ 1 * 1 / 1</t>
    <rPh sb="15" eb="17">
      <t>ネンピ</t>
    </rPh>
    <phoneticPr fontId="5"/>
  </si>
  <si>
    <t>mode_FE_kmpL = 燃費</t>
    <phoneticPr fontId="5"/>
  </si>
  <si>
    <t>↑「ALL」の走行エネルギーを利用</t>
    <rPh sb="7" eb="9">
      <t>ソウコウ</t>
    </rPh>
    <rPh sb="15" eb="17">
      <t>リヨウ</t>
    </rPh>
    <phoneticPr fontId="5"/>
  </si>
  <si>
    <t>↑対象モードのMax値</t>
    <rPh sb="1" eb="3">
      <t>タイショウ</t>
    </rPh>
    <rPh sb="10" eb="11">
      <t>アタイ</t>
    </rPh>
    <phoneticPr fontId="5"/>
  </si>
  <si>
    <t>total_dist_km：距離の最大値</t>
    <rPh sb="14" eb="16">
      <t>キョリ</t>
    </rPh>
    <rPh sb="17" eb="20">
      <t>サイダイチ</t>
    </rPh>
    <phoneticPr fontId="5"/>
  </si>
  <si>
    <t>fuel_Whpcc = NHV[MJ/kg] * 密度 * 0.277778（熱単位変換係数：US以外） / 1（重量単位変換係数：US以外）</t>
    <rPh sb="26" eb="28">
      <t>ミツド</t>
    </rPh>
    <phoneticPr fontId="5"/>
  </si>
  <si>
    <t>eff_v_% = 走行エネルギー * 燃費 / (距離の最大値 * NHV[MJ/kg] * 密度 * 0.277778 * 1000) * 100</t>
    <rPh sb="10" eb="12">
      <t>ソウコウ</t>
    </rPh>
    <rPh sb="20" eb="22">
      <t>ネンピ</t>
    </rPh>
    <rPh sb="26" eb="28">
      <t>キョリ</t>
    </rPh>
    <rPh sb="29" eb="31">
      <t>サイダイ</t>
    </rPh>
    <rPh sb="31" eb="32">
      <t>チ</t>
    </rPh>
    <phoneticPr fontId="5"/>
  </si>
  <si>
    <t>eff_v_% = drive_energy_Wh * mode_FE_kmpL / (total_dist_km * fuel_Whpcc * 1000) * 100　※PP効率計算のROCS現行仕様</t>
    <rPh sb="88" eb="90">
      <t>コウリツ</t>
    </rPh>
    <rPh sb="90" eb="92">
      <t>ケイサン</t>
    </rPh>
    <rPh sb="97" eb="99">
      <t>ゲンコウ</t>
    </rPh>
    <rPh sb="99" eb="101">
      <t>シヨウ</t>
    </rPh>
    <phoneticPr fontId="5"/>
  </si>
  <si>
    <t>3.3版</t>
    <rPh sb="3" eb="4">
      <t>ハン</t>
    </rPh>
    <phoneticPr fontId="5"/>
  </si>
  <si>
    <r>
      <t>H</t>
    </r>
    <r>
      <rPr>
        <sz val="11"/>
        <rFont val="ＭＳ Ｐゴシック"/>
        <family val="3"/>
        <charset val="128"/>
      </rPr>
      <t>ODS連携</t>
    </r>
    <rPh sb="4" eb="6">
      <t>レンケイ</t>
    </rPh>
    <phoneticPr fontId="5"/>
  </si>
  <si>
    <t>・ER図シートを廃止し、使用テーブル紐付け図(1)～(6)シートを追加
　※(6)に公開I/Fの車種一覧検索を記載
・設計書ミス</t>
    <rPh sb="3" eb="4">
      <t>ズ</t>
    </rPh>
    <rPh sb="8" eb="10">
      <t>ハイシ</t>
    </rPh>
    <rPh sb="12" eb="14">
      <t>シヨウ</t>
    </rPh>
    <rPh sb="18" eb="20">
      <t>ヒモヅ</t>
    </rPh>
    <rPh sb="21" eb="22">
      <t>ズ</t>
    </rPh>
    <rPh sb="33" eb="35">
      <t>ツイカ</t>
    </rPh>
    <rPh sb="42" eb="44">
      <t>コウカイ</t>
    </rPh>
    <rPh sb="48" eb="54">
      <t>シャシュイチランケンサク</t>
    </rPh>
    <rPh sb="55" eb="57">
      <t>キサイ</t>
    </rPh>
    <rPh sb="59" eb="62">
      <t>セッケイショ</t>
    </rPh>
    <phoneticPr fontId="5"/>
  </si>
  <si>
    <t>ER図
使用テーブル紐付け図(1)
使用テーブル紐付け図(2)
使用テーブル紐付け図(3)
使用テーブル紐付け図(4)
使用テーブル紐付け図(5)
使用テーブル紐付け図(6)</t>
    <rPh sb="4" eb="6">
      <t>シヨウ</t>
    </rPh>
    <rPh sb="10" eb="12">
      <t>ヒモヅ</t>
    </rPh>
    <rPh sb="13" eb="14">
      <t>ズ</t>
    </rPh>
    <phoneticPr fontId="5"/>
  </si>
  <si>
    <t>Open区分</t>
    <phoneticPr fontId="5"/>
  </si>
  <si>
    <t>登録者ID</t>
    <phoneticPr fontId="5"/>
  </si>
  <si>
    <t>Status（Data Level）</t>
    <phoneticPr fontId="5"/>
  </si>
  <si>
    <r>
      <rPr>
        <strike/>
        <sz val="10"/>
        <color theme="1"/>
        <rFont val="ＭＳ Ｐゴシック"/>
        <family val="3"/>
        <charset val="128"/>
      </rPr>
      <t>μr</t>
    </r>
    <r>
      <rPr>
        <sz val="10"/>
        <color theme="1"/>
        <rFont val="ＭＳ Ｐゴシック"/>
        <family val="3"/>
        <charset val="128"/>
      </rPr>
      <t xml:space="preserve"> a0(Base)</t>
    </r>
    <phoneticPr fontId="5"/>
  </si>
  <si>
    <r>
      <rPr>
        <strike/>
        <sz val="10"/>
        <color theme="1"/>
        <rFont val="ＭＳ Ｐゴシック"/>
        <family val="3"/>
        <charset val="128"/>
      </rPr>
      <t>μraA</t>
    </r>
    <r>
      <rPr>
        <sz val="10"/>
        <color theme="1"/>
        <rFont val="ＭＳ Ｐゴシック"/>
        <family val="3"/>
        <charset val="128"/>
      </rPr>
      <t xml:space="preserve"> b0(Base)</t>
    </r>
    <phoneticPr fontId="5"/>
  </si>
  <si>
    <t>トランスミッション</t>
    <phoneticPr fontId="5"/>
  </si>
  <si>
    <t>トランスミッション(Base)</t>
    <phoneticPr fontId="5"/>
  </si>
  <si>
    <t>使用テーブル紐付け図(7)</t>
    <phoneticPr fontId="5"/>
  </si>
  <si>
    <t>システム上利用していなかった項目を復活。
以下ロード手順
1.全データのGRADEをNULLで更新。
2.属性を変更する。　CHAR(20) ⇒ VARCHAR(10)　NOT NULL　※空文字（ゼロバイト）になる。</t>
    <rPh sb="4" eb="5">
      <t>ウエ</t>
    </rPh>
    <rPh sb="5" eb="7">
      <t>リヨウ</t>
    </rPh>
    <rPh sb="14" eb="16">
      <t>コウモク</t>
    </rPh>
    <rPh sb="17" eb="19">
      <t>フッカツ</t>
    </rPh>
    <rPh sb="21" eb="23">
      <t>イカ</t>
    </rPh>
    <rPh sb="31" eb="32">
      <t>ゼン</t>
    </rPh>
    <rPh sb="47" eb="49">
      <t>コウシン</t>
    </rPh>
    <rPh sb="53" eb="55">
      <t>ゾクセイ</t>
    </rPh>
    <rPh sb="56" eb="58">
      <t>ヘンコウ</t>
    </rPh>
    <rPh sb="95" eb="96">
      <t>カラ</t>
    </rPh>
    <rPh sb="96" eb="98">
      <t>モジ</t>
    </rPh>
    <phoneticPr fontId="5"/>
  </si>
  <si>
    <t>NOT NULL　※空文字（ゼロバイト）になる。</t>
    <phoneticPr fontId="5"/>
  </si>
  <si>
    <r>
      <rPr>
        <strike/>
        <sz val="10"/>
        <color rgb="FFFF0000"/>
        <rFont val="ＭＳ Ｐゴシック"/>
        <family val="3"/>
        <charset val="128"/>
      </rPr>
      <t>Status(Data Level)</t>
    </r>
    <r>
      <rPr>
        <sz val="10"/>
        <color rgb="FFFF0000"/>
        <rFont val="ＭＳ Ｐゴシック"/>
        <family val="3"/>
        <charset val="128"/>
      </rPr>
      <t xml:space="preserve"> Data Level</t>
    </r>
    <phoneticPr fontId="5"/>
  </si>
  <si>
    <t>ROCS保守#42</t>
    <rPh sb="4" eb="6">
      <t>ホシュ</t>
    </rPh>
    <phoneticPr fontId="3"/>
  </si>
  <si>
    <t>吉本　雄一</t>
    <rPh sb="0" eb="2">
      <t>ヨシモト</t>
    </rPh>
    <rPh sb="3" eb="5">
      <t>ユウイチ</t>
    </rPh>
    <phoneticPr fontId="5"/>
  </si>
  <si>
    <t>ROCS(走行エネルギー検討ツール及びDB）の 2016年機能拡張・向上(STEP4)</t>
    <phoneticPr fontId="5"/>
  </si>
  <si>
    <t>Excel排他制御</t>
    <phoneticPr fontId="5"/>
  </si>
  <si>
    <t>設計書ミス。実際の定義を元に、設計書ミスを修正した。</t>
    <rPh sb="0" eb="2">
      <t>セッケイ</t>
    </rPh>
    <rPh sb="2" eb="3">
      <t>ショ</t>
    </rPh>
    <rPh sb="6" eb="8">
      <t>ジッサイ</t>
    </rPh>
    <rPh sb="9" eb="11">
      <t>テイギ</t>
    </rPh>
    <rPh sb="12" eb="13">
      <t>モト</t>
    </rPh>
    <rPh sb="15" eb="18">
      <t>セッケイショ</t>
    </rPh>
    <rPh sb="21" eb="23">
      <t>シュウセイ</t>
    </rPh>
    <phoneticPr fontId="5"/>
  </si>
  <si>
    <r>
      <rPr>
        <strike/>
        <sz val="10"/>
        <color rgb="FFFF0000"/>
        <rFont val="ＭＳ Ｐゴシック"/>
        <family val="3"/>
        <charset val="128"/>
      </rPr>
      <t>5,3</t>
    </r>
    <r>
      <rPr>
        <sz val="10"/>
        <color rgb="FFFF0000"/>
        <rFont val="ＭＳ Ｐゴシック"/>
        <family val="3"/>
        <charset val="128"/>
      </rPr>
      <t xml:space="preserve"> 7,5</t>
    </r>
    <phoneticPr fontId="5"/>
  </si>
  <si>
    <t>UPDATE_TIME</t>
    <phoneticPr fontId="5"/>
  </si>
  <si>
    <t>更新日時</t>
    <rPh sb="0" eb="2">
      <t>コウシン</t>
    </rPh>
    <rPh sb="2" eb="4">
      <t>ニチジ</t>
    </rPh>
    <phoneticPr fontId="5"/>
  </si>
  <si>
    <t>timestamp</t>
    <phoneticPr fontId="5"/>
  </si>
  <si>
    <t>NOT NULL</t>
    <phoneticPr fontId="5"/>
  </si>
  <si>
    <t>Comb</t>
    <phoneticPr fontId="5"/>
  </si>
  <si>
    <t>WLTC53ExH</t>
    <phoneticPr fontId="5"/>
  </si>
  <si>
    <t>　燃費更新対象モードはComb以外</t>
    <rPh sb="1" eb="3">
      <t>ネンピ</t>
    </rPh>
    <rPh sb="3" eb="5">
      <t>コウシン</t>
    </rPh>
    <rPh sb="5" eb="7">
      <t>タイショウ</t>
    </rPh>
    <rPh sb="15" eb="17">
      <t>イガイ</t>
    </rPh>
    <phoneticPr fontId="5"/>
  </si>
  <si>
    <t>DRIVING_MODES</t>
    <phoneticPr fontId="5"/>
  </si>
  <si>
    <t>計算結果</t>
    <rPh sb="0" eb="2">
      <t>ケイサン</t>
    </rPh>
    <rPh sb="2" eb="4">
      <t>ケッカ</t>
    </rPh>
    <phoneticPr fontId="5"/>
  </si>
  <si>
    <t>Comb</t>
    <phoneticPr fontId="5"/>
  </si>
  <si>
    <t>CITY</t>
    <phoneticPr fontId="5"/>
  </si>
  <si>
    <t>HWY</t>
    <phoneticPr fontId="5"/>
  </si>
  <si>
    <t>※３：Combの実燃費計算</t>
    <rPh sb="8" eb="9">
      <t>ジツ</t>
    </rPh>
    <rPh sb="9" eb="11">
      <t>ネンピ</t>
    </rPh>
    <rPh sb="11" eb="13">
      <t>ケイサン</t>
    </rPh>
    <phoneticPr fontId="5"/>
  </si>
  <si>
    <t>CITY</t>
    <phoneticPr fontId="5"/>
  </si>
  <si>
    <t>HWY</t>
    <phoneticPr fontId="5"/>
  </si>
  <si>
    <t>HWY</t>
    <phoneticPr fontId="5"/>
  </si>
  <si>
    <t>　DRIVING_MODESに設定されているNAME1とNAME2より、同車種ID、同じ燃料のモード1、モード２の実燃費を取得。</t>
    <rPh sb="36" eb="37">
      <t>ドウ</t>
    </rPh>
    <rPh sb="37" eb="39">
      <t>シャシュ</t>
    </rPh>
    <rPh sb="42" eb="43">
      <t>オナ</t>
    </rPh>
    <rPh sb="44" eb="46">
      <t>ネンリョウ</t>
    </rPh>
    <rPh sb="57" eb="58">
      <t>ジツ</t>
    </rPh>
    <rPh sb="58" eb="60">
      <t>ネンピ</t>
    </rPh>
    <rPh sb="61" eb="63">
      <t>シュトク</t>
    </rPh>
    <phoneticPr fontId="5"/>
  </si>
  <si>
    <t>　DRIVING_MODESのRATIO_1とモード１の実燃費、DRIVING_MODESのRATIO_2とモード２の実燃費から、Combの実燃費を計算し更新する。</t>
    <rPh sb="28" eb="29">
      <t>ジツ</t>
    </rPh>
    <rPh sb="29" eb="31">
      <t>ネンピ</t>
    </rPh>
    <rPh sb="70" eb="71">
      <t>ジツ</t>
    </rPh>
    <rPh sb="71" eb="73">
      <t>ネンピ</t>
    </rPh>
    <rPh sb="74" eb="76">
      <t>ケイサン</t>
    </rPh>
    <rPh sb="77" eb="79">
      <t>コウシン</t>
    </rPh>
    <phoneticPr fontId="5"/>
  </si>
  <si>
    <t>Combの実燃費 = 1 / ((RATIO_1 / 100 / モード１の実燃費) + (RATIO_2 / 100 / モード２の実燃費))</t>
    <rPh sb="5" eb="6">
      <t>ジツ</t>
    </rPh>
    <rPh sb="6" eb="8">
      <t>ネンピ</t>
    </rPh>
    <rPh sb="38" eb="39">
      <t>ジツ</t>
    </rPh>
    <rPh sb="39" eb="41">
      <t>ネンピ</t>
    </rPh>
    <phoneticPr fontId="5"/>
  </si>
  <si>
    <t>BASE_CATEGORY</t>
  </si>
  <si>
    <t>BASE_GRADE</t>
  </si>
  <si>
    <t>BASE_THIS_IS</t>
    <phoneticPr fontId="5"/>
  </si>
  <si>
    <t>BASE_EVENT_NAME</t>
  </si>
  <si>
    <t>VARCHAR</t>
    <phoneticPr fontId="5"/>
  </si>
  <si>
    <t>DOUBLE</t>
    <phoneticPr fontId="5"/>
  </si>
  <si>
    <t>7,6</t>
    <phoneticPr fontId="5"/>
  </si>
  <si>
    <t>FLOAT</t>
    <phoneticPr fontId="5"/>
  </si>
  <si>
    <t>Label係数2</t>
    <rPh sb="5" eb="7">
      <t>ケイスウ</t>
    </rPh>
    <phoneticPr fontId="5"/>
  </si>
  <si>
    <t>Label係数1</t>
    <rPh sb="5" eb="7">
      <t>ケイスウ</t>
    </rPh>
    <phoneticPr fontId="5"/>
  </si>
  <si>
    <t>CITY</t>
    <phoneticPr fontId="5"/>
  </si>
  <si>
    <t>　燃費更新対象燃料はE100以外</t>
    <rPh sb="1" eb="3">
      <t>ネンピ</t>
    </rPh>
    <rPh sb="3" eb="5">
      <t>コウシン</t>
    </rPh>
    <rPh sb="5" eb="7">
      <t>タイショウ</t>
    </rPh>
    <rPh sb="7" eb="9">
      <t>ネンリョウ</t>
    </rPh>
    <rPh sb="14" eb="16">
      <t>イガイ</t>
    </rPh>
    <phoneticPr fontId="5"/>
  </si>
  <si>
    <t>　燃費更新対象モードはComb</t>
    <rPh sb="1" eb="3">
      <t>ネンピ</t>
    </rPh>
    <rPh sb="3" eb="5">
      <t>コウシン</t>
    </rPh>
    <rPh sb="5" eb="7">
      <t>タイショウ</t>
    </rPh>
    <phoneticPr fontId="5"/>
  </si>
  <si>
    <t>HWY</t>
    <phoneticPr fontId="5"/>
  </si>
  <si>
    <t>※BaseのPP効率は計算しない。</t>
    <rPh sb="8" eb="10">
      <t>コウリツ</t>
    </rPh>
    <rPh sb="11" eb="13">
      <t>ケイサン</t>
    </rPh>
    <phoneticPr fontId="5"/>
  </si>
  <si>
    <t>Comb距離 = RATIO_1 / 100 * モード１の距離 + RATIO_2 / 100 * モード２の距離</t>
    <rPh sb="4" eb="6">
      <t>キョリ</t>
    </rPh>
    <phoneticPr fontId="5"/>
  </si>
  <si>
    <t>※３：Comb距離算出式</t>
    <rPh sb="7" eb="9">
      <t>キョリ</t>
    </rPh>
    <rPh sb="9" eb="11">
      <t>サンシュツ</t>
    </rPh>
    <rPh sb="11" eb="12">
      <t>シキ</t>
    </rPh>
    <phoneticPr fontId="5"/>
  </si>
  <si>
    <t>　CAR_FUELSの以下項目をNULLで更新する。</t>
    <rPh sb="11" eb="13">
      <t>イカ</t>
    </rPh>
    <rPh sb="13" eb="15">
      <t>コウモク</t>
    </rPh>
    <rPh sb="21" eb="23">
      <t>コウシン</t>
    </rPh>
    <phoneticPr fontId="5"/>
  </si>
  <si>
    <t>　・PP効率(Base)</t>
    <rPh sb="4" eb="6">
      <t>コウリツ</t>
    </rPh>
    <phoneticPr fontId="5"/>
  </si>
  <si>
    <t>　・燃費(Base)</t>
    <rPh sb="2" eb="4">
      <t>ネンピ</t>
    </rPh>
    <phoneticPr fontId="5"/>
  </si>
  <si>
    <t>　・PP効率</t>
    <phoneticPr fontId="5"/>
  </si>
  <si>
    <t>　・燃費</t>
    <phoneticPr fontId="5"/>
  </si>
  <si>
    <t>以上</t>
    <rPh sb="0" eb="2">
      <t>イジョウ</t>
    </rPh>
    <phoneticPr fontId="5"/>
  </si>
  <si>
    <t>　対象は全走行モードおよび全燃料</t>
    <rPh sb="1" eb="3">
      <t>タイショウ</t>
    </rPh>
    <rPh sb="4" eb="5">
      <t>ゼン</t>
    </rPh>
    <rPh sb="5" eb="7">
      <t>ソウコウ</t>
    </rPh>
    <rPh sb="13" eb="14">
      <t>ゼン</t>
    </rPh>
    <rPh sb="14" eb="16">
      <t>ネンリョウ</t>
    </rPh>
    <phoneticPr fontId="5"/>
  </si>
  <si>
    <t>　対象はComb以外かつE100以外</t>
    <rPh sb="16" eb="18">
      <t>イガイ</t>
    </rPh>
    <phoneticPr fontId="5"/>
  </si>
  <si>
    <t>　対象はCombかつE100以外</t>
    <phoneticPr fontId="5"/>
  </si>
  <si>
    <t>ロードの章立てと、処理対象となる走行モードなど各種項目は以下の関係となっている。</t>
    <rPh sb="4" eb="6">
      <t>ショウダ</t>
    </rPh>
    <rPh sb="9" eb="11">
      <t>ショリ</t>
    </rPh>
    <rPh sb="11" eb="13">
      <t>タイショウ</t>
    </rPh>
    <rPh sb="16" eb="18">
      <t>ソウコウ</t>
    </rPh>
    <rPh sb="23" eb="25">
      <t>カクシュ</t>
    </rPh>
    <rPh sb="25" eb="27">
      <t>コウモク</t>
    </rPh>
    <rPh sb="28" eb="30">
      <t>イカ</t>
    </rPh>
    <rPh sb="31" eb="33">
      <t>カンケイ</t>
    </rPh>
    <phoneticPr fontId="5"/>
  </si>
  <si>
    <t>走行モード</t>
    <rPh sb="0" eb="2">
      <t>ソウコウ</t>
    </rPh>
    <phoneticPr fontId="5"/>
  </si>
  <si>
    <t>燃料</t>
    <rPh sb="0" eb="2">
      <t>ネンリョウ</t>
    </rPh>
    <phoneticPr fontId="5"/>
  </si>
  <si>
    <t>ACT燃費</t>
    <rPh sb="3" eb="5">
      <t>ネンピ</t>
    </rPh>
    <phoneticPr fontId="5"/>
  </si>
  <si>
    <t>LABEL燃費</t>
    <rPh sb="5" eb="7">
      <t>ネンピ</t>
    </rPh>
    <phoneticPr fontId="5"/>
  </si>
  <si>
    <t>PP効率</t>
    <rPh sb="2" eb="4">
      <t>コウリツ</t>
    </rPh>
    <phoneticPr fontId="5"/>
  </si>
  <si>
    <t>通常モード</t>
    <rPh sb="0" eb="2">
      <t>ツウジョウ</t>
    </rPh>
    <phoneticPr fontId="5"/>
  </si>
  <si>
    <t>COMBモード</t>
    <phoneticPr fontId="5"/>
  </si>
  <si>
    <t>E100以外</t>
    <rPh sb="4" eb="6">
      <t>イガイ</t>
    </rPh>
    <phoneticPr fontId="5"/>
  </si>
  <si>
    <t>E100</t>
    <phoneticPr fontId="5"/>
  </si>
  <si>
    <t>ロード条件</t>
    <rPh sb="3" eb="5">
      <t>ジョウケン</t>
    </rPh>
    <phoneticPr fontId="5"/>
  </si>
  <si>
    <t>ロード対象と、処理ロジックを記載している章</t>
    <rPh sb="3" eb="5">
      <t>タイショウ</t>
    </rPh>
    <rPh sb="7" eb="9">
      <t>ショリ</t>
    </rPh>
    <rPh sb="14" eb="16">
      <t>キサイ</t>
    </rPh>
    <rPh sb="20" eb="21">
      <t>ショウ</t>
    </rPh>
    <phoneticPr fontId="5"/>
  </si>
  <si>
    <r>
      <t>※BaseのPP効率は計算しない。（</t>
    </r>
    <r>
      <rPr>
        <b/>
        <strike/>
        <sz val="11"/>
        <color rgb="FFFF0000"/>
        <rFont val="ＭＳ ゴシック"/>
        <family val="3"/>
        <charset val="128"/>
      </rPr>
      <t>2017/2/15 11:00 BRにBase値を持つデータは存在しないため</t>
    </r>
    <r>
      <rPr>
        <b/>
        <sz val="11"/>
        <color rgb="FFFF0000"/>
        <rFont val="ＭＳ ゴシック"/>
        <family val="3"/>
        <charset val="128"/>
      </rPr>
      <t>　2017/6/23　Baseのエネルギー値をDBで持っていないため、BaseのPP効率は計算できない）</t>
    </r>
    <rPh sb="8" eb="10">
      <t>コウリツ</t>
    </rPh>
    <rPh sb="11" eb="13">
      <t>ケイサン</t>
    </rPh>
    <rPh sb="41" eb="42">
      <t>チ</t>
    </rPh>
    <rPh sb="43" eb="44">
      <t>モ</t>
    </rPh>
    <rPh sb="49" eb="51">
      <t>ソンザイ</t>
    </rPh>
    <rPh sb="77" eb="78">
      <t>チ</t>
    </rPh>
    <rPh sb="82" eb="83">
      <t>モ</t>
    </rPh>
    <rPh sb="98" eb="100">
      <t>コウリツ</t>
    </rPh>
    <rPh sb="101" eb="103">
      <t>ケイサン</t>
    </rPh>
    <phoneticPr fontId="5"/>
  </si>
  <si>
    <t>　通常走行モードもCombも同様に処理する</t>
    <rPh sb="1" eb="3">
      <t>ツウジョウ</t>
    </rPh>
    <rPh sb="3" eb="5">
      <t>ソウコウ</t>
    </rPh>
    <rPh sb="14" eb="16">
      <t>ドウヨウ</t>
    </rPh>
    <rPh sb="17" eb="19">
      <t>ショリ</t>
    </rPh>
    <phoneticPr fontId="5"/>
  </si>
  <si>
    <t>　対象燃料はE100</t>
    <rPh sb="1" eb="3">
      <t>タイショウ</t>
    </rPh>
    <rPh sb="3" eb="5">
      <t>ネンリョウ</t>
    </rPh>
    <phoneticPr fontId="5"/>
  </si>
  <si>
    <t>5.Combの実燃費計算。</t>
    <rPh sb="7" eb="8">
      <t>ジツ</t>
    </rPh>
    <rPh sb="8" eb="10">
      <t>ネンピ</t>
    </rPh>
    <rPh sb="10" eb="12">
      <t>ケイサン</t>
    </rPh>
    <phoneticPr fontId="5"/>
  </si>
  <si>
    <t>6.変更後の燃費を元に、PP効率を計算する。</t>
    <rPh sb="2" eb="4">
      <t>ヘンコウ</t>
    </rPh>
    <rPh sb="4" eb="5">
      <t>ゴ</t>
    </rPh>
    <rPh sb="6" eb="8">
      <t>ネンピ</t>
    </rPh>
    <rPh sb="9" eb="10">
      <t>モト</t>
    </rPh>
    <rPh sb="14" eb="16">
      <t>コウリツ</t>
    </rPh>
    <rPh sb="17" eb="19">
      <t>ケイサン</t>
    </rPh>
    <phoneticPr fontId="5"/>
  </si>
  <si>
    <t>7.変更後の燃費を元に、CombのPP効率を計算する。</t>
    <rPh sb="2" eb="4">
      <t>ヘンコウ</t>
    </rPh>
    <rPh sb="4" eb="5">
      <t>ゴ</t>
    </rPh>
    <rPh sb="6" eb="8">
      <t>ネンピ</t>
    </rPh>
    <rPh sb="9" eb="10">
      <t>モト</t>
    </rPh>
    <rPh sb="19" eb="21">
      <t>コウリツ</t>
    </rPh>
    <rPh sb="22" eb="24">
      <t>ケイサン</t>
    </rPh>
    <phoneticPr fontId="5"/>
  </si>
  <si>
    <t>8.E100のPP効率、実燃費を更新する。</t>
    <rPh sb="9" eb="11">
      <t>コウリツ</t>
    </rPh>
    <rPh sb="12" eb="13">
      <t>ジツ</t>
    </rPh>
    <rPh sb="13" eb="15">
      <t>ネンピ</t>
    </rPh>
    <rPh sb="16" eb="18">
      <t>コウシン</t>
    </rPh>
    <phoneticPr fontId="5"/>
  </si>
  <si>
    <t>MJ/km</t>
  </si>
  <si>
    <t>MJ/km</t>
    <phoneticPr fontId="5"/>
  </si>
  <si>
    <t>MJ/km</t>
    <phoneticPr fontId="5"/>
  </si>
  <si>
    <t>4.Act.燃費から計算を行い、計算結果をMJ/kmへ更新。</t>
    <rPh sb="6" eb="8">
      <t>ネンピ</t>
    </rPh>
    <rPh sb="10" eb="12">
      <t>ケイサン</t>
    </rPh>
    <rPh sb="13" eb="14">
      <t>オコナ</t>
    </rPh>
    <rPh sb="16" eb="18">
      <t>ケイサン</t>
    </rPh>
    <rPh sb="18" eb="20">
      <t>ケッカ</t>
    </rPh>
    <rPh sb="27" eb="29">
      <t>コウシン</t>
    </rPh>
    <phoneticPr fontId="5"/>
  </si>
  <si>
    <t>MJ/km(Base)</t>
  </si>
  <si>
    <t>　・MJ/km(Base)</t>
    <phoneticPr fontId="5"/>
  </si>
  <si>
    <t>4.Combの実燃費計算。</t>
    <rPh sb="7" eb="8">
      <t>ジツ</t>
    </rPh>
    <rPh sb="8" eb="10">
      <t>ネンピ</t>
    </rPh>
    <rPh sb="10" eb="12">
      <t>ケイサン</t>
    </rPh>
    <phoneticPr fontId="5"/>
  </si>
  <si>
    <t>　対象は全レコード</t>
    <rPh sb="4" eb="5">
      <t>ゼン</t>
    </rPh>
    <phoneticPr fontId="5"/>
  </si>
  <si>
    <t>5.変更後の燃費を元に、PP効率を計算する。</t>
    <rPh sb="2" eb="4">
      <t>ヘンコウ</t>
    </rPh>
    <rPh sb="4" eb="5">
      <t>ゴ</t>
    </rPh>
    <rPh sb="6" eb="8">
      <t>ネンピ</t>
    </rPh>
    <rPh sb="9" eb="10">
      <t>モト</t>
    </rPh>
    <rPh sb="14" eb="16">
      <t>コウリツ</t>
    </rPh>
    <rPh sb="17" eb="19">
      <t>ケイサン</t>
    </rPh>
    <phoneticPr fontId="5"/>
  </si>
  <si>
    <t>6.変更後の燃費を元に、CombのPP効率を計算する。</t>
    <rPh sb="2" eb="4">
      <t>ヘンコウ</t>
    </rPh>
    <rPh sb="4" eb="5">
      <t>ゴ</t>
    </rPh>
    <rPh sb="6" eb="8">
      <t>ネンピ</t>
    </rPh>
    <rPh sb="9" eb="10">
      <t>モト</t>
    </rPh>
    <rPh sb="19" eb="21">
      <t>コウリツ</t>
    </rPh>
    <rPh sb="22" eb="24">
      <t>ケイサン</t>
    </rPh>
    <phoneticPr fontId="5"/>
  </si>
  <si>
    <t>7.E100のPP効率、実燃費を更新する。</t>
    <rPh sb="9" eb="11">
      <t>コウリツ</t>
    </rPh>
    <rPh sb="12" eb="13">
      <t>ジツ</t>
    </rPh>
    <rPh sb="13" eb="15">
      <t>ネンピ</t>
    </rPh>
    <rPh sb="16" eb="18">
      <t>コウシン</t>
    </rPh>
    <phoneticPr fontId="5"/>
  </si>
  <si>
    <t>8.Act.燃費から計算を行い、計算結果をMJ/kmへ更新。</t>
    <rPh sb="6" eb="8">
      <t>ネンピ</t>
    </rPh>
    <rPh sb="10" eb="12">
      <t>ケイサン</t>
    </rPh>
    <rPh sb="13" eb="14">
      <t>オコナ</t>
    </rPh>
    <rPh sb="16" eb="18">
      <t>ケイサン</t>
    </rPh>
    <rPh sb="18" eb="20">
      <t>ケッカ</t>
    </rPh>
    <rPh sb="27" eb="29">
      <t>コウシン</t>
    </rPh>
    <phoneticPr fontId="5"/>
  </si>
  <si>
    <t>"NHV"が0値の場合、DENSITYに0を設定</t>
    <rPh sb="7" eb="8">
      <t>アタイ</t>
    </rPh>
    <rPh sb="9" eb="11">
      <t>バアイ</t>
    </rPh>
    <rPh sb="22" eb="24">
      <t>セッテイ</t>
    </rPh>
    <phoneticPr fontId="5"/>
  </si>
  <si>
    <t>空文字をセット</t>
    <rPh sb="0" eb="1">
      <t>カラ</t>
    </rPh>
    <rPh sb="1" eb="3">
      <t>モジ</t>
    </rPh>
    <phoneticPr fontId="5"/>
  </si>
  <si>
    <t>2012/10/26 DBとしては残すがシステムでは使用しない</t>
    <phoneticPr fontId="5"/>
  </si>
  <si>
    <t>KEY1</t>
    <phoneticPr fontId="5"/>
  </si>
  <si>
    <t>KEY2</t>
    <phoneticPr fontId="5"/>
  </si>
  <si>
    <t>KEY3</t>
    <phoneticPr fontId="5"/>
  </si>
  <si>
    <t>VALUE1</t>
    <phoneticPr fontId="5"/>
  </si>
  <si>
    <t>VALUE2</t>
    <phoneticPr fontId="5"/>
  </si>
  <si>
    <t>VALUE3</t>
    <phoneticPr fontId="5"/>
  </si>
  <si>
    <t>VALUE4</t>
  </si>
  <si>
    <t>VALUE5</t>
  </si>
  <si>
    <t>CAR_ID</t>
    <phoneticPr fontId="5"/>
  </si>
  <si>
    <t>INT</t>
    <phoneticPr fontId="5"/>
  </si>
  <si>
    <t>-</t>
    <phoneticPr fontId="5"/>
  </si>
  <si>
    <t>timestamp</t>
    <phoneticPr fontId="5"/>
  </si>
  <si>
    <t>UPDATE_DATE</t>
    <phoneticPr fontId="5"/>
  </si>
  <si>
    <t>車種ID</t>
    <rPh sb="0" eb="2">
      <t>シャシュ</t>
    </rPh>
    <phoneticPr fontId="5"/>
  </si>
  <si>
    <t>値5</t>
    <rPh sb="0" eb="1">
      <t>アタイ</t>
    </rPh>
    <phoneticPr fontId="5"/>
  </si>
  <si>
    <t>値4</t>
    <rPh sb="0" eb="1">
      <t>アタイ</t>
    </rPh>
    <phoneticPr fontId="5"/>
  </si>
  <si>
    <t>値3</t>
    <rPh sb="0" eb="1">
      <t>アタイ</t>
    </rPh>
    <phoneticPr fontId="5"/>
  </si>
  <si>
    <t>値2</t>
    <rPh sb="0" eb="1">
      <t>アタイ</t>
    </rPh>
    <phoneticPr fontId="5"/>
  </si>
  <si>
    <t>値1</t>
    <rPh sb="0" eb="1">
      <t>アタイ</t>
    </rPh>
    <phoneticPr fontId="5"/>
  </si>
  <si>
    <t>全バリ入力値履歴　（ALL_VARI_INPUT_HISTS）</t>
    <rPh sb="0" eb="1">
      <t>ゼン</t>
    </rPh>
    <rPh sb="3" eb="6">
      <t>ニュウリョクチ</t>
    </rPh>
    <rPh sb="6" eb="8">
      <t>リレキ</t>
    </rPh>
    <phoneticPr fontId="5"/>
  </si>
  <si>
    <t>KEY4</t>
  </si>
  <si>
    <t>KEY5</t>
  </si>
  <si>
    <t>部品KEY1</t>
  </si>
  <si>
    <t>部品KEY2</t>
  </si>
  <si>
    <t>部品KEY3</t>
  </si>
  <si>
    <t>部品KEY4</t>
  </si>
  <si>
    <t>部品KEY5</t>
  </si>
  <si>
    <t>UPDATE_USER_ID</t>
    <phoneticPr fontId="5"/>
  </si>
  <si>
    <t>システム上の更新者ID</t>
    <rPh sb="4" eb="5">
      <t>ジョウ</t>
    </rPh>
    <rPh sb="6" eb="9">
      <t>コウシンシャ</t>
    </rPh>
    <phoneticPr fontId="5"/>
  </si>
  <si>
    <t>更新日付</t>
    <rPh sb="0" eb="4">
      <t>コウシンヒヅケ</t>
    </rPh>
    <phoneticPr fontId="5"/>
  </si>
  <si>
    <t>値6</t>
    <rPh sb="0" eb="1">
      <t>アタイ</t>
    </rPh>
    <phoneticPr fontId="5"/>
  </si>
  <si>
    <t>値7</t>
    <rPh sb="0" eb="1">
      <t>アタイ</t>
    </rPh>
    <phoneticPr fontId="5"/>
  </si>
  <si>
    <t>値8</t>
    <rPh sb="0" eb="1">
      <t>アタイ</t>
    </rPh>
    <phoneticPr fontId="5"/>
  </si>
  <si>
    <t>値9</t>
    <rPh sb="0" eb="1">
      <t>アタイ</t>
    </rPh>
    <phoneticPr fontId="5"/>
  </si>
  <si>
    <t>値10</t>
    <rPh sb="0" eb="1">
      <t>アタイ</t>
    </rPh>
    <phoneticPr fontId="5"/>
  </si>
  <si>
    <t>値11</t>
    <rPh sb="0" eb="1">
      <t>アタイ</t>
    </rPh>
    <phoneticPr fontId="5"/>
  </si>
  <si>
    <t>値12</t>
    <rPh sb="0" eb="1">
      <t>アタイ</t>
    </rPh>
    <phoneticPr fontId="5"/>
  </si>
  <si>
    <t>値13</t>
    <rPh sb="0" eb="1">
      <t>アタイ</t>
    </rPh>
    <phoneticPr fontId="5"/>
  </si>
  <si>
    <t>値14</t>
    <rPh sb="0" eb="1">
      <t>アタイ</t>
    </rPh>
    <phoneticPr fontId="5"/>
  </si>
  <si>
    <t>値15</t>
    <rPh sb="0" eb="1">
      <t>アタイ</t>
    </rPh>
    <phoneticPr fontId="5"/>
  </si>
  <si>
    <t>値16</t>
    <rPh sb="0" eb="1">
      <t>アタイ</t>
    </rPh>
    <phoneticPr fontId="5"/>
  </si>
  <si>
    <t>値17</t>
    <rPh sb="0" eb="1">
      <t>アタイ</t>
    </rPh>
    <phoneticPr fontId="5"/>
  </si>
  <si>
    <t>値18</t>
    <rPh sb="0" eb="1">
      <t>アタイ</t>
    </rPh>
    <phoneticPr fontId="5"/>
  </si>
  <si>
    <t>値19</t>
    <rPh sb="0" eb="1">
      <t>アタイ</t>
    </rPh>
    <phoneticPr fontId="5"/>
  </si>
  <si>
    <t>値20</t>
    <rPh sb="0" eb="1">
      <t>アタイ</t>
    </rPh>
    <phoneticPr fontId="5"/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</si>
  <si>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</si>
  <si>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</si>
  <si>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</si>
  <si>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</si>
  <si>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</si>
  <si>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</si>
  <si>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</si>
  <si>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</si>
  <si>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</si>
  <si>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</si>
  <si>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</si>
  <si>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</si>
  <si>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</si>
  <si>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</si>
  <si>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</si>
  <si>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0:タイヤ 1:ブレーキ 2:ハブ 3:CdxA</t>
    <phoneticPr fontId="5"/>
  </si>
  <si>
    <t>DATE</t>
    <phoneticPr fontId="5"/>
  </si>
  <si>
    <t>入力・承認　名前</t>
    <rPh sb="0" eb="2">
      <t>ニュウリョク</t>
    </rPh>
    <rPh sb="3" eb="5">
      <t>ショウニン</t>
    </rPh>
    <rPh sb="6" eb="8">
      <t>ナマエ</t>
    </rPh>
    <phoneticPr fontId="5"/>
  </si>
  <si>
    <t>入力・承認　メールアドレス</t>
    <rPh sb="0" eb="2">
      <t>ニュウリョク</t>
    </rPh>
    <rPh sb="3" eb="5">
      <t>ショウニン</t>
    </rPh>
    <phoneticPr fontId="5"/>
  </si>
  <si>
    <t>入力・承認　日付</t>
    <rPh sb="0" eb="2">
      <t>ニュウリョク</t>
    </rPh>
    <rPh sb="3" eb="5">
      <t>ショウニン</t>
    </rPh>
    <rPh sb="6" eb="8">
      <t>ヒヅケ</t>
    </rPh>
    <phoneticPr fontId="5"/>
  </si>
  <si>
    <t>STATUS_WT_INPUT_2_NAME</t>
  </si>
  <si>
    <t>STATUS_WT_INPUT_2_MAIL</t>
  </si>
  <si>
    <t>STATUS_WT_APPROVAL_1_NAME</t>
  </si>
  <si>
    <t>STATUS_WT_APPROVAL_1_MAIL</t>
  </si>
  <si>
    <t>STATUS_WT_APPROVAL_2_NAME</t>
  </si>
  <si>
    <t>STATUS_WT_APPROVAL_2_MAIL</t>
  </si>
  <si>
    <t>STATUS_WT_APPROVAL_2_DATE</t>
  </si>
  <si>
    <t>STATUS_ENGINE_INPUT_1_NAME</t>
  </si>
  <si>
    <t>STATUS_ENGINE_INPUT_1_MAIL</t>
  </si>
  <si>
    <t>STATUS_ENGINE_INPUT_2_NAME</t>
  </si>
  <si>
    <t>STATUS_ENGINE_INPUT_2_MAIL</t>
  </si>
  <si>
    <t>STATUS_ENGINE_INPUT_2_DATE</t>
  </si>
  <si>
    <t>STATUS_ENGINE_APPROVAL_1_NAME</t>
  </si>
  <si>
    <t>STATUS_ENGINE_APPROVAL_1_MAIL</t>
  </si>
  <si>
    <t>STATUS_ENGINE_APPROVAL_2_NAME</t>
  </si>
  <si>
    <t>STATUS_ENGINE_APPROVAL_2_MAIL</t>
  </si>
  <si>
    <t>STATUS_ENGINE_APPROVAL_2_DATE</t>
  </si>
  <si>
    <t>STATUS_CDXA_INPUT_1_NAME</t>
  </si>
  <si>
    <t>STATUS_CDXA_INPUT_1_MAIL</t>
  </si>
  <si>
    <t>STATUS_CDXA_INPUT_2_NAME</t>
  </si>
  <si>
    <t>STATUS_CDXA_INPUT_2_MAIL</t>
  </si>
  <si>
    <t>STATUS_CDXA_INPUT_2_DATE</t>
  </si>
  <si>
    <t>STATUS_CDXA_APPROVAL_1_NAME</t>
  </si>
  <si>
    <t>STATUS_CDXA_APPROVAL_1_MAIL</t>
  </si>
  <si>
    <t>STATUS_CDXA_APPROVAL_2_NAME</t>
  </si>
  <si>
    <t>STATUS_CDXA_APPROVAL_2_MAIL</t>
  </si>
  <si>
    <t>STATUS_TIRE_INPUT_1_NAME</t>
  </si>
  <si>
    <t>STATUS_TIRE_INPUT_1_MAIL</t>
  </si>
  <si>
    <t>STATUS_TIRE_INPUT_2_NAME</t>
  </si>
  <si>
    <t>STATUS_TIRE_INPUT_2_MAIL</t>
  </si>
  <si>
    <t>STATUS_TIRE_INPUT_2_DATE</t>
  </si>
  <si>
    <t>STATUS_TIRE_APPROVAL_1_NAME</t>
  </si>
  <si>
    <t>STATUS_TIRE_APPROVAL_1_MAIL</t>
  </si>
  <si>
    <t>STATUS_TIRE_APPROVAL_2_NAME</t>
  </si>
  <si>
    <t>STATUS_TIRE_APPROVAL_2_MAIL</t>
  </si>
  <si>
    <t>STATUS_TIRE_APPROVAL_2_DATE</t>
  </si>
  <si>
    <t>STATUS_BRAKE_INPUT_1_NAME</t>
  </si>
  <si>
    <t>STATUS_BRAKE_INPUT_1_MAIL</t>
  </si>
  <si>
    <t>STATUS_BRAKE_INPUT_2_NAME</t>
  </si>
  <si>
    <t>STATUS_BRAKE_INPUT_2_MAIL</t>
  </si>
  <si>
    <t>STATUS_BRAKE_INPUT_2_DATE</t>
  </si>
  <si>
    <t>STATUS_BRAKE_APPROVAL_1_NAME</t>
  </si>
  <si>
    <t>STATUS_BRAKE_APPROVAL_1_MAIL</t>
  </si>
  <si>
    <t>STATUS_BRAKE_APPROVAL_2_NAME</t>
  </si>
  <si>
    <t>STATUS_BRAKE_APPROVAL_2_MAIL</t>
  </si>
  <si>
    <t>STATUS_BRAKE_APPROVAL_2_DATE</t>
  </si>
  <si>
    <t>STATUS_HUB_INPUT_1_NAME</t>
  </si>
  <si>
    <t>STATUS_HUB_INPUT_1_MAIL</t>
  </si>
  <si>
    <t>STATUS_HUB_INPUT_2_NAME</t>
  </si>
  <si>
    <t>STATUS_HUB_INPUT_2_MAIL</t>
  </si>
  <si>
    <t>STATUS_HUB_INPUT_2_DATE</t>
  </si>
  <si>
    <t>STATUS_YOP_APPROVAL_1_NAME</t>
  </si>
  <si>
    <t>STATUS_YOP_APPROVAL_1_MAIL</t>
  </si>
  <si>
    <t>STATUS_YOP_APPROVAL_2_NAME</t>
  </si>
  <si>
    <t>STATUS_YOP_APPROVAL_2_MAIL</t>
  </si>
  <si>
    <t>STATUS_YOP_APPROVAL_2_DATE</t>
  </si>
  <si>
    <t>STATUS_TMISS_INPUT_1_NAME</t>
  </si>
  <si>
    <t>STATUS_TMISS_INPUT_1_MAIL</t>
  </si>
  <si>
    <t>STATUS_TMISS_INPUT_2_NAME</t>
  </si>
  <si>
    <t>STATUS_TMISS_INPUT_2_MAIL</t>
  </si>
  <si>
    <t>STATUS_TMISS_INPUT_2_DATE</t>
  </si>
  <si>
    <t>STATUS_TMISS_APPROVAL_1_NAME</t>
  </si>
  <si>
    <t>STATUS_TMISS_APPROVAL_1_MAIL</t>
  </si>
  <si>
    <t>STATUS_TMISS_APPROVAL_2_NAME</t>
  </si>
  <si>
    <t>STATUS_TMISS_APPROVAL_2_MAIL</t>
  </si>
  <si>
    <t>STATUS_TMISS_APPROVAL_2_DATE</t>
  </si>
  <si>
    <t>STATUS_OFFSETOTHER_INPUT_1_NAME</t>
  </si>
  <si>
    <t>STATUS_OFFSETOTHER_INPUT_1_MAIL</t>
  </si>
  <si>
    <t>STATUS_OFFSETOTHER_INPUT_2_NAME</t>
  </si>
  <si>
    <t>STATUS_OFFSETOTHER_INPUT_2_MAIL</t>
  </si>
  <si>
    <t>STATUS_OFFSETOTHER_INPUT_2_DATE</t>
  </si>
  <si>
    <t>STATUS_OFFSETOTHER_APPROVAL_1_NAME</t>
  </si>
  <si>
    <t>STATUS_OFFSETOTHER_APPROVAL_1_MAIL</t>
  </si>
  <si>
    <t>STATUS_OFFSETOTHER_APPROVAL_2_NAME</t>
  </si>
  <si>
    <t>STATUS_OFFSETOTHER_APPROVAL_2_MAIL</t>
  </si>
  <si>
    <t>STATUS_OFFSETOTHER_APPROVAL_2_DATE</t>
  </si>
  <si>
    <t>STATUS_MAIL_DATE_1</t>
    <phoneticPr fontId="5"/>
  </si>
  <si>
    <t>メール送信日付</t>
    <rPh sb="3" eb="5">
      <t>ソウシン</t>
    </rPh>
    <rPh sb="5" eb="7">
      <t>ヒヅケ</t>
    </rPh>
    <phoneticPr fontId="5"/>
  </si>
  <si>
    <t>STATUS_MAIL_DATE_2</t>
    <phoneticPr fontId="5"/>
  </si>
  <si>
    <t>STATUS_MAIL_DATE_3</t>
    <phoneticPr fontId="5"/>
  </si>
  <si>
    <t>STATUS_MAIL_DATE_4</t>
    <phoneticPr fontId="5"/>
  </si>
  <si>
    <t>MAIL_SENTENCE_1</t>
  </si>
  <si>
    <t>MAIL_SENTENCE_2</t>
  </si>
  <si>
    <t>MAIL_SENTENCE_3</t>
  </si>
  <si>
    <t>MAIL_SENTENCE_4</t>
  </si>
  <si>
    <t>メール送信内容</t>
    <rPh sb="3" eb="5">
      <t>ソウシン</t>
    </rPh>
    <rPh sb="5" eb="7">
      <t>ナイヨウ</t>
    </rPh>
    <phoneticPr fontId="5"/>
  </si>
  <si>
    <t>全バリシートステータステーブル　（ALL_VARI_STATUS）</t>
    <rPh sb="0" eb="1">
      <t>ゼン</t>
    </rPh>
    <phoneticPr fontId="5"/>
  </si>
  <si>
    <t>COUNTRY</t>
    <phoneticPr fontId="5"/>
  </si>
  <si>
    <t>MODEL_YEAR</t>
    <phoneticPr fontId="5"/>
  </si>
  <si>
    <t>CAR_NAME</t>
    <phoneticPr fontId="5"/>
  </si>
  <si>
    <t>GRADE</t>
    <phoneticPr fontId="5"/>
  </si>
  <si>
    <t>EVENT_NAME</t>
    <phoneticPr fontId="5"/>
  </si>
  <si>
    <t>STATUS_WT_INPUT_2_DATE</t>
    <phoneticPr fontId="5"/>
  </si>
  <si>
    <t>STATUS_CDXA_APPROVAL_2_DATE</t>
    <phoneticPr fontId="5"/>
  </si>
  <si>
    <t>FACTOR_ID</t>
    <phoneticPr fontId="5"/>
  </si>
  <si>
    <t>要因ID</t>
    <rPh sb="0" eb="2">
      <t>ヨウイン</t>
    </rPh>
    <phoneticPr fontId="5"/>
  </si>
  <si>
    <t>STATUS_ENGINE_INPUT_1_DATE</t>
    <phoneticPr fontId="5"/>
  </si>
  <si>
    <t>STATUS_ENGINE_INPUT_1_UPDATE_USER_ID</t>
    <phoneticPr fontId="5"/>
  </si>
  <si>
    <t>STATUS_ENGINE_INPUT_1_UPDATE_DATE</t>
    <phoneticPr fontId="5"/>
  </si>
  <si>
    <t>STATUS_ENGINE_INPUT_2_UPDATE_USER_ID</t>
    <phoneticPr fontId="5"/>
  </si>
  <si>
    <t>STATUS_ENGINE_INPUT_2_UPDATE_DATE</t>
    <phoneticPr fontId="5"/>
  </si>
  <si>
    <t>STATUS_ENGINE_APPROVAL_1_DATE</t>
    <phoneticPr fontId="5"/>
  </si>
  <si>
    <t>STATUS_ENGINE_APPROVAL_1_UPDATE_USER_ID</t>
    <phoneticPr fontId="5"/>
  </si>
  <si>
    <t>STATUS_ENGINE_APPROVAL_1_UPDATE_DATE</t>
    <phoneticPr fontId="5"/>
  </si>
  <si>
    <t>STATUS_ENGINE_APPROVAL_2_UPDATE_USER_ID</t>
    <phoneticPr fontId="5"/>
  </si>
  <si>
    <t>STATUS_ENGINE_APPROVAL_2_UPDATE_DATE</t>
    <phoneticPr fontId="5"/>
  </si>
  <si>
    <t>STATUS_WT_INPUT_2_UPDATE_USER_ID</t>
    <phoneticPr fontId="5"/>
  </si>
  <si>
    <t>STATUS_WT_INPUT_2_UPDATE_DATE</t>
    <phoneticPr fontId="5"/>
  </si>
  <si>
    <t>STATUS_WT_APPROVAL_1_DATE</t>
    <phoneticPr fontId="5"/>
  </si>
  <si>
    <t>STATUS_WT_APPROVAL_1_UPDATE_USER_ID</t>
    <phoneticPr fontId="5"/>
  </si>
  <si>
    <t>STATUS_WT_APPROVAL_1_UPDATE_DATE</t>
    <phoneticPr fontId="5"/>
  </si>
  <si>
    <t>STATUS_WT_APPROVAL_2_UPDATE_USER_ID</t>
    <phoneticPr fontId="5"/>
  </si>
  <si>
    <t>STATUS_WT_APPROVAL_2_UPDATE_DATE</t>
    <phoneticPr fontId="5"/>
  </si>
  <si>
    <t>STATUS_CDXA_INPUT_1_DATE</t>
    <phoneticPr fontId="5"/>
  </si>
  <si>
    <t>STATUS_CDXA_INPUT_1_UPDATE_USER_ID</t>
    <phoneticPr fontId="5"/>
  </si>
  <si>
    <t>STATUS_CDXA_INPUT_1_UPDATE_DATE</t>
    <phoneticPr fontId="5"/>
  </si>
  <si>
    <t>STATUS_CDXA_INPUT_2_UPDATE_USER_ID</t>
    <phoneticPr fontId="5"/>
  </si>
  <si>
    <t>STATUS_CDXA_INPUT_2_UPDATE_DATE</t>
    <phoneticPr fontId="5"/>
  </si>
  <si>
    <t>STATUS_CDXA_APPROVAL_1_DATE</t>
    <phoneticPr fontId="5"/>
  </si>
  <si>
    <t>STATUS_CDXA_APPROVAL_1_UPDATE_USER_ID</t>
    <phoneticPr fontId="5"/>
  </si>
  <si>
    <t>STATUS_CDXA_APPROVAL_1_UPDATE_DATE</t>
    <phoneticPr fontId="5"/>
  </si>
  <si>
    <t>STATUS_CDXA_APPROVAL_2_UPDATE_USER_ID</t>
    <phoneticPr fontId="5"/>
  </si>
  <si>
    <t>STATUS_CDXA_APPROVAL_2_UPDATE_DATE</t>
    <phoneticPr fontId="5"/>
  </si>
  <si>
    <t>STATUS_WT_INPUT_1_NAME</t>
    <phoneticPr fontId="5"/>
  </si>
  <si>
    <t>STATUS_WT_INPUT_1_MAIL</t>
    <phoneticPr fontId="5"/>
  </si>
  <si>
    <t>STATUS_WT_INPUT_1_DATE</t>
    <phoneticPr fontId="5"/>
  </si>
  <si>
    <t>STATUS_WT_INPUT_1_UPDATE_USER_ID</t>
    <phoneticPr fontId="5"/>
  </si>
  <si>
    <t>STATUS_WT_INPUT_1_UPDATE_DATE</t>
    <phoneticPr fontId="5"/>
  </si>
  <si>
    <t>STATUS_TIRE_INPUT_1_DATE</t>
    <phoneticPr fontId="5"/>
  </si>
  <si>
    <t>STATUS_TIRE_INPUT_1_UPDATE_USER_ID</t>
    <phoneticPr fontId="5"/>
  </si>
  <si>
    <t>STATUS_TIRE_INPUT_1_UPDATE_DATE</t>
    <phoneticPr fontId="5"/>
  </si>
  <si>
    <t>STATUS_TIRE_INPUT_2_UPDATE_USER_ID</t>
    <phoneticPr fontId="5"/>
  </si>
  <si>
    <t>STATUS_TIRE_INPUT_2_UPDATE_DATE</t>
    <phoneticPr fontId="5"/>
  </si>
  <si>
    <t>STATUS_TIRE_APPROVAL_1_DATE</t>
    <phoneticPr fontId="5"/>
  </si>
  <si>
    <t>STATUS_TIRE_APPROVAL_1_UPDATE_USER_ID</t>
    <phoneticPr fontId="5"/>
  </si>
  <si>
    <t>STATUS_TIRE_APPROVAL_1_UPDATE_DATE</t>
    <phoneticPr fontId="5"/>
  </si>
  <si>
    <t>STATUS_TIRE_APPROVAL_2_UPDATE_USER_ID</t>
    <phoneticPr fontId="5"/>
  </si>
  <si>
    <t>STATUS_TIRE_APPROVAL_2_UPDATE_DATE</t>
    <phoneticPr fontId="5"/>
  </si>
  <si>
    <t>STATUS_BRAKE_INPUT_1_DATE</t>
    <phoneticPr fontId="5"/>
  </si>
  <si>
    <t>STATUS_BRAKE_INPUT_1_UPDATE_USER_ID</t>
    <phoneticPr fontId="5"/>
  </si>
  <si>
    <t>STATUS_BRAKE_INPUT_1_UPDATE_DATE</t>
    <phoneticPr fontId="5"/>
  </si>
  <si>
    <t>STATUS_BRAKE_INPUT_2_UPDATE_USER_ID</t>
    <phoneticPr fontId="5"/>
  </si>
  <si>
    <t>STATUS_BRAKE_INPUT_2_UPDATE_DATE</t>
    <phoneticPr fontId="5"/>
  </si>
  <si>
    <t>STATUS_BRAKE_APPROVAL_1_DATE</t>
    <phoneticPr fontId="5"/>
  </si>
  <si>
    <t>STATUS_BRAKE_APPROVAL_1_UPDATE_USER_ID</t>
    <phoneticPr fontId="5"/>
  </si>
  <si>
    <t>STATUS_BRAKE_APPROVAL_1_UPDATE_DATE</t>
    <phoneticPr fontId="5"/>
  </si>
  <si>
    <t>STATUS_BRAKE_APPROVAL_2_UPDATE_USER_ID</t>
    <phoneticPr fontId="5"/>
  </si>
  <si>
    <t>STATUS_BRAKE_APPROVAL_2_UPDATE_DATE</t>
    <phoneticPr fontId="5"/>
  </si>
  <si>
    <t>STATUS_HUB_INPUT_1_DATE</t>
    <phoneticPr fontId="5"/>
  </si>
  <si>
    <t>STATUS_HUB_INPUT_1_UPDATE_USER_ID</t>
    <phoneticPr fontId="5"/>
  </si>
  <si>
    <t>STATUS_HUB_INPUT_1_UPDATE_DATE</t>
    <phoneticPr fontId="5"/>
  </si>
  <si>
    <t>STATUS_HUB_INPUT_2_UPDATE_USER_ID</t>
    <phoneticPr fontId="5"/>
  </si>
  <si>
    <t>STATUS_HUB_INPUT_2_UPDATE_DATE</t>
    <phoneticPr fontId="5"/>
  </si>
  <si>
    <t>STATUS_YOP_APPROVAL_1_DATE</t>
    <phoneticPr fontId="5"/>
  </si>
  <si>
    <t>STATUS_YOP_APPROVAL_1_UPDATE_USER_ID</t>
    <phoneticPr fontId="5"/>
  </si>
  <si>
    <t>STATUS_YOP_APPROVAL_1_UPDATE_DATE</t>
    <phoneticPr fontId="5"/>
  </si>
  <si>
    <t>STATUS_YOP_APPROVAL_2_UPDATE_USER_ID</t>
    <phoneticPr fontId="5"/>
  </si>
  <si>
    <t>STATUS_YOP_APPROVAL_2_UPDATE_DATE</t>
    <phoneticPr fontId="5"/>
  </si>
  <si>
    <t>STATUS_TMISS_INPUT_1_DATE</t>
    <phoneticPr fontId="5"/>
  </si>
  <si>
    <t>STATUS_TMISS_INPUT_1_UPDATE_USER_ID</t>
    <phoneticPr fontId="5"/>
  </si>
  <si>
    <t>STATUS_TMISS_INPUT_1_UPDATE_DATE</t>
    <phoneticPr fontId="5"/>
  </si>
  <si>
    <t>STATUS_TMISS_INPUT_2_UPDATE_USER_ID</t>
    <phoneticPr fontId="5"/>
  </si>
  <si>
    <t>STATUS_TMISS_INPUT_2_UPDATE_DATE</t>
    <phoneticPr fontId="5"/>
  </si>
  <si>
    <t>STATUS_TMISS_APPROVAL_1_DATE</t>
    <phoneticPr fontId="5"/>
  </si>
  <si>
    <t>STATUS_TMISS_APPROVAL_1_UPDATE_USER_ID</t>
    <phoneticPr fontId="5"/>
  </si>
  <si>
    <t>STATUS_TMISS_APPROVAL_1_UPDATE_DATE</t>
    <phoneticPr fontId="5"/>
  </si>
  <si>
    <t>STATUS_TMISS_APPROVAL_2_UPDATE_USER_ID</t>
    <phoneticPr fontId="5"/>
  </si>
  <si>
    <t>STATUS_TMISS_APPROVAL_2_UPDATE_DATE</t>
    <phoneticPr fontId="5"/>
  </si>
  <si>
    <t>STATUS_OFFSETOTHER_INPUT_1_DATE</t>
    <phoneticPr fontId="5"/>
  </si>
  <si>
    <t>STATUS_OFFSETOTHER_INPUT_1_UPDATE_USER_ID</t>
    <phoneticPr fontId="5"/>
  </si>
  <si>
    <t>STATUS_OFFSETOTHER_INPUT_1_UPDATE_DATE</t>
    <phoneticPr fontId="5"/>
  </si>
  <si>
    <t>STATUS_OFFSETOTHER_INPUT_2_UPDATE_USER_ID</t>
    <phoneticPr fontId="5"/>
  </si>
  <si>
    <t>STATUS_OFFSETOTHER_INPUT_2_UPDATE_DATE</t>
    <phoneticPr fontId="5"/>
  </si>
  <si>
    <t>STATUS_OFFSETOTHER_APPROVAL_1_DATE</t>
    <phoneticPr fontId="5"/>
  </si>
  <si>
    <t>STATUS_OFFSETOTHER_APPROVAL_1_UPDATE_USER_ID</t>
    <phoneticPr fontId="5"/>
  </si>
  <si>
    <t>STATUS_OFFSETOTHER_APPROVAL_1_UPDATE_DATE</t>
    <phoneticPr fontId="5"/>
  </si>
  <si>
    <t>STATUS_OFFSETOTHER_APPROVAL_2_UPDATE_USER_ID</t>
    <phoneticPr fontId="5"/>
  </si>
  <si>
    <t>STATUS_OFFSETOTHER_APPROVAL_2_UPDATE_DATE</t>
    <phoneticPr fontId="5"/>
  </si>
  <si>
    <t>CAR_DATA_ID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</si>
</sst>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yyyy&quot;年&quot;m&quot;月&quot;d&quot;日&quot;;@"/>
    <numFmt numFmtId="179" formatCode="&quot;$&quot;#,##0_);[Red]\(&quot;$&quot;#,##0\)"/>
    <numFmt numFmtId="180" formatCode="&quot;$&quot;#,##0.00_);[Red]\(&quot;$&quot;#,##0.00\)"/>
    <numFmt numFmtId="181" formatCode="#,##0_ "/>
    <numFmt numFmtId="182" formatCode="0&quot; mph&quot;"/>
    <numFmt numFmtId="183" formatCode="0&quot; kph&quot;"/>
    <numFmt numFmtId="184" formatCode="0&quot; km/h&quot;"/>
    <numFmt numFmtId="185" formatCode="0.000_ "/>
    <numFmt numFmtId="186" formatCode="0.0000_ "/>
  </numFmts>
  <fonts count="6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24"/>
      <name val="ＭＳ ゴシック"/>
      <family val="3"/>
      <charset val="128"/>
    </font>
    <font>
      <sz val="18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  <font>
      <b/>
      <sz val="18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2"/>
      <name val="Arial"/>
      <family val="2"/>
    </font>
    <font>
      <sz val="10"/>
      <name val="HG丸ｺﾞｼｯｸM-PRO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System"/>
      <family val="2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trike/>
      <sz val="9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9"/>
      <color theme="5" tint="-0.2499465926084170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u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trike/>
      <sz val="10"/>
      <color theme="1"/>
      <name val="ＭＳ Ｐゴシック"/>
      <family val="3"/>
      <charset val="128"/>
    </font>
    <font>
      <b/>
      <strike/>
      <sz val="11"/>
      <color rgb="FFFF0000"/>
      <name val="ＭＳ 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indexed="64"/>
      </top>
      <bottom style="thin">
        <color rgb="FF0070C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0">
    <xf numFmtId="0" fontId="0" fillId="0" borderId="0"/>
    <xf numFmtId="0" fontId="15" fillId="0" borderId="1">
      <alignment horizontal="right"/>
    </xf>
    <xf numFmtId="0" fontId="22" fillId="0" borderId="2" applyNumberFormat="0" applyAlignment="0" applyProtection="0">
      <alignment horizontal="left" vertical="center"/>
    </xf>
    <xf numFmtId="0" fontId="22" fillId="0" borderId="3">
      <alignment horizontal="left" vertical="center"/>
    </xf>
    <xf numFmtId="0" fontId="23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5" fontId="25" fillId="0" borderId="0"/>
    <xf numFmtId="0" fontId="26" fillId="0" borderId="0"/>
    <xf numFmtId="0" fontId="24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1">
      <alignment horizontal="right"/>
    </xf>
    <xf numFmtId="40" fontId="27" fillId="0" borderId="0"/>
    <xf numFmtId="0" fontId="1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6" fillId="0" borderId="0"/>
    <xf numFmtId="0" fontId="14" fillId="0" borderId="0"/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0" borderId="86" applyNumberFormat="0" applyFont="0" applyAlignment="0" applyProtection="0">
      <alignment vertical="center"/>
    </xf>
    <xf numFmtId="0" fontId="14" fillId="10" borderId="86" applyNumberFormat="0" applyFont="0" applyAlignment="0" applyProtection="0">
      <alignment vertical="center"/>
    </xf>
    <xf numFmtId="0" fontId="14" fillId="10" borderId="86" applyNumberFormat="0" applyFont="0" applyAlignment="0" applyProtection="0">
      <alignment vertical="center"/>
    </xf>
    <xf numFmtId="0" fontId="33" fillId="11" borderId="87" applyNumberFormat="0" applyAlignment="0" applyProtection="0">
      <alignment vertical="center"/>
    </xf>
    <xf numFmtId="0" fontId="34" fillId="0" borderId="88" applyNumberFormat="0" applyFill="0" applyAlignment="0" applyProtection="0">
      <alignment vertical="center"/>
    </xf>
    <xf numFmtId="0" fontId="35" fillId="11" borderId="89" applyNumberFormat="0" applyAlignment="0" applyProtection="0">
      <alignment vertical="center"/>
    </xf>
    <xf numFmtId="0" fontId="36" fillId="12" borderId="87" applyNumberFormat="0" applyAlignment="0" applyProtection="0">
      <alignment vertical="center"/>
    </xf>
    <xf numFmtId="0" fontId="14" fillId="0" borderId="0"/>
    <xf numFmtId="0" fontId="28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</cellStyleXfs>
  <cellXfs count="1333">
    <xf numFmtId="0" fontId="0" fillId="0" borderId="0" xfId="0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49" fontId="13" fillId="0" borderId="0" xfId="0" applyNumberFormat="1" applyFont="1" applyAlignment="1">
      <alignment horizontal="center" vertical="top"/>
    </xf>
    <xf numFmtId="49" fontId="13" fillId="0" borderId="0" xfId="0" applyNumberFormat="1" applyFont="1" applyAlignment="1">
      <alignment vertical="top"/>
    </xf>
    <xf numFmtId="0" fontId="0" fillId="0" borderId="0" xfId="0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2" fillId="0" borderId="10" xfId="0" applyFont="1" applyFill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181" fontId="12" fillId="0" borderId="10" xfId="0" applyNumberFormat="1" applyFont="1" applyBorder="1" applyAlignment="1">
      <alignment vertical="center"/>
    </xf>
    <xf numFmtId="181" fontId="12" fillId="0" borderId="11" xfId="0" applyNumberFormat="1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0" xfId="0" applyFont="1" applyBorder="1"/>
    <xf numFmtId="0" fontId="12" fillId="0" borderId="11" xfId="0" applyFont="1" applyBorder="1"/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vertical="center"/>
    </xf>
    <xf numFmtId="181" fontId="12" fillId="0" borderId="10" xfId="0" applyNumberFormat="1" applyFont="1" applyFill="1" applyBorder="1" applyAlignment="1">
      <alignment vertical="center"/>
    </xf>
    <xf numFmtId="181" fontId="12" fillId="0" borderId="11" xfId="0" applyNumberFormat="1" applyFont="1" applyFill="1" applyBorder="1" applyAlignment="1">
      <alignment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top"/>
    </xf>
    <xf numFmtId="0" fontId="10" fillId="0" borderId="0" xfId="0" quotePrefix="1" applyFont="1" applyFill="1" applyBorder="1" applyAlignment="1">
      <alignment vertical="top"/>
    </xf>
    <xf numFmtId="0" fontId="10" fillId="0" borderId="0" xfId="0" quotePrefix="1" applyFont="1" applyBorder="1" applyAlignment="1">
      <alignment vertical="top"/>
    </xf>
    <xf numFmtId="0" fontId="0" fillId="0" borderId="18" xfId="0" applyBorder="1" applyAlignment="1">
      <alignment vertical="center"/>
    </xf>
    <xf numFmtId="0" fontId="14" fillId="0" borderId="0" xfId="22" applyFont="1" applyBorder="1" applyAlignment="1">
      <alignment vertical="top"/>
    </xf>
    <xf numFmtId="0" fontId="10" fillId="0" borderId="0" xfId="22" applyFont="1" applyAlignment="1">
      <alignment vertical="top"/>
    </xf>
    <xf numFmtId="0" fontId="10" fillId="0" borderId="0" xfId="22" applyFont="1" applyBorder="1" applyAlignment="1">
      <alignment vertical="top"/>
    </xf>
    <xf numFmtId="0" fontId="14" fillId="0" borderId="0" xfId="22" applyFont="1" applyBorder="1" applyAlignment="1">
      <alignment vertical="center"/>
    </xf>
    <xf numFmtId="0" fontId="10" fillId="0" borderId="0" xfId="22" applyFont="1" applyAlignment="1">
      <alignment vertical="center"/>
    </xf>
    <xf numFmtId="0" fontId="10" fillId="0" borderId="0" xfId="22" applyFont="1" applyBorder="1" applyAlignment="1">
      <alignment vertical="center"/>
    </xf>
    <xf numFmtId="0" fontId="14" fillId="2" borderId="19" xfId="0" applyFont="1" applyFill="1" applyBorder="1" applyAlignment="1">
      <alignment horizontal="center" vertical="center"/>
    </xf>
    <xf numFmtId="0" fontId="12" fillId="0" borderId="11" xfId="22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5" fillId="0" borderId="10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2" fillId="0" borderId="14" xfId="22" applyFont="1" applyFill="1" applyBorder="1" applyAlignment="1">
      <alignment horizontal="center" vertical="center"/>
    </xf>
    <xf numFmtId="0" fontId="12" fillId="0" borderId="20" xfId="22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181" fontId="12" fillId="0" borderId="10" xfId="22" applyNumberFormat="1" applyFont="1" applyBorder="1" applyAlignment="1">
      <alignment vertical="center"/>
    </xf>
    <xf numFmtId="181" fontId="12" fillId="0" borderId="11" xfId="22" applyNumberFormat="1" applyFont="1" applyBorder="1" applyAlignment="1">
      <alignment vertical="center"/>
    </xf>
    <xf numFmtId="0" fontId="12" fillId="0" borderId="10" xfId="22" applyFont="1" applyBorder="1" applyAlignment="1">
      <alignment vertical="center"/>
    </xf>
    <xf numFmtId="0" fontId="12" fillId="0" borderId="11" xfId="22" applyFont="1" applyFill="1" applyBorder="1" applyAlignment="1">
      <alignment vertical="center"/>
    </xf>
    <xf numFmtId="181" fontId="12" fillId="0" borderId="11" xfId="22" applyNumberFormat="1" applyFont="1" applyFill="1" applyBorder="1" applyAlignment="1">
      <alignment vertical="center"/>
    </xf>
    <xf numFmtId="0" fontId="10" fillId="0" borderId="0" xfId="22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20" xfId="0" applyFont="1" applyBorder="1" applyAlignment="1"/>
    <xf numFmtId="0" fontId="12" fillId="0" borderId="11" xfId="0" quotePrefix="1" applyFont="1" applyBorder="1"/>
    <xf numFmtId="0" fontId="12" fillId="0" borderId="11" xfId="0" applyFont="1" applyBorder="1" applyAlignment="1"/>
    <xf numFmtId="0" fontId="12" fillId="0" borderId="21" xfId="0" applyFont="1" applyBorder="1"/>
    <xf numFmtId="0" fontId="12" fillId="0" borderId="22" xfId="0" applyFont="1" applyBorder="1"/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>
      <alignment horizontal="center" vertical="center"/>
    </xf>
    <xf numFmtId="0" fontId="10" fillId="0" borderId="0" xfId="22" applyFont="1" applyBorder="1" applyAlignment="1">
      <alignment vertical="top" wrapText="1"/>
    </xf>
    <xf numFmtId="0" fontId="10" fillId="0" borderId="0" xfId="22" applyFont="1" applyAlignment="1">
      <alignment vertical="top" wrapText="1"/>
    </xf>
    <xf numFmtId="0" fontId="14" fillId="0" borderId="0" xfId="25" applyFont="1" applyFill="1" applyBorder="1" applyAlignment="1">
      <alignment horizontal="left"/>
    </xf>
    <xf numFmtId="0" fontId="14" fillId="0" borderId="0" xfId="23" applyAlignment="1">
      <alignment vertical="center"/>
    </xf>
    <xf numFmtId="0" fontId="0" fillId="3" borderId="25" xfId="19" applyFont="1" applyFill="1" applyBorder="1">
      <alignment vertical="center"/>
    </xf>
    <xf numFmtId="0" fontId="14" fillId="3" borderId="5" xfId="19" applyFont="1" applyFill="1" applyBorder="1" applyAlignment="1">
      <alignment vertical="top"/>
    </xf>
    <xf numFmtId="0" fontId="0" fillId="3" borderId="5" xfId="19" applyFont="1" applyFill="1" applyBorder="1">
      <alignment vertical="center"/>
    </xf>
    <xf numFmtId="0" fontId="0" fillId="3" borderId="26" xfId="19" applyFont="1" applyFill="1" applyBorder="1">
      <alignment vertical="center"/>
    </xf>
    <xf numFmtId="0" fontId="0" fillId="0" borderId="0" xfId="19" applyFont="1">
      <alignment vertical="center"/>
    </xf>
    <xf numFmtId="0" fontId="0" fillId="3" borderId="27" xfId="19" applyFont="1" applyFill="1" applyBorder="1">
      <alignment vertical="center"/>
    </xf>
    <xf numFmtId="0" fontId="14" fillId="3" borderId="0" xfId="19" applyFont="1" applyFill="1" applyBorder="1" applyAlignment="1">
      <alignment vertical="top"/>
    </xf>
    <xf numFmtId="0" fontId="0" fillId="3" borderId="0" xfId="19" applyFont="1" applyFill="1" applyBorder="1">
      <alignment vertical="center"/>
    </xf>
    <xf numFmtId="0" fontId="0" fillId="3" borderId="28" xfId="19" applyFont="1" applyFill="1" applyBorder="1">
      <alignment vertical="center"/>
    </xf>
    <xf numFmtId="0" fontId="14" fillId="3" borderId="29" xfId="19" applyFont="1" applyFill="1" applyBorder="1" applyAlignment="1">
      <alignment horizontal="right" vertical="center"/>
    </xf>
    <xf numFmtId="0" fontId="14" fillId="3" borderId="30" xfId="19" applyFont="1" applyFill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9" fillId="0" borderId="7" xfId="25" applyFont="1" applyFill="1" applyBorder="1" applyAlignment="1">
      <alignment horizontal="left"/>
    </xf>
    <xf numFmtId="0" fontId="14" fillId="0" borderId="1" xfId="25" applyFont="1" applyFill="1" applyBorder="1" applyAlignment="1">
      <alignment horizontal="left"/>
    </xf>
    <xf numFmtId="0" fontId="14" fillId="0" borderId="0" xfId="25" applyFont="1" applyBorder="1" applyAlignment="1">
      <alignment horizontal="left"/>
    </xf>
    <xf numFmtId="0" fontId="14" fillId="0" borderId="0" xfId="25" applyBorder="1"/>
    <xf numFmtId="0" fontId="14" fillId="0" borderId="0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/>
    </xf>
    <xf numFmtId="0" fontId="9" fillId="0" borderId="0" xfId="25" applyFont="1" applyFill="1" applyBorder="1" applyAlignment="1">
      <alignment horizontal="left"/>
    </xf>
    <xf numFmtId="0" fontId="9" fillId="0" borderId="0" xfId="25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4" fillId="2" borderId="31" xfId="0" applyFont="1" applyFill="1" applyBorder="1" applyAlignment="1">
      <alignment horizontal="center"/>
    </xf>
    <xf numFmtId="0" fontId="0" fillId="0" borderId="27" xfId="0" applyBorder="1" applyAlignment="1">
      <alignment vertic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0" fillId="0" borderId="7" xfId="0" applyFill="1" applyBorder="1" applyAlignment="1"/>
    <xf numFmtId="0" fontId="14" fillId="0" borderId="28" xfId="0" applyFont="1" applyFill="1" applyBorder="1" applyAlignment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14" fillId="0" borderId="18" xfId="0" applyFont="1" applyFill="1" applyBorder="1" applyAlignment="1"/>
    <xf numFmtId="0" fontId="14" fillId="0" borderId="35" xfId="0" applyFont="1" applyFill="1" applyBorder="1" applyAlignment="1"/>
    <xf numFmtId="0" fontId="0" fillId="0" borderId="25" xfId="0" applyBorder="1" applyAlignment="1">
      <alignment vertical="center"/>
    </xf>
    <xf numFmtId="0" fontId="4" fillId="0" borderId="4" xfId="16" applyBorder="1" applyAlignment="1" applyProtection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4" fillId="0" borderId="5" xfId="0" applyFont="1" applyFill="1" applyBorder="1" applyAlignment="1"/>
    <xf numFmtId="0" fontId="14" fillId="0" borderId="26" xfId="0" applyFont="1" applyFill="1" applyBorder="1" applyAlignment="1"/>
    <xf numFmtId="0" fontId="14" fillId="0" borderId="32" xfId="0" applyFont="1" applyFill="1" applyBorder="1" applyAlignment="1"/>
    <xf numFmtId="0" fontId="14" fillId="0" borderId="33" xfId="0" applyFont="1" applyFill="1" applyBorder="1" applyAlignment="1"/>
    <xf numFmtId="0" fontId="14" fillId="0" borderId="34" xfId="0" applyFont="1" applyFill="1" applyBorder="1" applyAlignment="1"/>
    <xf numFmtId="0" fontId="14" fillId="0" borderId="0" xfId="25" applyFill="1" applyBorder="1" applyAlignment="1">
      <alignment horizontal="left"/>
    </xf>
    <xf numFmtId="0" fontId="0" fillId="0" borderId="4" xfId="0" applyFill="1" applyBorder="1" applyAlignment="1"/>
    <xf numFmtId="0" fontId="0" fillId="0" borderId="33" xfId="0" applyFill="1" applyBorder="1" applyAlignment="1"/>
    <xf numFmtId="0" fontId="14" fillId="0" borderId="6" xfId="0" applyFont="1" applyFill="1" applyBorder="1" applyAlignment="1"/>
    <xf numFmtId="0" fontId="14" fillId="0" borderId="4" xfId="0" applyFont="1" applyFill="1" applyBorder="1" applyAlignment="1"/>
    <xf numFmtId="0" fontId="14" fillId="0" borderId="36" xfId="0" applyFont="1" applyFill="1" applyBorder="1" applyAlignment="1"/>
    <xf numFmtId="0" fontId="14" fillId="0" borderId="37" xfId="0" applyFont="1" applyFill="1" applyBorder="1" applyAlignment="1"/>
    <xf numFmtId="0" fontId="14" fillId="0" borderId="38" xfId="0" applyFont="1" applyFill="1" applyBorder="1" applyAlignment="1"/>
    <xf numFmtId="0" fontId="14" fillId="0" borderId="39" xfId="0" applyFont="1" applyFill="1" applyBorder="1" applyAlignment="1"/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4" fillId="0" borderId="40" xfId="0" applyFont="1" applyFill="1" applyBorder="1" applyAlignment="1"/>
    <xf numFmtId="0" fontId="14" fillId="0" borderId="33" xfId="0" applyFont="1" applyBorder="1" applyAlignment="1">
      <alignment horizontal="left" vertical="center"/>
    </xf>
    <xf numFmtId="0" fontId="9" fillId="0" borderId="18" xfId="25" applyFont="1" applyFill="1" applyBorder="1" applyAlignment="1">
      <alignment horizontal="left"/>
    </xf>
    <xf numFmtId="0" fontId="14" fillId="0" borderId="18" xfId="25" applyFont="1" applyFill="1" applyBorder="1" applyAlignment="1">
      <alignment horizontal="left"/>
    </xf>
    <xf numFmtId="0" fontId="14" fillId="0" borderId="18" xfId="0" applyFont="1" applyFill="1" applyBorder="1" applyAlignment="1">
      <alignment horizontal="left" vertical="center"/>
    </xf>
    <xf numFmtId="0" fontId="14" fillId="0" borderId="34" xfId="0" applyFont="1" applyFill="1" applyBorder="1" applyAlignment="1">
      <alignment horizontal="left" vertical="center"/>
    </xf>
    <xf numFmtId="0" fontId="0" fillId="0" borderId="0" xfId="0" applyBorder="1"/>
    <xf numFmtId="0" fontId="9" fillId="0" borderId="0" xfId="26" applyFont="1" applyFill="1" applyBorder="1" applyAlignment="1">
      <alignment horizontal="center"/>
    </xf>
    <xf numFmtId="0" fontId="4" fillId="0" borderId="0" xfId="16" applyBorder="1" applyAlignment="1" applyProtection="1">
      <alignment vertical="center"/>
    </xf>
    <xf numFmtId="0" fontId="14" fillId="0" borderId="27" xfId="0" applyFont="1" applyFill="1" applyBorder="1" applyAlignment="1"/>
    <xf numFmtId="0" fontId="14" fillId="0" borderId="1" xfId="0" applyFont="1" applyFill="1" applyBorder="1" applyAlignment="1"/>
    <xf numFmtId="0" fontId="20" fillId="0" borderId="14" xfId="0" applyFont="1" applyBorder="1" applyAlignment="1">
      <alignment horizontal="center" vertical="center"/>
    </xf>
    <xf numFmtId="0" fontId="15" fillId="0" borderId="0" xfId="0" applyFont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0" fillId="0" borderId="18" xfId="26" applyFont="1" applyFill="1" applyBorder="1" applyAlignment="1">
      <alignment vertical="top"/>
    </xf>
    <xf numFmtId="0" fontId="10" fillId="3" borderId="0" xfId="26" quotePrefix="1" applyFont="1" applyFill="1" applyBorder="1" applyAlignment="1">
      <alignment horizontal="left" vertical="top"/>
    </xf>
    <xf numFmtId="0" fontId="10" fillId="3" borderId="0" xfId="0" applyFont="1" applyFill="1" applyBorder="1" applyAlignment="1">
      <alignment vertical="top"/>
    </xf>
    <xf numFmtId="0" fontId="15" fillId="0" borderId="42" xfId="0" applyFont="1" applyFill="1" applyBorder="1" applyAlignment="1">
      <alignment vertical="top"/>
    </xf>
    <xf numFmtId="0" fontId="15" fillId="0" borderId="42" xfId="0" applyFont="1" applyBorder="1" applyAlignment="1">
      <alignment vertical="top"/>
    </xf>
    <xf numFmtId="0" fontId="15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 shrinkToFit="1"/>
    </xf>
    <xf numFmtId="0" fontId="15" fillId="3" borderId="0" xfId="0" applyFont="1" applyFill="1" applyBorder="1" applyAlignment="1">
      <alignment vertical="top"/>
    </xf>
    <xf numFmtId="0" fontId="21" fillId="0" borderId="14" xfId="0" applyFont="1" applyBorder="1" applyAlignment="1">
      <alignment horizontal="center" vertical="center"/>
    </xf>
    <xf numFmtId="0" fontId="9" fillId="6" borderId="4" xfId="24" applyFont="1" applyFill="1" applyBorder="1">
      <alignment vertical="center"/>
    </xf>
    <xf numFmtId="0" fontId="14" fillId="6" borderId="5" xfId="24" applyFill="1" applyBorder="1">
      <alignment vertical="center"/>
    </xf>
    <xf numFmtId="0" fontId="14" fillId="6" borderId="6" xfId="24" applyFill="1" applyBorder="1">
      <alignment vertical="center"/>
    </xf>
    <xf numFmtId="0" fontId="14" fillId="0" borderId="0" xfId="24">
      <alignment vertical="center"/>
    </xf>
    <xf numFmtId="0" fontId="9" fillId="6" borderId="33" xfId="24" applyFont="1" applyFill="1" applyBorder="1">
      <alignment vertical="center"/>
    </xf>
    <xf numFmtId="0" fontId="14" fillId="6" borderId="18" xfId="24" applyFill="1" applyBorder="1">
      <alignment vertical="center"/>
    </xf>
    <xf numFmtId="0" fontId="14" fillId="6" borderId="34" xfId="24" applyFill="1" applyBorder="1">
      <alignment vertical="center"/>
    </xf>
    <xf numFmtId="0" fontId="12" fillId="3" borderId="0" xfId="0" applyFont="1" applyFill="1" applyAlignment="1">
      <alignment vertical="top"/>
    </xf>
    <xf numFmtId="0" fontId="15" fillId="0" borderId="0" xfId="0" applyFont="1" applyBorder="1" applyAlignment="1">
      <alignment vertical="top" wrapText="1"/>
    </xf>
    <xf numFmtId="0" fontId="15" fillId="3" borderId="42" xfId="0" applyFont="1" applyFill="1" applyBorder="1" applyAlignment="1">
      <alignment vertical="top"/>
    </xf>
    <xf numFmtId="0" fontId="4" fillId="0" borderId="4" xfId="16" applyFont="1" applyBorder="1" applyAlignment="1" applyProtection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48" xfId="0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0" fontId="12" fillId="0" borderId="48" xfId="0" applyFont="1" applyFill="1" applyBorder="1" applyAlignment="1">
      <alignment vertical="center"/>
    </xf>
    <xf numFmtId="181" fontId="12" fillId="0" borderId="48" xfId="0" applyNumberFormat="1" applyFont="1" applyBorder="1" applyAlignment="1">
      <alignment vertical="center"/>
    </xf>
    <xf numFmtId="0" fontId="15" fillId="0" borderId="48" xfId="0" applyFont="1" applyBorder="1" applyAlignment="1">
      <alignment vertical="center"/>
    </xf>
    <xf numFmtId="0" fontId="15" fillId="0" borderId="49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0" fillId="0" borderId="48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Fill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54" xfId="0" applyFont="1" applyBorder="1" applyAlignment="1">
      <alignment vertical="center"/>
    </xf>
    <xf numFmtId="0" fontId="12" fillId="0" borderId="54" xfId="0" applyFont="1" applyFill="1" applyBorder="1" applyAlignment="1">
      <alignment vertical="center"/>
    </xf>
    <xf numFmtId="0" fontId="15" fillId="0" borderId="54" xfId="0" applyFont="1" applyBorder="1" applyAlignment="1">
      <alignment vertical="center"/>
    </xf>
    <xf numFmtId="0" fontId="15" fillId="0" borderId="55" xfId="0" applyFont="1" applyBorder="1" applyAlignment="1">
      <alignment vertical="center"/>
    </xf>
    <xf numFmtId="0" fontId="15" fillId="0" borderId="56" xfId="0" applyFont="1" applyBorder="1" applyAlignment="1">
      <alignment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181" fontId="12" fillId="0" borderId="11" xfId="22" quotePrefix="1" applyNumberFormat="1" applyFont="1" applyFill="1" applyBorder="1" applyAlignment="1">
      <alignment vertical="center"/>
    </xf>
    <xf numFmtId="0" fontId="12" fillId="0" borderId="49" xfId="0" applyFont="1" applyFill="1" applyBorder="1" applyAlignment="1">
      <alignment vertical="center"/>
    </xf>
    <xf numFmtId="0" fontId="12" fillId="0" borderId="49" xfId="22" applyFont="1" applyBorder="1" applyAlignment="1">
      <alignment vertical="center"/>
    </xf>
    <xf numFmtId="0" fontId="12" fillId="0" borderId="49" xfId="0" applyFont="1" applyFill="1" applyBorder="1" applyAlignment="1">
      <alignment horizontal="center" vertical="center"/>
    </xf>
    <xf numFmtId="181" fontId="12" fillId="0" borderId="48" xfId="0" applyNumberFormat="1" applyFont="1" applyFill="1" applyBorder="1" applyAlignment="1">
      <alignment vertical="center"/>
    </xf>
    <xf numFmtId="181" fontId="12" fillId="0" borderId="49" xfId="0" applyNumberFormat="1" applyFont="1" applyFill="1" applyBorder="1" applyAlignment="1">
      <alignment vertical="center"/>
    </xf>
    <xf numFmtId="0" fontId="12" fillId="0" borderId="50" xfId="0" applyFont="1" applyFill="1" applyBorder="1" applyAlignment="1">
      <alignment horizontal="center" vertical="center"/>
    </xf>
    <xf numFmtId="0" fontId="12" fillId="0" borderId="51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vertical="center"/>
    </xf>
    <xf numFmtId="0" fontId="12" fillId="0" borderId="55" xfId="0" applyFont="1" applyFill="1" applyBorder="1" applyAlignment="1">
      <alignment horizontal="center" vertical="center"/>
    </xf>
    <xf numFmtId="181" fontId="12" fillId="0" borderId="54" xfId="0" applyNumberFormat="1" applyFont="1" applyFill="1" applyBorder="1" applyAlignment="1">
      <alignment vertical="center"/>
    </xf>
    <xf numFmtId="181" fontId="12" fillId="0" borderId="55" xfId="0" applyNumberFormat="1" applyFont="1" applyFill="1" applyBorder="1" applyAlignment="1">
      <alignment vertical="center"/>
    </xf>
    <xf numFmtId="0" fontId="12" fillId="0" borderId="55" xfId="22" applyFont="1" applyBorder="1" applyAlignment="1">
      <alignment vertical="center"/>
    </xf>
    <xf numFmtId="0" fontId="12" fillId="0" borderId="54" xfId="0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horizontal="center" vertical="center"/>
    </xf>
    <xf numFmtId="0" fontId="12" fillId="0" borderId="55" xfId="22" applyFont="1" applyFill="1" applyBorder="1" applyAlignment="1">
      <alignment vertical="center"/>
    </xf>
    <xf numFmtId="181" fontId="12" fillId="0" borderId="56" xfId="22" applyNumberFormat="1" applyFont="1" applyFill="1" applyBorder="1" applyAlignment="1">
      <alignment vertical="center"/>
    </xf>
    <xf numFmtId="181" fontId="12" fillId="0" borderId="11" xfId="0" quotePrefix="1" applyNumberFormat="1" applyFont="1" applyBorder="1" applyAlignment="1">
      <alignment vertical="center"/>
    </xf>
    <xf numFmtId="0" fontId="6" fillId="0" borderId="0" xfId="0" applyFont="1" applyBorder="1" applyAlignment="1">
      <alignment vertical="top"/>
    </xf>
    <xf numFmtId="0" fontId="15" fillId="0" borderId="43" xfId="0" applyFont="1" applyFill="1" applyBorder="1" applyAlignment="1">
      <alignment vertical="top"/>
    </xf>
    <xf numFmtId="0" fontId="15" fillId="0" borderId="45" xfId="0" applyFont="1" applyFill="1" applyBorder="1" applyAlignment="1">
      <alignment vertical="top"/>
    </xf>
    <xf numFmtId="0" fontId="15" fillId="0" borderId="42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181" fontId="12" fillId="0" borderId="7" xfId="0" applyNumberFormat="1" applyFont="1" applyFill="1" applyBorder="1" applyAlignment="1">
      <alignment vertical="center"/>
    </xf>
    <xf numFmtId="181" fontId="12" fillId="0" borderId="0" xfId="0" applyNumberFormat="1" applyFont="1" applyFill="1" applyBorder="1" applyAlignment="1">
      <alignment vertical="center"/>
    </xf>
    <xf numFmtId="0" fontId="12" fillId="0" borderId="0" xfId="22" applyFont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3" xfId="0" applyFont="1" applyFill="1" applyBorder="1" applyAlignment="1">
      <alignment horizontal="center" vertical="center"/>
    </xf>
    <xf numFmtId="0" fontId="12" fillId="0" borderId="84" xfId="0" applyFont="1" applyFill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29" fillId="0" borderId="42" xfId="0" applyFont="1" applyBorder="1" applyAlignment="1">
      <alignment horizontal="left" vertical="top"/>
    </xf>
    <xf numFmtId="0" fontId="30" fillId="3" borderId="42" xfId="0" applyFont="1" applyFill="1" applyBorder="1" applyAlignment="1">
      <alignment horizontal="left" vertical="top"/>
    </xf>
    <xf numFmtId="0" fontId="29" fillId="3" borderId="42" xfId="0" applyFont="1" applyFill="1" applyBorder="1" applyAlignment="1">
      <alignment horizontal="left" vertical="top"/>
    </xf>
    <xf numFmtId="0" fontId="29" fillId="0" borderId="42" xfId="0" applyFont="1" applyFill="1" applyBorder="1" applyAlignment="1">
      <alignment horizontal="left" vertical="top"/>
    </xf>
    <xf numFmtId="0" fontId="29" fillId="5" borderId="42" xfId="0" applyFont="1" applyFill="1" applyBorder="1" applyAlignment="1">
      <alignment horizontal="left" vertical="top"/>
    </xf>
    <xf numFmtId="0" fontId="15" fillId="0" borderId="42" xfId="0" applyFont="1" applyBorder="1" applyAlignment="1">
      <alignment horizontal="left" vertical="top"/>
    </xf>
    <xf numFmtId="0" fontId="15" fillId="9" borderId="42" xfId="0" applyFont="1" applyFill="1" applyBorder="1" applyAlignment="1">
      <alignment horizontal="left" vertical="top"/>
    </xf>
    <xf numFmtId="0" fontId="15" fillId="9" borderId="42" xfId="0" applyFont="1" applyFill="1" applyBorder="1" applyAlignment="1">
      <alignment horizontal="left" vertical="top" wrapText="1"/>
    </xf>
    <xf numFmtId="0" fontId="15" fillId="4" borderId="42" xfId="0" applyFont="1" applyFill="1" applyBorder="1" applyAlignment="1">
      <alignment horizontal="left" vertical="top"/>
    </xf>
    <xf numFmtId="0" fontId="0" fillId="0" borderId="0" xfId="0" applyFont="1"/>
    <xf numFmtId="0" fontId="10" fillId="0" borderId="0" xfId="28" applyFont="1" applyBorder="1"/>
    <xf numFmtId="0" fontId="10" fillId="0" borderId="0" xfId="28" applyFont="1"/>
    <xf numFmtId="0" fontId="32" fillId="0" borderId="10" xfId="0" applyFont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181" fontId="32" fillId="0" borderId="10" xfId="0" applyNumberFormat="1" applyFont="1" applyBorder="1" applyAlignment="1">
      <alignment vertical="center"/>
    </xf>
    <xf numFmtId="0" fontId="32" fillId="0" borderId="11" xfId="22" applyFont="1" applyBorder="1" applyAlignment="1">
      <alignment vertical="center"/>
    </xf>
    <xf numFmtId="0" fontId="32" fillId="0" borderId="11" xfId="0" applyFont="1" applyFill="1" applyBorder="1" applyAlignment="1">
      <alignment vertical="center"/>
    </xf>
    <xf numFmtId="0" fontId="32" fillId="0" borderId="11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7" fillId="0" borderId="0" xfId="22" applyFont="1" applyAlignment="1">
      <alignment vertical="center"/>
    </xf>
    <xf numFmtId="0" fontId="37" fillId="0" borderId="0" xfId="22" applyFont="1" applyBorder="1" applyAlignment="1">
      <alignment vertical="center"/>
    </xf>
    <xf numFmtId="0" fontId="32" fillId="0" borderId="58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0" fillId="0" borderId="0" xfId="22" applyFont="1" applyBorder="1" applyAlignment="1">
      <alignment vertical="top"/>
    </xf>
    <xf numFmtId="0" fontId="38" fillId="0" borderId="5" xfId="0" applyFont="1" applyFill="1" applyBorder="1" applyAlignment="1"/>
    <xf numFmtId="0" fontId="38" fillId="0" borderId="6" xfId="0" applyFont="1" applyFill="1" applyBorder="1" applyAlignment="1"/>
    <xf numFmtId="0" fontId="38" fillId="0" borderId="0" xfId="0" applyFont="1" applyBorder="1" applyAlignment="1">
      <alignment vertical="center"/>
    </xf>
    <xf numFmtId="0" fontId="15" fillId="0" borderId="42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181" fontId="12" fillId="0" borderId="7" xfId="0" applyNumberFormat="1" applyFont="1" applyBorder="1" applyAlignment="1">
      <alignment vertical="center"/>
    </xf>
    <xf numFmtId="181" fontId="12" fillId="0" borderId="1" xfId="0" applyNumberFormat="1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83" xfId="0" applyFont="1" applyBorder="1" applyAlignment="1">
      <alignment horizontal="center" vertical="center"/>
    </xf>
    <xf numFmtId="0" fontId="12" fillId="0" borderId="55" xfId="0" applyFont="1" applyBorder="1" applyAlignment="1">
      <alignment vertical="center"/>
    </xf>
    <xf numFmtId="181" fontId="12" fillId="0" borderId="54" xfId="0" applyNumberFormat="1" applyFont="1" applyBorder="1" applyAlignment="1">
      <alignment vertical="center"/>
    </xf>
    <xf numFmtId="0" fontId="10" fillId="0" borderId="54" xfId="0" applyFont="1" applyBorder="1" applyAlignment="1">
      <alignment vertical="center"/>
    </xf>
    <xf numFmtId="0" fontId="12" fillId="0" borderId="56" xfId="0" applyFont="1" applyBorder="1" applyAlignment="1">
      <alignment vertical="center"/>
    </xf>
    <xf numFmtId="0" fontId="12" fillId="0" borderId="57" xfId="0" applyFont="1" applyBorder="1" applyAlignment="1">
      <alignment horizontal="center" vertical="center"/>
    </xf>
    <xf numFmtId="0" fontId="15" fillId="8" borderId="42" xfId="0" applyFont="1" applyFill="1" applyBorder="1" applyAlignment="1">
      <alignment horizontal="left" vertical="top"/>
    </xf>
    <xf numFmtId="0" fontId="15" fillId="0" borderId="42" xfId="0" applyFont="1" applyBorder="1" applyAlignment="1">
      <alignment horizontal="left" vertical="top" wrapText="1"/>
    </xf>
    <xf numFmtId="0" fontId="15" fillId="13" borderId="42" xfId="0" applyFont="1" applyFill="1" applyBorder="1" applyAlignment="1">
      <alignment horizontal="left" vertical="top"/>
    </xf>
    <xf numFmtId="0" fontId="15" fillId="8" borderId="42" xfId="0" applyFont="1" applyFill="1" applyBorder="1" applyAlignment="1">
      <alignment horizontal="left" vertical="top"/>
    </xf>
    <xf numFmtId="0" fontId="15" fillId="0" borderId="42" xfId="0" applyFont="1" applyBorder="1" applyAlignment="1">
      <alignment horizontal="left" vertical="top" wrapText="1"/>
    </xf>
    <xf numFmtId="181" fontId="12" fillId="0" borderId="55" xfId="0" applyNumberFormat="1" applyFont="1" applyBorder="1" applyAlignment="1">
      <alignment vertical="center"/>
    </xf>
    <xf numFmtId="0" fontId="12" fillId="0" borderId="91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0" fillId="0" borderId="0" xfId="19" applyFont="1" applyBorder="1">
      <alignment vertical="center"/>
    </xf>
    <xf numFmtId="0" fontId="0" fillId="3" borderId="36" xfId="19" applyFont="1" applyFill="1" applyBorder="1">
      <alignment vertical="center"/>
    </xf>
    <xf numFmtId="0" fontId="14" fillId="3" borderId="38" xfId="19" applyFont="1" applyFill="1" applyBorder="1" applyAlignment="1">
      <alignment horizontal="right" vertical="center"/>
    </xf>
    <xf numFmtId="0" fontId="0" fillId="3" borderId="38" xfId="19" applyFont="1" applyFill="1" applyBorder="1" applyAlignment="1">
      <alignment horizontal="center" vertical="center"/>
    </xf>
    <xf numFmtId="0" fontId="14" fillId="3" borderId="38" xfId="19" applyFont="1" applyFill="1" applyBorder="1" applyAlignment="1">
      <alignment horizontal="center" vertical="center"/>
    </xf>
    <xf numFmtId="14" fontId="14" fillId="3" borderId="38" xfId="19" applyNumberFormat="1" applyFont="1" applyFill="1" applyBorder="1" applyAlignment="1">
      <alignment horizontal="center" vertical="center" wrapText="1"/>
    </xf>
    <xf numFmtId="0" fontId="14" fillId="3" borderId="38" xfId="19" applyFont="1" applyFill="1" applyBorder="1" applyAlignment="1">
      <alignment horizontal="left" vertical="center" wrapText="1"/>
    </xf>
    <xf numFmtId="0" fontId="0" fillId="0" borderId="38" xfId="19" applyFont="1" applyBorder="1" applyAlignment="1">
      <alignment horizontal="left" vertical="center"/>
    </xf>
    <xf numFmtId="0" fontId="0" fillId="3" borderId="38" xfId="19" applyFont="1" applyFill="1" applyBorder="1" applyAlignment="1">
      <alignment horizontal="left" vertical="center"/>
    </xf>
    <xf numFmtId="0" fontId="0" fillId="3" borderId="38" xfId="19" applyFont="1" applyFill="1" applyBorder="1">
      <alignment vertical="center"/>
    </xf>
    <xf numFmtId="0" fontId="0" fillId="3" borderId="40" xfId="19" applyFont="1" applyFill="1" applyBorder="1">
      <alignment vertical="center"/>
    </xf>
    <xf numFmtId="0" fontId="10" fillId="0" borderId="4" xfId="0" applyFont="1" applyBorder="1" applyAlignment="1">
      <alignment vertical="center"/>
    </xf>
    <xf numFmtId="0" fontId="39" fillId="0" borderId="10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60" xfId="0" applyFont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181" fontId="12" fillId="0" borderId="12" xfId="0" applyNumberFormat="1" applyFont="1" applyBorder="1" applyAlignment="1">
      <alignment vertical="center"/>
    </xf>
    <xf numFmtId="181" fontId="12" fillId="0" borderId="60" xfId="0" applyNumberFormat="1" applyFont="1" applyBorder="1" applyAlignment="1">
      <alignment vertical="center"/>
    </xf>
    <xf numFmtId="0" fontId="12" fillId="0" borderId="60" xfId="22" applyFont="1" applyBorder="1" applyAlignment="1">
      <alignment vertical="center"/>
    </xf>
    <xf numFmtId="0" fontId="12" fillId="0" borderId="61" xfId="0" applyFont="1" applyBorder="1" applyAlignment="1">
      <alignment vertical="center"/>
    </xf>
    <xf numFmtId="0" fontId="12" fillId="0" borderId="62" xfId="0" applyFont="1" applyBorder="1" applyAlignment="1">
      <alignment horizontal="center" vertical="center"/>
    </xf>
    <xf numFmtId="0" fontId="32" fillId="0" borderId="20" xfId="0" applyFont="1" applyFill="1" applyBorder="1" applyAlignment="1">
      <alignment vertical="center"/>
    </xf>
    <xf numFmtId="0" fontId="12" fillId="0" borderId="0" xfId="22" applyFont="1" applyFill="1" applyBorder="1" applyAlignment="1">
      <alignment vertical="center"/>
    </xf>
    <xf numFmtId="181" fontId="12" fillId="0" borderId="1" xfId="22" applyNumberFormat="1" applyFont="1" applyFill="1" applyBorder="1" applyAlignment="1">
      <alignment vertical="center"/>
    </xf>
    <xf numFmtId="0" fontId="12" fillId="0" borderId="10" xfId="0" applyFont="1" applyBorder="1" applyAlignment="1">
      <alignment vertical="top"/>
    </xf>
    <xf numFmtId="0" fontId="12" fillId="0" borderId="11" xfId="0" applyFont="1" applyBorder="1" applyAlignment="1">
      <alignment vertical="top"/>
    </xf>
    <xf numFmtId="0" fontId="12" fillId="0" borderId="10" xfId="0" applyFont="1" applyFill="1" applyBorder="1" applyAlignment="1">
      <alignment vertical="top"/>
    </xf>
    <xf numFmtId="0" fontId="15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0" borderId="20" xfId="0" applyFont="1" applyBorder="1" applyAlignment="1">
      <alignment vertical="top"/>
    </xf>
    <xf numFmtId="0" fontId="10" fillId="0" borderId="10" xfId="0" applyFont="1" applyBorder="1" applyAlignment="1">
      <alignment vertical="top"/>
    </xf>
    <xf numFmtId="0" fontId="12" fillId="0" borderId="20" xfId="0" applyFont="1" applyBorder="1" applyAlignment="1">
      <alignment vertical="top"/>
    </xf>
    <xf numFmtId="0" fontId="12" fillId="0" borderId="13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0" fillId="0" borderId="0" xfId="0" applyAlignment="1">
      <alignment vertical="top"/>
    </xf>
    <xf numFmtId="181" fontId="12" fillId="0" borderId="10" xfId="0" applyNumberFormat="1" applyFont="1" applyBorder="1" applyAlignment="1">
      <alignment horizontal="right" vertical="center"/>
    </xf>
    <xf numFmtId="181" fontId="12" fillId="0" borderId="11" xfId="0" applyNumberFormat="1" applyFont="1" applyBorder="1" applyAlignment="1">
      <alignment horizontal="right" vertical="center"/>
    </xf>
    <xf numFmtId="181" fontId="12" fillId="0" borderId="10" xfId="0" applyNumberFormat="1" applyFont="1" applyBorder="1" applyAlignment="1">
      <alignment horizontal="right" vertical="top"/>
    </xf>
    <xf numFmtId="181" fontId="12" fillId="0" borderId="10" xfId="0" applyNumberFormat="1" applyFont="1" applyFill="1" applyBorder="1" applyAlignment="1">
      <alignment horizontal="right" vertical="center"/>
    </xf>
    <xf numFmtId="181" fontId="12" fillId="0" borderId="20" xfId="22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0" fillId="0" borderId="0" xfId="22" applyFont="1" applyAlignment="1">
      <alignment vertical="center"/>
    </xf>
    <xf numFmtId="0" fontId="40" fillId="0" borderId="0" xfId="22" applyFont="1" applyBorder="1" applyAlignment="1">
      <alignment vertical="center"/>
    </xf>
    <xf numFmtId="0" fontId="15" fillId="0" borderId="90" xfId="0" applyFont="1" applyFill="1" applyBorder="1" applyAlignment="1">
      <alignment vertical="top"/>
    </xf>
    <xf numFmtId="0" fontId="10" fillId="0" borderId="49" xfId="28" applyFont="1" applyBorder="1"/>
    <xf numFmtId="0" fontId="32" fillId="0" borderId="10" xfId="0" applyFont="1" applyBorder="1" applyAlignment="1"/>
    <xf numFmtId="0" fontId="32" fillId="0" borderId="11" xfId="0" applyFont="1" applyBorder="1" applyAlignment="1"/>
    <xf numFmtId="0" fontId="32" fillId="0" borderId="20" xfId="0" applyFont="1" applyBorder="1" applyAlignment="1"/>
    <xf numFmtId="0" fontId="32" fillId="0" borderId="21" xfId="0" applyFont="1" applyBorder="1" applyAlignment="1"/>
    <xf numFmtId="0" fontId="32" fillId="0" borderId="22" xfId="0" applyFont="1" applyBorder="1" applyAlignment="1"/>
    <xf numFmtId="0" fontId="32" fillId="0" borderId="23" xfId="0" applyFont="1" applyBorder="1" applyAlignment="1"/>
    <xf numFmtId="0" fontId="12" fillId="0" borderId="49" xfId="22" applyFont="1" applyFill="1" applyBorder="1" applyAlignment="1">
      <alignment vertical="center"/>
    </xf>
    <xf numFmtId="0" fontId="12" fillId="0" borderId="48" xfId="0" applyFont="1" applyBorder="1" applyAlignment="1">
      <alignment vertical="top"/>
    </xf>
    <xf numFmtId="0" fontId="12" fillId="0" borderId="49" xfId="0" applyFont="1" applyBorder="1" applyAlignment="1">
      <alignment vertical="top"/>
    </xf>
    <xf numFmtId="0" fontId="12" fillId="0" borderId="48" xfId="0" applyFont="1" applyFill="1" applyBorder="1" applyAlignment="1">
      <alignment vertical="top"/>
    </xf>
    <xf numFmtId="181" fontId="12" fillId="0" borderId="48" xfId="0" applyNumberFormat="1" applyFont="1" applyBorder="1" applyAlignment="1">
      <alignment horizontal="right" vertical="top"/>
    </xf>
    <xf numFmtId="181" fontId="12" fillId="0" borderId="49" xfId="0" applyNumberFormat="1" applyFont="1" applyBorder="1" applyAlignment="1">
      <alignment horizontal="right" vertical="center"/>
    </xf>
    <xf numFmtId="0" fontId="15" fillId="0" borderId="48" xfId="0" applyFont="1" applyBorder="1" applyAlignment="1">
      <alignment vertical="top"/>
    </xf>
    <xf numFmtId="0" fontId="15" fillId="0" borderId="49" xfId="0" applyFont="1" applyBorder="1" applyAlignment="1">
      <alignment vertical="top"/>
    </xf>
    <xf numFmtId="0" fontId="15" fillId="0" borderId="50" xfId="0" applyFont="1" applyBorder="1" applyAlignment="1">
      <alignment vertical="top"/>
    </xf>
    <xf numFmtId="0" fontId="10" fillId="0" borderId="48" xfId="0" applyFont="1" applyBorder="1" applyAlignment="1">
      <alignment vertical="top"/>
    </xf>
    <xf numFmtId="0" fontId="12" fillId="0" borderId="50" xfId="0" applyFont="1" applyBorder="1" applyAlignment="1">
      <alignment vertical="top"/>
    </xf>
    <xf numFmtId="0" fontId="12" fillId="0" borderId="51" xfId="0" applyFont="1" applyBorder="1" applyAlignment="1">
      <alignment horizontal="center" vertical="top"/>
    </xf>
    <xf numFmtId="0" fontId="12" fillId="0" borderId="52" xfId="0" applyFont="1" applyFill="1" applyBorder="1" applyAlignment="1">
      <alignment horizontal="center" vertical="top"/>
    </xf>
    <xf numFmtId="0" fontId="12" fillId="0" borderId="52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12" fillId="0" borderId="58" xfId="0" applyFont="1" applyFill="1" applyBorder="1" applyAlignment="1">
      <alignment horizontal="center" vertical="top"/>
    </xf>
    <xf numFmtId="0" fontId="29" fillId="0" borderId="93" xfId="0" applyFont="1" applyBorder="1" applyAlignment="1">
      <alignment horizontal="left" vertical="top"/>
    </xf>
    <xf numFmtId="0" fontId="15" fillId="8" borderId="93" xfId="0" applyFont="1" applyFill="1" applyBorder="1" applyAlignment="1">
      <alignment horizontal="left" vertical="top"/>
    </xf>
    <xf numFmtId="0" fontId="15" fillId="0" borderId="93" xfId="0" applyFont="1" applyBorder="1" applyAlignment="1">
      <alignment horizontal="left" vertical="top" wrapText="1"/>
    </xf>
    <xf numFmtId="0" fontId="29" fillId="0" borderId="94" xfId="0" applyFont="1" applyBorder="1" applyAlignment="1">
      <alignment horizontal="left" vertical="top"/>
    </xf>
    <xf numFmtId="0" fontId="15" fillId="8" borderId="94" xfId="0" applyFont="1" applyFill="1" applyBorder="1" applyAlignment="1">
      <alignment horizontal="left" vertical="top"/>
    </xf>
    <xf numFmtId="0" fontId="15" fillId="0" borderId="94" xfId="0" applyFont="1" applyBorder="1" applyAlignment="1">
      <alignment horizontal="left" vertical="top" wrapText="1"/>
    </xf>
    <xf numFmtId="0" fontId="29" fillId="0" borderId="95" xfId="0" applyFont="1" applyBorder="1" applyAlignment="1">
      <alignment horizontal="left" vertical="top"/>
    </xf>
    <xf numFmtId="0" fontId="15" fillId="8" borderId="95" xfId="0" applyFont="1" applyFill="1" applyBorder="1" applyAlignment="1">
      <alignment horizontal="left" vertical="top"/>
    </xf>
    <xf numFmtId="0" fontId="15" fillId="0" borderId="95" xfId="0" applyFont="1" applyBorder="1" applyAlignment="1">
      <alignment horizontal="left" vertical="top"/>
    </xf>
    <xf numFmtId="0" fontId="15" fillId="0" borderId="94" xfId="0" applyFont="1" applyBorder="1" applyAlignment="1">
      <alignment horizontal="left" vertical="top"/>
    </xf>
    <xf numFmtId="0" fontId="14" fillId="3" borderId="25" xfId="19" applyFont="1" applyFill="1" applyBorder="1" applyAlignment="1">
      <alignment horizontal="right" vertical="center"/>
    </xf>
    <xf numFmtId="0" fontId="14" fillId="3" borderId="27" xfId="19" applyFont="1" applyFill="1" applyBorder="1" applyAlignment="1">
      <alignment horizontal="right" vertical="center"/>
    </xf>
    <xf numFmtId="0" fontId="14" fillId="3" borderId="32" xfId="19" applyFont="1" applyFill="1" applyBorder="1" applyAlignment="1">
      <alignment horizontal="right" vertical="center"/>
    </xf>
    <xf numFmtId="0" fontId="14" fillId="3" borderId="96" xfId="19" applyFont="1" applyFill="1" applyBorder="1" applyAlignment="1">
      <alignment horizontal="right" vertical="center"/>
    </xf>
    <xf numFmtId="181" fontId="12" fillId="0" borderId="50" xfId="0" applyNumberFormat="1" applyFont="1" applyBorder="1" applyAlignment="1">
      <alignment vertical="center"/>
    </xf>
    <xf numFmtId="0" fontId="42" fillId="14" borderId="42" xfId="0" applyFont="1" applyFill="1" applyBorder="1" applyAlignment="1">
      <alignment vertical="top"/>
    </xf>
    <xf numFmtId="0" fontId="0" fillId="0" borderId="7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vertical="center"/>
    </xf>
    <xf numFmtId="0" fontId="0" fillId="0" borderId="5" xfId="0" applyFont="1" applyFill="1" applyBorder="1" applyAlignment="1"/>
    <xf numFmtId="0" fontId="0" fillId="0" borderId="6" xfId="0" applyFont="1" applyFill="1" applyBorder="1" applyAlignment="1"/>
    <xf numFmtId="0" fontId="0" fillId="0" borderId="33" xfId="0" applyFont="1" applyFill="1" applyBorder="1" applyAlignment="1"/>
    <xf numFmtId="0" fontId="0" fillId="0" borderId="18" xfId="0" applyFont="1" applyFill="1" applyBorder="1" applyAlignment="1"/>
    <xf numFmtId="0" fontId="0" fillId="0" borderId="18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Fill="1" applyBorder="1" applyAlignment="1"/>
    <xf numFmtId="0" fontId="38" fillId="0" borderId="0" xfId="0" applyFont="1" applyBorder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0" fontId="38" fillId="0" borderId="0" xfId="0" applyFont="1" applyFill="1" applyBorder="1" applyAlignment="1">
      <alignment horizontal="left"/>
    </xf>
    <xf numFmtId="0" fontId="38" fillId="0" borderId="26" xfId="0" applyFont="1" applyFill="1" applyBorder="1" applyAlignment="1"/>
    <xf numFmtId="0" fontId="38" fillId="0" borderId="1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0" fillId="0" borderId="7" xfId="0" quotePrefix="1" applyFont="1" applyBorder="1" applyAlignment="1">
      <alignment vertical="center"/>
    </xf>
    <xf numFmtId="0" fontId="43" fillId="0" borderId="10" xfId="0" applyFont="1" applyFill="1" applyBorder="1" applyAlignment="1">
      <alignment vertical="center"/>
    </xf>
    <xf numFmtId="0" fontId="43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0" fontId="44" fillId="0" borderId="10" xfId="0" applyFont="1" applyBorder="1" applyAlignment="1">
      <alignment vertical="center"/>
    </xf>
    <xf numFmtId="0" fontId="43" fillId="0" borderId="11" xfId="22" applyFont="1" applyBorder="1" applyAlignment="1">
      <alignment vertical="center"/>
    </xf>
    <xf numFmtId="181" fontId="43" fillId="0" borderId="11" xfId="0" applyNumberFormat="1" applyFont="1" applyBorder="1" applyAlignment="1">
      <alignment vertical="center"/>
    </xf>
    <xf numFmtId="0" fontId="43" fillId="0" borderId="13" xfId="0" applyFont="1" applyFill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/>
    </xf>
    <xf numFmtId="181" fontId="43" fillId="0" borderId="10" xfId="0" applyNumberFormat="1" applyFont="1" applyFill="1" applyBorder="1" applyAlignment="1">
      <alignment vertical="center"/>
    </xf>
    <xf numFmtId="0" fontId="15" fillId="0" borderId="48" xfId="0" applyFont="1" applyFill="1" applyBorder="1" applyAlignment="1">
      <alignment vertical="center"/>
    </xf>
    <xf numFmtId="181" fontId="43" fillId="0" borderId="11" xfId="0" applyNumberFormat="1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5" fillId="15" borderId="42" xfId="0" applyFont="1" applyFill="1" applyBorder="1" applyAlignment="1">
      <alignment vertical="top"/>
    </xf>
    <xf numFmtId="0" fontId="15" fillId="15" borderId="43" xfId="0" applyFont="1" applyFill="1" applyBorder="1" applyAlignment="1">
      <alignment vertical="top"/>
    </xf>
    <xf numFmtId="0" fontId="38" fillId="0" borderId="0" xfId="0" applyFont="1"/>
    <xf numFmtId="0" fontId="37" fillId="0" borderId="0" xfId="22" applyFont="1" applyAlignment="1">
      <alignment vertical="top"/>
    </xf>
    <xf numFmtId="0" fontId="37" fillId="0" borderId="0" xfId="22" applyFont="1" applyBorder="1" applyAlignment="1">
      <alignment vertical="top"/>
    </xf>
    <xf numFmtId="0" fontId="32" fillId="0" borderId="10" xfId="0" applyFont="1" applyFill="1" applyBorder="1" applyAlignment="1">
      <alignment horizontal="center" vertical="center"/>
    </xf>
    <xf numFmtId="0" fontId="32" fillId="0" borderId="10" xfId="0" applyFont="1" applyBorder="1"/>
    <xf numFmtId="0" fontId="32" fillId="0" borderId="11" xfId="0" applyFont="1" applyBorder="1"/>
    <xf numFmtId="0" fontId="32" fillId="0" borderId="21" xfId="0" applyFont="1" applyBorder="1"/>
    <xf numFmtId="0" fontId="32" fillId="0" borderId="22" xfId="0" applyFont="1" applyBorder="1"/>
    <xf numFmtId="0" fontId="29" fillId="0" borderId="97" xfId="0" applyFont="1" applyBorder="1" applyAlignment="1">
      <alignment horizontal="left" vertical="top"/>
    </xf>
    <xf numFmtId="0" fontId="29" fillId="8" borderId="93" xfId="0" applyFont="1" applyFill="1" applyBorder="1" applyAlignment="1">
      <alignment horizontal="left" vertical="top"/>
    </xf>
    <xf numFmtId="0" fontId="29" fillId="0" borderId="93" xfId="0" applyFont="1" applyBorder="1" applyAlignment="1">
      <alignment horizontal="left" vertical="top" wrapText="1"/>
    </xf>
    <xf numFmtId="0" fontId="29" fillId="8" borderId="94" xfId="0" applyFont="1" applyFill="1" applyBorder="1" applyAlignment="1">
      <alignment horizontal="left" vertical="top"/>
    </xf>
    <xf numFmtId="0" fontId="29" fillId="0" borderId="97" xfId="0" applyFont="1" applyBorder="1" applyAlignment="1">
      <alignment horizontal="left" vertical="top" wrapText="1"/>
    </xf>
    <xf numFmtId="0" fontId="29" fillId="0" borderId="94" xfId="0" applyFont="1" applyBorder="1" applyAlignment="1">
      <alignment horizontal="left" vertical="top" wrapText="1"/>
    </xf>
    <xf numFmtId="0" fontId="29" fillId="8" borderId="95" xfId="0" applyFont="1" applyFill="1" applyBorder="1" applyAlignment="1">
      <alignment horizontal="left" vertical="top"/>
    </xf>
    <xf numFmtId="0" fontId="43" fillId="0" borderId="48" xfId="0" applyFont="1" applyBorder="1" applyAlignment="1">
      <alignment vertical="center"/>
    </xf>
    <xf numFmtId="0" fontId="29" fillId="0" borderId="98" xfId="0" applyFont="1" applyBorder="1" applyAlignment="1">
      <alignment horizontal="left" vertical="top"/>
    </xf>
    <xf numFmtId="0" fontId="15" fillId="0" borderId="98" xfId="0" applyFont="1" applyBorder="1" applyAlignment="1">
      <alignment horizontal="left" vertical="top"/>
    </xf>
    <xf numFmtId="0" fontId="29" fillId="0" borderId="45" xfId="0" applyFont="1" applyBorder="1" applyAlignment="1">
      <alignment horizontal="left" vertical="top" wrapText="1"/>
    </xf>
    <xf numFmtId="0" fontId="29" fillId="0" borderId="43" xfId="0" applyFont="1" applyBorder="1" applyAlignment="1">
      <alignment horizontal="left" vertical="top"/>
    </xf>
    <xf numFmtId="0" fontId="15" fillId="8" borderId="97" xfId="0" applyFont="1" applyFill="1" applyBorder="1" applyAlignment="1">
      <alignment horizontal="left" vertical="top"/>
    </xf>
    <xf numFmtId="0" fontId="15" fillId="0" borderId="43" xfId="0" applyFont="1" applyBorder="1" applyAlignment="1">
      <alignment horizontal="left" vertical="top" wrapText="1"/>
    </xf>
    <xf numFmtId="0" fontId="0" fillId="0" borderId="1" xfId="0" applyBorder="1"/>
    <xf numFmtId="0" fontId="39" fillId="0" borderId="1" xfId="0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12" fillId="0" borderId="100" xfId="0" applyFont="1" applyFill="1" applyBorder="1" applyAlignment="1">
      <alignment vertical="center" wrapText="1"/>
    </xf>
    <xf numFmtId="0" fontId="32" fillId="0" borderId="94" xfId="0" applyFont="1" applyFill="1" applyBorder="1" applyAlignment="1">
      <alignment vertical="center"/>
    </xf>
    <xf numFmtId="0" fontId="15" fillId="0" borderId="99" xfId="0" applyFont="1" applyBorder="1" applyAlignment="1">
      <alignment horizontal="left" vertical="top"/>
    </xf>
    <xf numFmtId="0" fontId="12" fillId="0" borderId="99" xfId="0" applyFont="1" applyFill="1" applyBorder="1" applyAlignment="1">
      <alignment vertical="center"/>
    </xf>
    <xf numFmtId="0" fontId="0" fillId="0" borderId="0" xfId="0"/>
    <xf numFmtId="0" fontId="0" fillId="0" borderId="0" xfId="0" applyBorder="1"/>
    <xf numFmtId="0" fontId="32" fillId="0" borderId="99" xfId="0" applyFont="1" applyFill="1" applyBorder="1" applyAlignment="1">
      <alignment vertical="center"/>
    </xf>
    <xf numFmtId="0" fontId="0" fillId="0" borderId="0" xfId="0"/>
    <xf numFmtId="0" fontId="32" fillId="0" borderId="13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0" fontId="32" fillId="0" borderId="58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29" fillId="0" borderId="93" xfId="0" applyFont="1" applyBorder="1" applyAlignment="1">
      <alignment horizontal="left" vertical="top"/>
    </xf>
    <xf numFmtId="0" fontId="15" fillId="8" borderId="93" xfId="0" applyFont="1" applyFill="1" applyBorder="1" applyAlignment="1">
      <alignment horizontal="left" vertical="top"/>
    </xf>
    <xf numFmtId="0" fontId="29" fillId="0" borderId="94" xfId="0" applyFont="1" applyBorder="1" applyAlignment="1">
      <alignment horizontal="left" vertical="top"/>
    </xf>
    <xf numFmtId="0" fontId="15" fillId="8" borderId="94" xfId="0" applyFont="1" applyFill="1" applyBorder="1" applyAlignment="1">
      <alignment horizontal="left" vertical="top"/>
    </xf>
    <xf numFmtId="0" fontId="15" fillId="0" borderId="94" xfId="0" applyFont="1" applyBorder="1" applyAlignment="1">
      <alignment horizontal="left" vertical="top" wrapText="1"/>
    </xf>
    <xf numFmtId="0" fontId="29" fillId="0" borderId="95" xfId="0" applyFont="1" applyBorder="1" applyAlignment="1">
      <alignment horizontal="left" vertical="top"/>
    </xf>
    <xf numFmtId="0" fontId="15" fillId="8" borderId="95" xfId="0" applyFont="1" applyFill="1" applyBorder="1" applyAlignment="1">
      <alignment horizontal="left" vertical="top"/>
    </xf>
    <xf numFmtId="0" fontId="15" fillId="0" borderId="95" xfId="0" applyFont="1" applyBorder="1" applyAlignment="1">
      <alignment horizontal="left" vertical="top"/>
    </xf>
    <xf numFmtId="0" fontId="15" fillId="0" borderId="94" xfId="0" applyFont="1" applyBorder="1" applyAlignment="1">
      <alignment horizontal="left" vertical="top"/>
    </xf>
    <xf numFmtId="0" fontId="29" fillId="0" borderId="93" xfId="0" applyFont="1" applyBorder="1" applyAlignment="1">
      <alignment horizontal="left" vertical="top" wrapText="1"/>
    </xf>
    <xf numFmtId="0" fontId="29" fillId="0" borderId="94" xfId="0" applyFont="1" applyBorder="1" applyAlignment="1">
      <alignment horizontal="left" vertical="top" wrapText="1"/>
    </xf>
    <xf numFmtId="0" fontId="15" fillId="4" borderId="82" xfId="0" applyFont="1" applyFill="1" applyBorder="1" applyAlignment="1">
      <alignment vertical="top"/>
    </xf>
    <xf numFmtId="0" fontId="15" fillId="4" borderId="45" xfId="0" applyFont="1" applyFill="1" applyBorder="1" applyAlignment="1">
      <alignment vertical="top"/>
    </xf>
    <xf numFmtId="0" fontId="15" fillId="0" borderId="100" xfId="0" applyFont="1" applyBorder="1" applyAlignment="1">
      <alignment horizontal="left" vertical="top" wrapText="1"/>
    </xf>
    <xf numFmtId="0" fontId="15" fillId="0" borderId="100" xfId="0" applyFont="1" applyBorder="1" applyAlignment="1">
      <alignment horizontal="left" vertical="top"/>
    </xf>
    <xf numFmtId="0" fontId="12" fillId="8" borderId="94" xfId="0" applyFont="1" applyFill="1" applyBorder="1" applyAlignment="1">
      <alignment horizontal="left" vertical="top"/>
    </xf>
    <xf numFmtId="0" fontId="15" fillId="0" borderId="95" xfId="0" applyFont="1" applyBorder="1" applyAlignment="1">
      <alignment horizontal="left" vertical="top" wrapText="1"/>
    </xf>
    <xf numFmtId="0" fontId="15" fillId="4" borderId="43" xfId="0" applyFont="1" applyFill="1" applyBorder="1" applyAlignment="1">
      <alignment vertical="top"/>
    </xf>
    <xf numFmtId="0" fontId="32" fillId="0" borderId="103" xfId="0" applyFont="1" applyFill="1" applyBorder="1" applyAlignment="1">
      <alignment vertical="center"/>
    </xf>
    <xf numFmtId="0" fontId="15" fillId="0" borderId="104" xfId="0" applyFont="1" applyBorder="1" applyAlignment="1">
      <alignment horizontal="left" vertical="top" wrapText="1"/>
    </xf>
    <xf numFmtId="0" fontId="39" fillId="16" borderId="101" xfId="0" applyFont="1" applyFill="1" applyBorder="1" applyAlignment="1">
      <alignment vertical="center"/>
    </xf>
    <xf numFmtId="0" fontId="39" fillId="16" borderId="93" xfId="0" applyFont="1" applyFill="1" applyBorder="1" applyAlignment="1">
      <alignment vertical="center"/>
    </xf>
    <xf numFmtId="0" fontId="39" fillId="16" borderId="102" xfId="0" applyFont="1" applyFill="1" applyBorder="1" applyAlignment="1">
      <alignment vertical="center"/>
    </xf>
    <xf numFmtId="0" fontId="12" fillId="16" borderId="99" xfId="0" applyFont="1" applyFill="1" applyBorder="1" applyAlignment="1">
      <alignment vertical="center"/>
    </xf>
    <xf numFmtId="0" fontId="12" fillId="16" borderId="94" xfId="0" applyFont="1" applyFill="1" applyBorder="1" applyAlignment="1">
      <alignment vertical="center"/>
    </xf>
    <xf numFmtId="0" fontId="12" fillId="16" borderId="100" xfId="0" applyFont="1" applyFill="1" applyBorder="1" applyAlignment="1">
      <alignment vertical="center"/>
    </xf>
    <xf numFmtId="0" fontId="12" fillId="16" borderId="94" xfId="22" applyFont="1" applyFill="1" applyBorder="1" applyAlignment="1">
      <alignment vertical="center"/>
    </xf>
    <xf numFmtId="0" fontId="12" fillId="16" borderId="100" xfId="22" applyFont="1" applyFill="1" applyBorder="1" applyAlignment="1">
      <alignment vertical="center"/>
    </xf>
    <xf numFmtId="0" fontId="43" fillId="16" borderId="99" xfId="0" applyFont="1" applyFill="1" applyBorder="1" applyAlignment="1">
      <alignment vertical="center"/>
    </xf>
    <xf numFmtId="0" fontId="43" fillId="16" borderId="100" xfId="22" applyFont="1" applyFill="1" applyBorder="1" applyAlignment="1">
      <alignment vertical="center"/>
    </xf>
    <xf numFmtId="0" fontId="43" fillId="16" borderId="100" xfId="0" applyFont="1" applyFill="1" applyBorder="1" applyAlignment="1">
      <alignment vertical="center"/>
    </xf>
    <xf numFmtId="0" fontId="31" fillId="16" borderId="99" xfId="0" applyFont="1" applyFill="1" applyBorder="1" applyAlignment="1">
      <alignment vertical="center"/>
    </xf>
    <xf numFmtId="0" fontId="31" fillId="16" borderId="100" xfId="0" applyFont="1" applyFill="1" applyBorder="1" applyAlignment="1">
      <alignment vertical="center"/>
    </xf>
    <xf numFmtId="0" fontId="39" fillId="16" borderId="99" xfId="0" applyFont="1" applyFill="1" applyBorder="1" applyAlignment="1">
      <alignment vertical="center"/>
    </xf>
    <xf numFmtId="0" fontId="39" fillId="16" borderId="100" xfId="22" applyFont="1" applyFill="1" applyBorder="1" applyAlignment="1">
      <alignment vertical="center"/>
    </xf>
    <xf numFmtId="0" fontId="15" fillId="16" borderId="93" xfId="0" applyFont="1" applyFill="1" applyBorder="1" applyAlignment="1">
      <alignment horizontal="left" vertical="top"/>
    </xf>
    <xf numFmtId="0" fontId="15" fillId="16" borderId="93" xfId="0" applyFont="1" applyFill="1" applyBorder="1" applyAlignment="1">
      <alignment horizontal="left" vertical="top" wrapText="1"/>
    </xf>
    <xf numFmtId="0" fontId="15" fillId="16" borderId="94" xfId="0" applyFont="1" applyFill="1" applyBorder="1" applyAlignment="1">
      <alignment horizontal="left" vertical="top"/>
    </xf>
    <xf numFmtId="0" fontId="15" fillId="16" borderId="94" xfId="0" applyFont="1" applyFill="1" applyBorder="1" applyAlignment="1">
      <alignment horizontal="left" vertical="top" wrapText="1"/>
    </xf>
    <xf numFmtId="0" fontId="0" fillId="3" borderId="46" xfId="19" applyFont="1" applyFill="1" applyBorder="1" applyAlignment="1">
      <alignment horizontal="left" vertical="center"/>
    </xf>
    <xf numFmtId="0" fontId="0" fillId="3" borderId="3" xfId="19" applyFont="1" applyFill="1" applyBorder="1" applyAlignment="1">
      <alignment horizontal="left" vertical="center"/>
    </xf>
    <xf numFmtId="0" fontId="0" fillId="3" borderId="73" xfId="19" applyFont="1" applyFill="1" applyBorder="1" applyAlignment="1">
      <alignment horizontal="left" vertical="center"/>
    </xf>
    <xf numFmtId="0" fontId="15" fillId="0" borderId="10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0" fillId="2" borderId="19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48" xfId="0" applyFont="1" applyBorder="1" applyAlignment="1"/>
    <xf numFmtId="0" fontId="12" fillId="0" borderId="49" xfId="0" applyFont="1" applyBorder="1" applyAlignment="1"/>
    <xf numFmtId="0" fontId="12" fillId="0" borderId="50" xfId="0" applyFont="1" applyBorder="1" applyAlignment="1"/>
    <xf numFmtId="181" fontId="12" fillId="0" borderId="49" xfId="0" applyNumberFormat="1" applyFont="1" applyBorder="1" applyAlignment="1">
      <alignment vertical="center"/>
    </xf>
    <xf numFmtId="0" fontId="43" fillId="0" borderId="52" xfId="0" applyFont="1" applyFill="1" applyBorder="1" applyAlignment="1">
      <alignment horizontal="center" vertical="center" wrapText="1"/>
    </xf>
    <xf numFmtId="0" fontId="12" fillId="0" borderId="52" xfId="22" applyFont="1" applyFill="1" applyBorder="1" applyAlignment="1">
      <alignment horizontal="center" vertical="center"/>
    </xf>
    <xf numFmtId="0" fontId="43" fillId="0" borderId="52" xfId="0" applyFont="1" applyFill="1" applyBorder="1" applyAlignment="1">
      <alignment horizontal="center" vertical="center"/>
    </xf>
    <xf numFmtId="0" fontId="43" fillId="0" borderId="52" xfId="0" applyFont="1" applyFill="1" applyBorder="1" applyAlignment="1">
      <alignment horizontal="center" vertical="top"/>
    </xf>
    <xf numFmtId="0" fontId="12" fillId="0" borderId="52" xfId="22" applyFont="1" applyFill="1" applyBorder="1" applyAlignment="1">
      <alignment horizontal="center" vertical="top"/>
    </xf>
    <xf numFmtId="0" fontId="12" fillId="0" borderId="84" xfId="22" applyFont="1" applyFill="1" applyBorder="1" applyAlignment="1">
      <alignment horizontal="center" vertical="center"/>
    </xf>
    <xf numFmtId="181" fontId="43" fillId="0" borderId="50" xfId="22" applyNumberFormat="1" applyFont="1" applyFill="1" applyBorder="1" applyAlignment="1">
      <alignment vertical="center"/>
    </xf>
    <xf numFmtId="181" fontId="12" fillId="0" borderId="55" xfId="22" applyNumberFormat="1" applyFont="1" applyFill="1" applyBorder="1" applyAlignment="1">
      <alignment vertical="center"/>
    </xf>
    <xf numFmtId="181" fontId="43" fillId="0" borderId="49" xfId="0" applyNumberFormat="1" applyFont="1" applyFill="1" applyBorder="1" applyAlignment="1">
      <alignment vertical="center"/>
    </xf>
    <xf numFmtId="0" fontId="12" fillId="0" borderId="7" xfId="0" applyFont="1" applyBorder="1" applyAlignment="1"/>
    <xf numFmtId="0" fontId="12" fillId="0" borderId="54" xfId="0" applyFont="1" applyBorder="1" applyAlignment="1"/>
    <xf numFmtId="0" fontId="12" fillId="0" borderId="0" xfId="0" applyFont="1" applyBorder="1" applyAlignment="1"/>
    <xf numFmtId="0" fontId="12" fillId="0" borderId="55" xfId="0" applyFont="1" applyBorder="1" applyAlignment="1"/>
    <xf numFmtId="181" fontId="12" fillId="0" borderId="11" xfId="0" quotePrefix="1" applyNumberFormat="1" applyFont="1" applyFill="1" applyBorder="1" applyAlignment="1">
      <alignment vertical="center"/>
    </xf>
    <xf numFmtId="0" fontId="20" fillId="0" borderId="14" xfId="0" applyFont="1" applyBorder="1" applyAlignment="1">
      <alignment horizontal="center" vertical="top"/>
    </xf>
    <xf numFmtId="0" fontId="32" fillId="0" borderId="11" xfId="22" applyFont="1" applyFill="1" applyBorder="1" applyAlignment="1">
      <alignment vertical="center"/>
    </xf>
    <xf numFmtId="0" fontId="37" fillId="0" borderId="0" xfId="22" applyFont="1" applyBorder="1" applyAlignment="1">
      <alignment horizontal="center" vertical="center"/>
    </xf>
    <xf numFmtId="0" fontId="0" fillId="0" borderId="4" xfId="0" applyFont="1" applyFill="1" applyBorder="1" applyAlignment="1"/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1" xfId="0" applyFont="1" applyFill="1" applyBorder="1" applyAlignment="1"/>
    <xf numFmtId="0" fontId="0" fillId="0" borderId="25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26" applyFont="1" applyFill="1" applyBorder="1" applyAlignment="1">
      <alignment horizontal="left" vertical="top"/>
    </xf>
    <xf numFmtId="0" fontId="0" fillId="3" borderId="0" xfId="26" applyFont="1" applyFill="1" applyBorder="1" applyAlignment="1">
      <alignment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26" applyFont="1" applyFill="1" applyBorder="1" applyAlignment="1">
      <alignment vertical="top"/>
    </xf>
    <xf numFmtId="0" fontId="12" fillId="16" borderId="101" xfId="0" applyFont="1" applyFill="1" applyBorder="1" applyAlignment="1">
      <alignment vertical="center"/>
    </xf>
    <xf numFmtId="0" fontId="12" fillId="16" borderId="93" xfId="0" applyFont="1" applyFill="1" applyBorder="1" applyAlignment="1">
      <alignment vertical="center"/>
    </xf>
    <xf numFmtId="0" fontId="12" fillId="16" borderId="102" xfId="0" applyFont="1" applyFill="1" applyBorder="1" applyAlignment="1">
      <alignment vertical="center"/>
    </xf>
    <xf numFmtId="0" fontId="12" fillId="16" borderId="93" xfId="0" applyFont="1" applyFill="1" applyBorder="1" applyAlignment="1">
      <alignment horizontal="left" vertical="top"/>
    </xf>
    <xf numFmtId="0" fontId="12" fillId="16" borderId="94" xfId="0" applyFont="1" applyFill="1" applyBorder="1" applyAlignment="1">
      <alignment horizontal="left" vertical="top"/>
    </xf>
    <xf numFmtId="0" fontId="15" fillId="16" borderId="99" xfId="0" applyFont="1" applyFill="1" applyBorder="1" applyAlignment="1">
      <alignment horizontal="left" vertical="top"/>
    </xf>
    <xf numFmtId="0" fontId="15" fillId="16" borderId="100" xfId="0" applyFont="1" applyFill="1" applyBorder="1" applyAlignment="1">
      <alignment horizontal="left" vertical="top" wrapText="1"/>
    </xf>
    <xf numFmtId="0" fontId="15" fillId="16" borderId="100" xfId="0" applyFont="1" applyFill="1" applyBorder="1" applyAlignment="1">
      <alignment horizontal="left" vertical="top"/>
    </xf>
    <xf numFmtId="0" fontId="12" fillId="16" borderId="95" xfId="0" applyFont="1" applyFill="1" applyBorder="1" applyAlignment="1">
      <alignment horizontal="left" vertical="top"/>
    </xf>
    <xf numFmtId="0" fontId="15" fillId="16" borderId="95" xfId="0" applyFont="1" applyFill="1" applyBorder="1" applyAlignment="1">
      <alignment horizontal="left" vertical="top"/>
    </xf>
    <xf numFmtId="0" fontId="15" fillId="16" borderId="95" xfId="0" applyFont="1" applyFill="1" applyBorder="1" applyAlignment="1">
      <alignment horizontal="left" vertical="top" wrapText="1"/>
    </xf>
    <xf numFmtId="0" fontId="15" fillId="0" borderId="94" xfId="0" applyFont="1" applyFill="1" applyBorder="1" applyAlignment="1">
      <alignment horizontal="left" vertical="top"/>
    </xf>
    <xf numFmtId="0" fontId="15" fillId="0" borderId="100" xfId="0" applyFont="1" applyFill="1" applyBorder="1" applyAlignment="1">
      <alignment horizontal="left" vertical="top" wrapText="1"/>
    </xf>
    <xf numFmtId="0" fontId="15" fillId="0" borderId="34" xfId="0" applyFont="1" applyFill="1" applyBorder="1" applyAlignment="1">
      <alignment horizontal="left" vertical="top" wrapText="1"/>
    </xf>
    <xf numFmtId="0" fontId="49" fillId="0" borderId="0" xfId="65" applyFont="1"/>
    <xf numFmtId="0" fontId="49" fillId="0" borderId="42" xfId="65" applyFont="1" applyBorder="1"/>
    <xf numFmtId="0" fontId="49" fillId="18" borderId="0" xfId="65" applyFont="1" applyFill="1"/>
    <xf numFmtId="0" fontId="49" fillId="21" borderId="42" xfId="65" applyFont="1" applyFill="1" applyBorder="1" applyAlignment="1">
      <alignment horizontal="center"/>
    </xf>
    <xf numFmtId="0" fontId="49" fillId="0" borderId="42" xfId="65" applyFont="1" applyBorder="1" applyAlignment="1">
      <alignment horizontal="center"/>
    </xf>
    <xf numFmtId="0" fontId="49" fillId="22" borderId="42" xfId="65" applyFont="1" applyFill="1" applyBorder="1" applyAlignment="1">
      <alignment horizontal="center"/>
    </xf>
    <xf numFmtId="0" fontId="49" fillId="17" borderId="42" xfId="65" applyFont="1" applyFill="1" applyBorder="1"/>
    <xf numFmtId="1" fontId="49" fillId="19" borderId="42" xfId="65" applyNumberFormat="1" applyFont="1" applyFill="1" applyBorder="1"/>
    <xf numFmtId="0" fontId="49" fillId="0" borderId="18" xfId="65" applyFont="1" applyBorder="1"/>
    <xf numFmtId="0" fontId="51" fillId="0" borderId="0" xfId="65" applyFont="1"/>
    <xf numFmtId="0" fontId="52" fillId="0" borderId="0" xfId="65" applyFont="1"/>
    <xf numFmtId="0" fontId="52" fillId="13" borderId="42" xfId="65" applyFont="1" applyFill="1" applyBorder="1"/>
    <xf numFmtId="0" fontId="52" fillId="0" borderId="42" xfId="65" applyFont="1" applyBorder="1"/>
    <xf numFmtId="0" fontId="52" fillId="0" borderId="42" xfId="65" applyFont="1" applyBorder="1" applyAlignment="1">
      <alignment horizontal="right"/>
    </xf>
    <xf numFmtId="0" fontId="53" fillId="0" borderId="0" xfId="65" applyFont="1"/>
    <xf numFmtId="0" fontId="10" fillId="0" borderId="18" xfId="26" applyFont="1" applyFill="1" applyBorder="1" applyAlignment="1">
      <alignment horizontal="left" vertical="top"/>
    </xf>
    <xf numFmtId="0" fontId="9" fillId="0" borderId="1" xfId="26" applyFont="1" applyFill="1" applyBorder="1" applyAlignment="1">
      <alignment horizontal="center"/>
    </xf>
    <xf numFmtId="49" fontId="13" fillId="0" borderId="105" xfId="0" applyNumberFormat="1" applyFont="1" applyBorder="1" applyAlignment="1">
      <alignment vertical="top"/>
    </xf>
    <xf numFmtId="49" fontId="13" fillId="0" borderId="106" xfId="0" applyNumberFormat="1" applyFont="1" applyBorder="1" applyAlignment="1">
      <alignment vertical="top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49" fontId="32" fillId="0" borderId="0" xfId="0" applyNumberFormat="1" applyFont="1" applyAlignment="1">
      <alignment horizontal="center" vertical="top"/>
    </xf>
    <xf numFmtId="49" fontId="32" fillId="0" borderId="0" xfId="0" applyNumberFormat="1" applyFont="1" applyAlignment="1">
      <alignment vertical="top"/>
    </xf>
    <xf numFmtId="181" fontId="32" fillId="0" borderId="11" xfId="0" applyNumberFormat="1" applyFont="1" applyBorder="1" applyAlignment="1">
      <alignment vertical="center"/>
    </xf>
    <xf numFmtId="0" fontId="37" fillId="0" borderId="10" xfId="0" applyFont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54" fillId="0" borderId="14" xfId="0" applyFont="1" applyBorder="1" applyAlignment="1">
      <alignment horizontal="center" vertical="center"/>
    </xf>
    <xf numFmtId="0" fontId="29" fillId="0" borderId="11" xfId="0" applyFont="1" applyBorder="1" applyAlignment="1">
      <alignment vertical="center"/>
    </xf>
    <xf numFmtId="0" fontId="29" fillId="0" borderId="20" xfId="0" applyFont="1" applyBorder="1" applyAlignment="1">
      <alignment vertical="center"/>
    </xf>
    <xf numFmtId="0" fontId="29" fillId="0" borderId="11" xfId="0" applyFont="1" applyBorder="1" applyAlignment="1">
      <alignment vertical="center" wrapText="1"/>
    </xf>
    <xf numFmtId="0" fontId="29" fillId="0" borderId="20" xfId="0" applyFont="1" applyBorder="1" applyAlignment="1">
      <alignment vertical="center" wrapText="1"/>
    </xf>
    <xf numFmtId="0" fontId="32" fillId="0" borderId="20" xfId="22" applyFont="1" applyFill="1" applyBorder="1" applyAlignment="1">
      <alignment vertical="center"/>
    </xf>
    <xf numFmtId="0" fontId="32" fillId="0" borderId="14" xfId="22" applyFont="1" applyFill="1" applyBorder="1" applyAlignment="1">
      <alignment horizontal="center" vertical="center"/>
    </xf>
    <xf numFmtId="0" fontId="38" fillId="0" borderId="11" xfId="0" applyFont="1" applyBorder="1" applyAlignment="1">
      <alignment vertical="center"/>
    </xf>
    <xf numFmtId="0" fontId="38" fillId="0" borderId="20" xfId="0" applyFont="1" applyBorder="1" applyAlignment="1">
      <alignment vertical="center"/>
    </xf>
    <xf numFmtId="181" fontId="32" fillId="0" borderId="10" xfId="22" applyNumberFormat="1" applyFont="1" applyBorder="1" applyAlignment="1">
      <alignment vertical="center"/>
    </xf>
    <xf numFmtId="181" fontId="32" fillId="0" borderId="11" xfId="22" applyNumberFormat="1" applyFont="1" applyBorder="1" applyAlignment="1">
      <alignment vertical="center"/>
    </xf>
    <xf numFmtId="0" fontId="32" fillId="0" borderId="10" xfId="22" applyFont="1" applyBorder="1" applyAlignment="1">
      <alignment vertical="center"/>
    </xf>
    <xf numFmtId="181" fontId="32" fillId="0" borderId="10" xfId="0" applyNumberFormat="1" applyFont="1" applyFill="1" applyBorder="1" applyAlignment="1">
      <alignment vertical="center"/>
    </xf>
    <xf numFmtId="181" fontId="32" fillId="0" borderId="11" xfId="22" applyNumberFormat="1" applyFont="1" applyFill="1" applyBorder="1" applyAlignment="1">
      <alignment vertical="center"/>
    </xf>
    <xf numFmtId="181" fontId="32" fillId="0" borderId="11" xfId="0" applyNumberFormat="1" applyFont="1" applyFill="1" applyBorder="1" applyAlignment="1">
      <alignment vertical="center"/>
    </xf>
    <xf numFmtId="0" fontId="32" fillId="0" borderId="11" xfId="0" quotePrefix="1" applyFont="1" applyBorder="1"/>
    <xf numFmtId="0" fontId="37" fillId="0" borderId="0" xfId="22" applyFont="1" applyAlignment="1">
      <alignment vertical="top" wrapText="1"/>
    </xf>
    <xf numFmtId="0" fontId="56" fillId="9" borderId="42" xfId="66" applyFont="1" applyFill="1" applyBorder="1" applyAlignment="1">
      <alignment vertical="center"/>
    </xf>
    <xf numFmtId="184" fontId="56" fillId="9" borderId="42" xfId="66" applyNumberFormat="1" applyFont="1" applyFill="1" applyBorder="1" applyAlignment="1">
      <alignment horizontal="center" vertical="center"/>
    </xf>
    <xf numFmtId="0" fontId="56" fillId="9" borderId="42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0" fontId="32" fillId="0" borderId="63" xfId="0" applyFont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0" fontId="0" fillId="3" borderId="46" xfId="19" applyFont="1" applyFill="1" applyBorder="1" applyAlignment="1">
      <alignment horizontal="left" vertical="center"/>
    </xf>
    <xf numFmtId="0" fontId="0" fillId="3" borderId="3" xfId="19" applyFont="1" applyFill="1" applyBorder="1" applyAlignment="1">
      <alignment horizontal="left" vertical="center"/>
    </xf>
    <xf numFmtId="0" fontId="0" fillId="3" borderId="73" xfId="19" applyFont="1" applyFill="1" applyBorder="1" applyAlignment="1">
      <alignment horizontal="left" vertical="center"/>
    </xf>
    <xf numFmtId="0" fontId="32" fillId="0" borderId="51" xfId="0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vertical="center"/>
    </xf>
    <xf numFmtId="0" fontId="15" fillId="16" borderId="98" xfId="0" applyFont="1" applyFill="1" applyBorder="1" applyAlignment="1">
      <alignment horizontal="left" vertical="top"/>
    </xf>
    <xf numFmtId="0" fontId="12" fillId="16" borderId="98" xfId="0" applyFont="1" applyFill="1" applyBorder="1" applyAlignment="1">
      <alignment horizontal="left" vertical="top"/>
    </xf>
    <xf numFmtId="0" fontId="15" fillId="16" borderId="98" xfId="0" applyFont="1" applyFill="1" applyBorder="1" applyAlignment="1">
      <alignment horizontal="left" vertical="top" wrapText="1"/>
    </xf>
    <xf numFmtId="0" fontId="32" fillId="0" borderId="57" xfId="0" applyFont="1" applyFill="1" applyBorder="1" applyAlignment="1">
      <alignment horizontal="center" vertical="center"/>
    </xf>
    <xf numFmtId="0" fontId="0" fillId="0" borderId="7" xfId="19" applyFont="1" applyBorder="1" applyAlignment="1">
      <alignment horizontal="left" vertical="center"/>
    </xf>
    <xf numFmtId="0" fontId="0" fillId="0" borderId="0" xfId="19" applyFont="1" applyBorder="1" applyAlignment="1">
      <alignment horizontal="left" vertical="center"/>
    </xf>
    <xf numFmtId="0" fontId="0" fillId="0" borderId="1" xfId="19" applyFont="1" applyBorder="1" applyAlignment="1">
      <alignment horizontal="left" vertical="center"/>
    </xf>
    <xf numFmtId="14" fontId="14" fillId="3" borderId="7" xfId="19" applyNumberFormat="1" applyFont="1" applyFill="1" applyBorder="1" applyAlignment="1">
      <alignment horizontal="center" vertical="center" wrapText="1"/>
    </xf>
    <xf numFmtId="14" fontId="14" fillId="3" borderId="0" xfId="19" applyNumberFormat="1" applyFont="1" applyFill="1" applyBorder="1" applyAlignment="1">
      <alignment horizontal="center" vertical="center" wrapText="1"/>
    </xf>
    <xf numFmtId="14" fontId="14" fillId="3" borderId="1" xfId="19" applyNumberFormat="1" applyFont="1" applyFill="1" applyBorder="1" applyAlignment="1">
      <alignment horizontal="center" vertical="center" wrapText="1"/>
    </xf>
    <xf numFmtId="0" fontId="0" fillId="3" borderId="7" xfId="19" applyFont="1" applyFill="1" applyBorder="1" applyAlignment="1">
      <alignment horizontal="center" vertical="center"/>
    </xf>
    <xf numFmtId="0" fontId="14" fillId="3" borderId="0" xfId="19" applyFont="1" applyFill="1" applyBorder="1" applyAlignment="1">
      <alignment horizontal="center" vertical="center"/>
    </xf>
    <xf numFmtId="0" fontId="14" fillId="3" borderId="1" xfId="19" applyFont="1" applyFill="1" applyBorder="1" applyAlignment="1">
      <alignment horizontal="center" vertical="center"/>
    </xf>
    <xf numFmtId="0" fontId="0" fillId="0" borderId="33" xfId="19" applyFont="1" applyBorder="1" applyAlignment="1">
      <alignment horizontal="left" vertical="center"/>
    </xf>
    <xf numFmtId="0" fontId="0" fillId="0" borderId="18" xfId="19" applyFont="1" applyBorder="1" applyAlignment="1">
      <alignment horizontal="left" vertical="center"/>
    </xf>
    <xf numFmtId="0" fontId="0" fillId="0" borderId="34" xfId="19" applyFont="1" applyBorder="1" applyAlignment="1">
      <alignment horizontal="left" vertical="center"/>
    </xf>
    <xf numFmtId="0" fontId="0" fillId="3" borderId="33" xfId="19" applyFont="1" applyFill="1" applyBorder="1" applyAlignment="1">
      <alignment horizontal="center" vertical="center"/>
    </xf>
    <xf numFmtId="0" fontId="14" fillId="3" borderId="18" xfId="19" applyFont="1" applyFill="1" applyBorder="1" applyAlignment="1">
      <alignment horizontal="center" vertical="center"/>
    </xf>
    <xf numFmtId="0" fontId="14" fillId="3" borderId="34" xfId="19" applyFont="1" applyFill="1" applyBorder="1" applyAlignment="1">
      <alignment horizontal="center" vertical="center"/>
    </xf>
    <xf numFmtId="14" fontId="14" fillId="3" borderId="33" xfId="19" applyNumberFormat="1" applyFont="1" applyFill="1" applyBorder="1" applyAlignment="1">
      <alignment horizontal="center" vertical="center" wrapText="1"/>
    </xf>
    <xf numFmtId="14" fontId="14" fillId="3" borderId="18" xfId="19" applyNumberFormat="1" applyFont="1" applyFill="1" applyBorder="1" applyAlignment="1">
      <alignment horizontal="center" vertical="center" wrapText="1"/>
    </xf>
    <xf numFmtId="14" fontId="14" fillId="3" borderId="34" xfId="19" applyNumberFormat="1" applyFont="1" applyFill="1" applyBorder="1" applyAlignment="1">
      <alignment horizontal="center" vertical="center" wrapText="1"/>
    </xf>
    <xf numFmtId="0" fontId="14" fillId="3" borderId="33" xfId="19" applyFont="1" applyFill="1" applyBorder="1" applyAlignment="1">
      <alignment horizontal="left" vertical="center" wrapText="1"/>
    </xf>
    <xf numFmtId="0" fontId="14" fillId="3" borderId="18" xfId="19" applyFont="1" applyFill="1" applyBorder="1" applyAlignment="1">
      <alignment horizontal="left" vertical="center" wrapText="1"/>
    </xf>
    <xf numFmtId="0" fontId="14" fillId="3" borderId="34" xfId="19" applyFont="1" applyFill="1" applyBorder="1" applyAlignment="1">
      <alignment horizontal="left" vertical="center" wrapText="1"/>
    </xf>
    <xf numFmtId="0" fontId="0" fillId="0" borderId="7" xfId="19" applyFont="1" applyBorder="1" applyAlignment="1">
      <alignment horizontal="left" vertical="center"/>
    </xf>
    <xf numFmtId="0" fontId="0" fillId="0" borderId="0" xfId="19" applyFont="1" applyBorder="1" applyAlignment="1">
      <alignment horizontal="left" vertical="center"/>
    </xf>
    <xf numFmtId="0" fontId="0" fillId="0" borderId="1" xfId="19" applyFont="1" applyBorder="1" applyAlignment="1">
      <alignment horizontal="left" vertical="center"/>
    </xf>
    <xf numFmtId="14" fontId="14" fillId="3" borderId="7" xfId="19" applyNumberFormat="1" applyFont="1" applyFill="1" applyBorder="1" applyAlignment="1">
      <alignment horizontal="center" vertical="center" wrapText="1"/>
    </xf>
    <xf numFmtId="14" fontId="14" fillId="3" borderId="0" xfId="19" applyNumberFormat="1" applyFont="1" applyFill="1" applyBorder="1" applyAlignment="1">
      <alignment horizontal="center" vertical="center" wrapText="1"/>
    </xf>
    <xf numFmtId="14" fontId="14" fillId="3" borderId="1" xfId="19" applyNumberFormat="1" applyFont="1" applyFill="1" applyBorder="1" applyAlignment="1">
      <alignment horizontal="center" vertical="center" wrapText="1"/>
    </xf>
    <xf numFmtId="0" fontId="0" fillId="3" borderId="7" xfId="19" applyFont="1" applyFill="1" applyBorder="1" applyAlignment="1">
      <alignment horizontal="center" vertical="center"/>
    </xf>
    <xf numFmtId="0" fontId="14" fillId="3" borderId="0" xfId="19" applyFont="1" applyFill="1" applyBorder="1" applyAlignment="1">
      <alignment horizontal="center" vertical="center"/>
    </xf>
    <xf numFmtId="0" fontId="14" fillId="3" borderId="1" xfId="19" applyFont="1" applyFill="1" applyBorder="1" applyAlignment="1">
      <alignment horizontal="center" vertical="center"/>
    </xf>
    <xf numFmtId="0" fontId="0" fillId="3" borderId="7" xfId="19" applyFont="1" applyFill="1" applyBorder="1" applyAlignment="1">
      <alignment horizontal="left" vertical="top" wrapText="1"/>
    </xf>
    <xf numFmtId="0" fontId="0" fillId="3" borderId="0" xfId="19" applyFont="1" applyFill="1" applyBorder="1" applyAlignment="1">
      <alignment horizontal="left" vertical="top" wrapText="1"/>
    </xf>
    <xf numFmtId="0" fontId="0" fillId="3" borderId="1" xfId="19" applyFont="1" applyFill="1" applyBorder="1" applyAlignment="1">
      <alignment horizontal="left" vertical="top" wrapText="1"/>
    </xf>
    <xf numFmtId="0" fontId="49" fillId="13" borderId="42" xfId="65" applyFont="1" applyFill="1" applyBorder="1"/>
    <xf numFmtId="0" fontId="49" fillId="18" borderId="42" xfId="65" applyFont="1" applyFill="1" applyBorder="1"/>
    <xf numFmtId="0" fontId="57" fillId="0" borderId="0" xfId="65" applyFont="1"/>
    <xf numFmtId="0" fontId="49" fillId="0" borderId="46" xfId="65" applyFont="1" applyBorder="1"/>
    <xf numFmtId="0" fontId="49" fillId="0" borderId="47" xfId="65" applyFont="1" applyBorder="1"/>
    <xf numFmtId="0" fontId="49" fillId="13" borderId="46" xfId="65" applyFont="1" applyFill="1" applyBorder="1"/>
    <xf numFmtId="0" fontId="49" fillId="13" borderId="47" xfId="65" applyFont="1" applyFill="1" applyBorder="1"/>
    <xf numFmtId="0" fontId="49" fillId="13" borderId="3" xfId="65" applyFont="1" applyFill="1" applyBorder="1"/>
    <xf numFmtId="0" fontId="49" fillId="0" borderId="3" xfId="65" applyFont="1" applyBorder="1"/>
    <xf numFmtId="0" fontId="49" fillId="0" borderId="4" xfId="65" applyFont="1" applyBorder="1"/>
    <xf numFmtId="0" fontId="49" fillId="0" borderId="6" xfId="65" applyFont="1" applyBorder="1"/>
    <xf numFmtId="0" fontId="49" fillId="0" borderId="33" xfId="65" applyFont="1" applyBorder="1"/>
    <xf numFmtId="0" fontId="49" fillId="0" borderId="34" xfId="65" applyFont="1" applyBorder="1"/>
    <xf numFmtId="0" fontId="49" fillId="18" borderId="46" xfId="65" applyFont="1" applyFill="1" applyBorder="1"/>
    <xf numFmtId="0" fontId="49" fillId="18" borderId="3" xfId="65" applyFont="1" applyFill="1" applyBorder="1"/>
    <xf numFmtId="0" fontId="49" fillId="18" borderId="47" xfId="65" applyFont="1" applyFill="1" applyBorder="1"/>
    <xf numFmtId="0" fontId="49" fillId="0" borderId="46" xfId="65" applyFont="1" applyBorder="1" applyAlignment="1">
      <alignment horizontal="center"/>
    </xf>
    <xf numFmtId="0" fontId="49" fillId="0" borderId="7" xfId="65" applyFont="1" applyFill="1" applyBorder="1"/>
    <xf numFmtId="0" fontId="49" fillId="0" borderId="0" xfId="65" applyFont="1" applyFill="1" applyBorder="1"/>
    <xf numFmtId="0" fontId="49" fillId="0" borderId="7" xfId="65" applyFont="1" applyFill="1" applyBorder="1" applyAlignment="1">
      <alignment horizontal="center"/>
    </xf>
    <xf numFmtId="0" fontId="49" fillId="0" borderId="0" xfId="65" applyFont="1" applyFill="1" applyBorder="1" applyAlignment="1">
      <alignment horizontal="center"/>
    </xf>
    <xf numFmtId="0" fontId="15" fillId="23" borderId="42" xfId="0" applyFont="1" applyFill="1" applyBorder="1" applyAlignment="1">
      <alignment horizontal="left" vertical="top"/>
    </xf>
    <xf numFmtId="0" fontId="56" fillId="9" borderId="42" xfId="66" applyFont="1" applyFill="1" applyBorder="1" applyAlignment="1">
      <alignment horizontal="center" vertical="center"/>
    </xf>
    <xf numFmtId="0" fontId="49" fillId="0" borderId="0" xfId="65" applyFont="1" applyBorder="1"/>
    <xf numFmtId="0" fontId="0" fillId="0" borderId="106" xfId="0" applyFont="1" applyBorder="1" applyAlignment="1">
      <alignment vertical="center"/>
    </xf>
    <xf numFmtId="0" fontId="0" fillId="0" borderId="107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9" fillId="4" borderId="41" xfId="16" applyFont="1" applyFill="1" applyBorder="1" applyAlignment="1" applyProtection="1">
      <alignment horizontal="center" vertical="top"/>
    </xf>
    <xf numFmtId="0" fontId="0" fillId="0" borderId="0" xfId="26" applyFont="1" applyFill="1" applyBorder="1" applyAlignment="1">
      <alignment horizontal="left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1" xfId="26" applyFont="1" applyFill="1" applyBorder="1" applyAlignment="1">
      <alignment horizontal="left"/>
    </xf>
    <xf numFmtId="0" fontId="0" fillId="0" borderId="7" xfId="26" applyFont="1" applyFill="1" applyBorder="1" applyAlignment="1">
      <alignment vertical="top"/>
    </xf>
    <xf numFmtId="0" fontId="0" fillId="0" borderId="33" xfId="26" applyFont="1" applyFill="1" applyBorder="1" applyAlignment="1">
      <alignment vertical="top"/>
    </xf>
    <xf numFmtId="0" fontId="0" fillId="0" borderId="18" xfId="26" applyFont="1" applyFill="1" applyBorder="1" applyAlignment="1">
      <alignment vertical="top"/>
    </xf>
    <xf numFmtId="0" fontId="0" fillId="0" borderId="18" xfId="26" applyFont="1" applyFill="1" applyBorder="1" applyAlignment="1">
      <alignment horizontal="left"/>
    </xf>
    <xf numFmtId="0" fontId="0" fillId="0" borderId="0" xfId="26" applyFont="1" applyFill="1" applyBorder="1" applyAlignment="1"/>
    <xf numFmtId="0" fontId="0" fillId="0" borderId="26" xfId="0" applyFont="1" applyFill="1" applyBorder="1" applyAlignment="1"/>
    <xf numFmtId="0" fontId="0" fillId="0" borderId="0" xfId="22" applyFont="1" applyBorder="1" applyAlignment="1">
      <alignment vertical="center"/>
    </xf>
    <xf numFmtId="0" fontId="58" fillId="0" borderId="0" xfId="16" applyFont="1" applyBorder="1" applyAlignment="1" applyProtection="1">
      <alignment vertical="center"/>
    </xf>
    <xf numFmtId="0" fontId="0" fillId="0" borderId="0" xfId="0" applyFont="1" applyAlignment="1">
      <alignment vertical="top"/>
    </xf>
    <xf numFmtId="0" fontId="43" fillId="0" borderId="14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181" fontId="12" fillId="0" borderId="49" xfId="0" quotePrefix="1" applyNumberFormat="1" applyFont="1" applyFill="1" applyBorder="1" applyAlignment="1">
      <alignment vertical="center"/>
    </xf>
    <xf numFmtId="181" fontId="12" fillId="0" borderId="55" xfId="0" quotePrefix="1" applyNumberFormat="1" applyFont="1" applyFill="1" applyBorder="1" applyAlignment="1">
      <alignment vertical="center"/>
    </xf>
    <xf numFmtId="0" fontId="12" fillId="0" borderId="33" xfId="0" applyFont="1" applyFill="1" applyBorder="1" applyAlignment="1">
      <alignment vertical="center"/>
    </xf>
    <xf numFmtId="0" fontId="12" fillId="0" borderId="50" xfId="0" applyFont="1" applyFill="1" applyBorder="1" applyAlignment="1">
      <alignment vertical="center"/>
    </xf>
    <xf numFmtId="0" fontId="14" fillId="0" borderId="0" xfId="0" applyFont="1"/>
    <xf numFmtId="0" fontId="20" fillId="0" borderId="52" xfId="0" applyFont="1" applyBorder="1" applyAlignment="1">
      <alignment horizontal="center" vertical="center"/>
    </xf>
    <xf numFmtId="181" fontId="12" fillId="0" borderId="55" xfId="0" quotePrefix="1" applyNumberFormat="1" applyFont="1" applyBorder="1" applyAlignment="1">
      <alignment vertical="center"/>
    </xf>
    <xf numFmtId="0" fontId="20" fillId="0" borderId="58" xfId="0" applyFont="1" applyBorder="1" applyAlignment="1">
      <alignment horizontal="center" vertical="center"/>
    </xf>
    <xf numFmtId="0" fontId="56" fillId="0" borderId="0" xfId="66" applyFont="1">
      <alignment vertical="center"/>
    </xf>
    <xf numFmtId="0" fontId="0" fillId="0" borderId="1" xfId="0" applyFont="1" applyBorder="1"/>
    <xf numFmtId="0" fontId="56" fillId="9" borderId="82" xfId="66" applyFont="1" applyFill="1" applyBorder="1" applyAlignment="1">
      <alignment horizontal="center" vertical="center" wrapText="1"/>
    </xf>
    <xf numFmtId="0" fontId="56" fillId="9" borderId="45" xfId="66" applyFont="1" applyFill="1" applyBorder="1" applyAlignment="1">
      <alignment horizontal="center" vertical="center" wrapText="1"/>
    </xf>
    <xf numFmtId="0" fontId="56" fillId="9" borderId="43" xfId="66" applyFont="1" applyFill="1" applyBorder="1" applyAlignment="1">
      <alignment horizontal="center" vertical="center" wrapText="1"/>
    </xf>
    <xf numFmtId="0" fontId="0" fillId="9" borderId="82" xfId="0" applyFont="1" applyFill="1" applyBorder="1" applyAlignment="1">
      <alignment horizontal="center" vertical="center"/>
    </xf>
    <xf numFmtId="0" fontId="0" fillId="9" borderId="42" xfId="0" applyFont="1" applyFill="1" applyBorder="1" applyAlignment="1">
      <alignment horizontal="center" vertical="center"/>
    </xf>
    <xf numFmtId="182" fontId="56" fillId="9" borderId="42" xfId="66" applyNumberFormat="1" applyFont="1" applyFill="1" applyBorder="1" applyAlignment="1">
      <alignment horizontal="center" vertical="center"/>
    </xf>
    <xf numFmtId="0" fontId="0" fillId="9" borderId="47" xfId="0" applyFont="1" applyFill="1" applyBorder="1" applyAlignment="1">
      <alignment horizontal="center" vertical="center"/>
    </xf>
    <xf numFmtId="184" fontId="0" fillId="9" borderId="42" xfId="0" applyNumberFormat="1" applyFont="1" applyFill="1" applyBorder="1" applyAlignment="1">
      <alignment horizontal="center" vertical="center"/>
    </xf>
    <xf numFmtId="0" fontId="12" fillId="0" borderId="94" xfId="0" applyFont="1" applyFill="1" applyBorder="1" applyAlignment="1">
      <alignment horizontal="left" vertical="top"/>
    </xf>
    <xf numFmtId="0" fontId="12" fillId="0" borderId="95" xfId="0" applyFont="1" applyFill="1" applyBorder="1" applyAlignment="1">
      <alignment horizontal="left" vertical="top"/>
    </xf>
    <xf numFmtId="0" fontId="0" fillId="0" borderId="0" xfId="0" applyFont="1" applyBorder="1"/>
    <xf numFmtId="0" fontId="15" fillId="0" borderId="94" xfId="0" applyFont="1" applyFill="1" applyBorder="1" applyAlignment="1">
      <alignment horizontal="left" vertical="top" wrapText="1"/>
    </xf>
    <xf numFmtId="0" fontId="15" fillId="0" borderId="98" xfId="0" applyFont="1" applyFill="1" applyBorder="1" applyAlignment="1">
      <alignment horizontal="left" vertical="top"/>
    </xf>
    <xf numFmtId="0" fontId="12" fillId="0" borderId="98" xfId="0" applyFont="1" applyFill="1" applyBorder="1" applyAlignment="1">
      <alignment horizontal="left" vertical="top"/>
    </xf>
    <xf numFmtId="0" fontId="15" fillId="0" borderId="108" xfId="0" applyFont="1" applyFill="1" applyBorder="1" applyAlignment="1">
      <alignment horizontal="left" vertical="top"/>
    </xf>
    <xf numFmtId="0" fontId="12" fillId="0" borderId="108" xfId="0" applyFont="1" applyFill="1" applyBorder="1" applyAlignment="1">
      <alignment horizontal="left" vertical="top"/>
    </xf>
    <xf numFmtId="0" fontId="46" fillId="0" borderId="0" xfId="65" applyFont="1"/>
    <xf numFmtId="0" fontId="15" fillId="0" borderId="49" xfId="0" applyFont="1" applyBorder="1" applyAlignment="1">
      <alignment vertical="center" wrapText="1"/>
    </xf>
    <xf numFmtId="0" fontId="15" fillId="0" borderId="50" xfId="0" applyFont="1" applyBorder="1" applyAlignment="1">
      <alignment vertical="center" wrapText="1"/>
    </xf>
    <xf numFmtId="181" fontId="32" fillId="0" borderId="10" xfId="0" applyNumberFormat="1" applyFont="1" applyBorder="1" applyAlignment="1">
      <alignment horizontal="right" vertical="center"/>
    </xf>
    <xf numFmtId="181" fontId="32" fillId="0" borderId="11" xfId="0" applyNumberFormat="1" applyFont="1" applyBorder="1" applyAlignment="1">
      <alignment horizontal="right" vertical="center"/>
    </xf>
    <xf numFmtId="0" fontId="39" fillId="0" borderId="10" xfId="0" applyFont="1" applyFill="1" applyBorder="1" applyAlignment="1">
      <alignment vertical="center"/>
    </xf>
    <xf numFmtId="0" fontId="39" fillId="0" borderId="11" xfId="0" applyFont="1" applyFill="1" applyBorder="1" applyAlignment="1">
      <alignment vertical="center"/>
    </xf>
    <xf numFmtId="0" fontId="39" fillId="0" borderId="11" xfId="0" applyFont="1" applyFill="1" applyBorder="1" applyAlignment="1">
      <alignment horizontal="center" vertical="center"/>
    </xf>
    <xf numFmtId="0" fontId="39" fillId="0" borderId="11" xfId="0" applyFont="1" applyBorder="1" applyAlignment="1">
      <alignment vertical="center"/>
    </xf>
    <xf numFmtId="181" fontId="39" fillId="0" borderId="10" xfId="0" applyNumberFormat="1" applyFont="1" applyBorder="1" applyAlignment="1">
      <alignment horizontal="right" vertical="center"/>
    </xf>
    <xf numFmtId="181" fontId="39" fillId="0" borderId="11" xfId="0" applyNumberFormat="1" applyFont="1" applyBorder="1" applyAlignment="1">
      <alignment horizontal="right" vertical="center"/>
    </xf>
    <xf numFmtId="0" fontId="59" fillId="0" borderId="10" xfId="0" applyFont="1" applyBorder="1" applyAlignment="1">
      <alignment vertical="center"/>
    </xf>
    <xf numFmtId="0" fontId="39" fillId="0" borderId="11" xfId="22" applyFont="1" applyBorder="1" applyAlignment="1">
      <alignment vertical="center"/>
    </xf>
    <xf numFmtId="0" fontId="39" fillId="0" borderId="10" xfId="0" applyFont="1" applyFill="1" applyBorder="1" applyAlignment="1">
      <alignment horizontal="center" vertical="center"/>
    </xf>
    <xf numFmtId="0" fontId="39" fillId="0" borderId="20" xfId="0" applyFont="1" applyFill="1" applyBorder="1" applyAlignment="1">
      <alignment horizontal="center" vertical="center"/>
    </xf>
    <xf numFmtId="0" fontId="39" fillId="0" borderId="13" xfId="0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181" fontId="12" fillId="0" borderId="0" xfId="0" quotePrefix="1" applyNumberFormat="1" applyFont="1" applyFill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0" fontId="12" fillId="0" borderId="22" xfId="0" applyFont="1" applyFill="1" applyBorder="1" applyAlignment="1">
      <alignment vertical="center"/>
    </xf>
    <xf numFmtId="0" fontId="12" fillId="0" borderId="22" xfId="0" applyFont="1" applyFill="1" applyBorder="1" applyAlignment="1">
      <alignment horizontal="center" vertical="center"/>
    </xf>
    <xf numFmtId="181" fontId="12" fillId="0" borderId="21" xfId="0" applyNumberFormat="1" applyFont="1" applyFill="1" applyBorder="1" applyAlignment="1">
      <alignment vertical="center"/>
    </xf>
    <xf numFmtId="181" fontId="12" fillId="0" borderId="22" xfId="0" quotePrefix="1" applyNumberFormat="1" applyFont="1" applyFill="1" applyBorder="1" applyAlignment="1">
      <alignment vertical="center"/>
    </xf>
    <xf numFmtId="0" fontId="45" fillId="0" borderId="49" xfId="0" applyFont="1" applyBorder="1" applyAlignment="1">
      <alignment vertical="center"/>
    </xf>
    <xf numFmtId="0" fontId="45" fillId="0" borderId="50" xfId="0" applyFont="1" applyBorder="1" applyAlignment="1">
      <alignment vertical="center"/>
    </xf>
    <xf numFmtId="0" fontId="43" fillId="0" borderId="51" xfId="0" applyFont="1" applyFill="1" applyBorder="1" applyAlignment="1">
      <alignment horizontal="center" vertical="center"/>
    </xf>
    <xf numFmtId="0" fontId="43" fillId="0" borderId="52" xfId="0" applyFont="1" applyBorder="1" applyAlignment="1">
      <alignment horizontal="center" vertical="center"/>
    </xf>
    <xf numFmtId="0" fontId="43" fillId="0" borderId="53" xfId="0" applyFont="1" applyBorder="1" applyAlignment="1">
      <alignment horizontal="center" vertical="center"/>
    </xf>
    <xf numFmtId="0" fontId="29" fillId="0" borderId="54" xfId="0" applyFont="1" applyBorder="1" applyAlignment="1">
      <alignment vertical="center"/>
    </xf>
    <xf numFmtId="0" fontId="0" fillId="0" borderId="55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0" fontId="44" fillId="0" borderId="50" xfId="0" applyFont="1" applyFill="1" applyBorder="1" applyAlignment="1">
      <alignment vertical="center"/>
    </xf>
    <xf numFmtId="0" fontId="10" fillId="0" borderId="56" xfId="0" applyFont="1" applyFill="1" applyBorder="1" applyAlignment="1">
      <alignment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0" fillId="0" borderId="54" xfId="0" quotePrefix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56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81" fontId="32" fillId="0" borderId="11" xfId="0" quotePrefix="1" applyNumberFormat="1" applyFont="1" applyFill="1" applyBorder="1" applyAlignment="1">
      <alignment vertical="center"/>
    </xf>
    <xf numFmtId="0" fontId="37" fillId="0" borderId="20" xfId="0" applyFont="1" applyBorder="1" applyAlignment="1">
      <alignment vertical="center"/>
    </xf>
    <xf numFmtId="0" fontId="32" fillId="0" borderId="48" xfId="0" applyFont="1" applyFill="1" applyBorder="1" applyAlignment="1">
      <alignment vertical="center"/>
    </xf>
    <xf numFmtId="0" fontId="32" fillId="0" borderId="49" xfId="0" applyFont="1" applyFill="1" applyBorder="1" applyAlignment="1">
      <alignment vertical="center"/>
    </xf>
    <xf numFmtId="0" fontId="32" fillId="0" borderId="49" xfId="0" applyFont="1" applyFill="1" applyBorder="1" applyAlignment="1">
      <alignment horizontal="center" vertical="center"/>
    </xf>
    <xf numFmtId="0" fontId="32" fillId="0" borderId="48" xfId="0" applyFont="1" applyBorder="1" applyAlignment="1">
      <alignment vertical="center"/>
    </xf>
    <xf numFmtId="181" fontId="32" fillId="0" borderId="48" xfId="0" applyNumberFormat="1" applyFont="1" applyFill="1" applyBorder="1" applyAlignment="1">
      <alignment vertical="center"/>
    </xf>
    <xf numFmtId="181" fontId="32" fillId="0" borderId="49" xfId="0" quotePrefix="1" applyNumberFormat="1" applyFont="1" applyFill="1" applyBorder="1" applyAlignment="1">
      <alignment vertical="center"/>
    </xf>
    <xf numFmtId="0" fontId="32" fillId="0" borderId="48" xfId="0" applyFont="1" applyBorder="1" applyAlignment="1"/>
    <xf numFmtId="0" fontId="32" fillId="0" borderId="49" xfId="0" applyFont="1" applyBorder="1" applyAlignment="1"/>
    <xf numFmtId="0" fontId="37" fillId="0" borderId="48" xfId="0" applyFont="1" applyBorder="1" applyAlignment="1">
      <alignment vertical="center"/>
    </xf>
    <xf numFmtId="0" fontId="37" fillId="0" borderId="50" xfId="0" applyFont="1" applyBorder="1" applyAlignment="1">
      <alignment vertical="center"/>
    </xf>
    <xf numFmtId="0" fontId="32" fillId="0" borderId="51" xfId="0" applyFont="1" applyBorder="1" applyAlignment="1">
      <alignment horizontal="center" vertical="center"/>
    </xf>
    <xf numFmtId="0" fontId="32" fillId="0" borderId="54" xfId="0" applyFont="1" applyFill="1" applyBorder="1" applyAlignment="1">
      <alignment vertical="center"/>
    </xf>
    <xf numFmtId="0" fontId="32" fillId="0" borderId="55" xfId="0" applyFont="1" applyFill="1" applyBorder="1" applyAlignment="1">
      <alignment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4" xfId="0" applyFont="1" applyBorder="1" applyAlignment="1">
      <alignment vertical="center"/>
    </xf>
    <xf numFmtId="181" fontId="32" fillId="0" borderId="54" xfId="0" applyNumberFormat="1" applyFont="1" applyFill="1" applyBorder="1" applyAlignment="1">
      <alignment vertical="center"/>
    </xf>
    <xf numFmtId="181" fontId="32" fillId="0" borderId="55" xfId="0" quotePrefix="1" applyNumberFormat="1" applyFont="1" applyFill="1" applyBorder="1" applyAlignment="1">
      <alignment vertical="center"/>
    </xf>
    <xf numFmtId="0" fontId="32" fillId="0" borderId="54" xfId="0" applyFont="1" applyBorder="1" applyAlignment="1"/>
    <xf numFmtId="0" fontId="32" fillId="0" borderId="55" xfId="0" applyFont="1" applyBorder="1" applyAlignment="1"/>
    <xf numFmtId="0" fontId="37" fillId="0" borderId="54" xfId="0" quotePrefix="1" applyFont="1" applyFill="1" applyBorder="1" applyAlignment="1">
      <alignment horizontal="center" vertical="center"/>
    </xf>
    <xf numFmtId="0" fontId="37" fillId="0" borderId="56" xfId="0" applyFont="1" applyBorder="1" applyAlignment="1">
      <alignment vertical="center"/>
    </xf>
    <xf numFmtId="0" fontId="32" fillId="0" borderId="57" xfId="0" applyFont="1" applyBorder="1" applyAlignment="1">
      <alignment horizontal="center" vertical="center"/>
    </xf>
    <xf numFmtId="181" fontId="12" fillId="0" borderId="0" xfId="22" applyNumberFormat="1" applyFont="1" applyFill="1" applyBorder="1" applyAlignment="1">
      <alignment vertical="center"/>
    </xf>
    <xf numFmtId="0" fontId="12" fillId="0" borderId="7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7" xfId="0" applyFont="1" applyFill="1" applyBorder="1" applyAlignment="1">
      <alignment vertical="top"/>
    </xf>
    <xf numFmtId="181" fontId="12" fillId="0" borderId="7" xfId="0" applyNumberFormat="1" applyFont="1" applyBorder="1" applyAlignment="1">
      <alignment horizontal="right" vertical="top"/>
    </xf>
    <xf numFmtId="181" fontId="12" fillId="0" borderId="0" xfId="0" applyNumberFormat="1" applyFont="1" applyBorder="1" applyAlignment="1">
      <alignment horizontal="right" vertical="center"/>
    </xf>
    <xf numFmtId="0" fontId="15" fillId="0" borderId="7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2" fillId="0" borderId="83" xfId="0" applyFont="1" applyBorder="1" applyAlignment="1">
      <alignment horizontal="center" vertical="top"/>
    </xf>
    <xf numFmtId="0" fontId="12" fillId="0" borderId="84" xfId="0" applyFont="1" applyFill="1" applyBorder="1" applyAlignment="1">
      <alignment horizontal="center" vertical="top"/>
    </xf>
    <xf numFmtId="0" fontId="12" fillId="0" borderId="84" xfId="22" applyFont="1" applyFill="1" applyBorder="1" applyAlignment="1">
      <alignment horizontal="center" vertical="top"/>
    </xf>
    <xf numFmtId="0" fontId="12" fillId="0" borderId="84" xfId="0" applyFont="1" applyBorder="1" applyAlignment="1">
      <alignment horizontal="center" vertical="top"/>
    </xf>
    <xf numFmtId="0" fontId="12" fillId="0" borderId="85" xfId="0" applyFont="1" applyBorder="1" applyAlignment="1">
      <alignment horizontal="center" vertical="top"/>
    </xf>
    <xf numFmtId="181" fontId="12" fillId="0" borderId="0" xfId="0" applyNumberFormat="1" applyFont="1" applyBorder="1" applyAlignment="1">
      <alignment vertical="center"/>
    </xf>
    <xf numFmtId="181" fontId="32" fillId="0" borderId="49" xfId="0" applyNumberFormat="1" applyFont="1" applyFill="1" applyBorder="1" applyAlignment="1">
      <alignment vertical="center"/>
    </xf>
    <xf numFmtId="0" fontId="32" fillId="0" borderId="49" xfId="22" applyFont="1" applyBorder="1" applyAlignment="1">
      <alignment vertical="center"/>
    </xf>
    <xf numFmtId="0" fontId="32" fillId="0" borderId="50" xfId="0" applyFont="1" applyFill="1" applyBorder="1" applyAlignment="1">
      <alignment horizontal="center" vertical="center"/>
    </xf>
    <xf numFmtId="181" fontId="32" fillId="0" borderId="55" xfId="0" applyNumberFormat="1" applyFont="1" applyFill="1" applyBorder="1" applyAlignment="1">
      <alignment vertical="center"/>
    </xf>
    <xf numFmtId="0" fontId="32" fillId="0" borderId="55" xfId="22" applyFont="1" applyBorder="1" applyAlignment="1">
      <alignment vertical="center"/>
    </xf>
    <xf numFmtId="0" fontId="32" fillId="0" borderId="56" xfId="0" applyFont="1" applyFill="1" applyBorder="1" applyAlignment="1">
      <alignment horizontal="center" vertical="center"/>
    </xf>
    <xf numFmtId="181" fontId="31" fillId="0" borderId="49" xfId="0" applyNumberFormat="1" applyFont="1" applyFill="1" applyBorder="1" applyAlignment="1">
      <alignment vertical="center"/>
    </xf>
    <xf numFmtId="181" fontId="32" fillId="0" borderId="49" xfId="0" applyNumberFormat="1" applyFont="1" applyBorder="1" applyAlignment="1">
      <alignment vertical="center"/>
    </xf>
    <xf numFmtId="0" fontId="12" fillId="0" borderId="50" xfId="22" applyFont="1" applyFill="1" applyBorder="1" applyAlignment="1">
      <alignment vertical="center"/>
    </xf>
    <xf numFmtId="0" fontId="30" fillId="0" borderId="48" xfId="0" applyFont="1" applyBorder="1" applyAlignment="1">
      <alignment vertical="center"/>
    </xf>
    <xf numFmtId="0" fontId="32" fillId="0" borderId="55" xfId="0" applyFont="1" applyBorder="1" applyAlignment="1">
      <alignment vertical="center"/>
    </xf>
    <xf numFmtId="181" fontId="32" fillId="0" borderId="54" xfId="0" applyNumberFormat="1" applyFont="1" applyBorder="1" applyAlignment="1">
      <alignment vertical="center"/>
    </xf>
    <xf numFmtId="181" fontId="32" fillId="0" borderId="55" xfId="0" applyNumberFormat="1" applyFont="1" applyBorder="1" applyAlignment="1">
      <alignment vertical="center"/>
    </xf>
    <xf numFmtId="0" fontId="29" fillId="0" borderId="55" xfId="0" applyFont="1" applyBorder="1" applyAlignment="1">
      <alignment vertical="center" wrapText="1"/>
    </xf>
    <xf numFmtId="0" fontId="37" fillId="0" borderId="54" xfId="0" applyFont="1" applyBorder="1" applyAlignment="1">
      <alignment vertical="center"/>
    </xf>
    <xf numFmtId="0" fontId="32" fillId="0" borderId="56" xfId="22" applyFont="1" applyFill="1" applyBorder="1" applyAlignment="1">
      <alignment vertical="center"/>
    </xf>
    <xf numFmtId="0" fontId="32" fillId="0" borderId="58" xfId="22" applyFont="1" applyFill="1" applyBorder="1" applyAlignment="1">
      <alignment horizontal="center" vertical="center"/>
    </xf>
    <xf numFmtId="0" fontId="29" fillId="0" borderId="54" xfId="0" quotePrefix="1" applyFont="1" applyBorder="1" applyAlignment="1">
      <alignment vertical="center"/>
    </xf>
    <xf numFmtId="0" fontId="37" fillId="0" borderId="4" xfId="0" applyFont="1" applyBorder="1" applyAlignment="1">
      <alignment vertical="center"/>
    </xf>
    <xf numFmtId="0" fontId="39" fillId="0" borderId="10" xfId="0" applyFont="1" applyBorder="1"/>
    <xf numFmtId="0" fontId="39" fillId="0" borderId="21" xfId="0" applyFont="1" applyBorder="1"/>
    <xf numFmtId="181" fontId="32" fillId="0" borderId="11" xfId="0" applyNumberFormat="1" applyFont="1" applyFill="1" applyBorder="1" applyAlignment="1">
      <alignment vertical="center" shrinkToFit="1"/>
    </xf>
    <xf numFmtId="0" fontId="38" fillId="0" borderId="0" xfId="22" applyFont="1" applyBorder="1" applyAlignment="1">
      <alignment vertical="top"/>
    </xf>
    <xf numFmtId="0" fontId="38" fillId="0" borderId="7" xfId="0" applyFont="1" applyFill="1" applyBorder="1" applyAlignment="1"/>
    <xf numFmtId="0" fontId="38" fillId="0" borderId="0" xfId="0" applyFont="1" applyFill="1" applyBorder="1" applyAlignment="1"/>
    <xf numFmtId="0" fontId="29" fillId="15" borderId="42" xfId="0" applyFont="1" applyFill="1" applyBorder="1" applyAlignment="1">
      <alignment vertical="top"/>
    </xf>
    <xf numFmtId="0" fontId="29" fillId="3" borderId="42" xfId="0" applyFont="1" applyFill="1" applyBorder="1" applyAlignment="1">
      <alignment vertical="top"/>
    </xf>
    <xf numFmtId="0" fontId="29" fillId="0" borderId="42" xfId="0" applyFont="1" applyBorder="1" applyAlignment="1">
      <alignment vertical="top"/>
    </xf>
    <xf numFmtId="0" fontId="30" fillId="14" borderId="42" xfId="0" applyFont="1" applyFill="1" applyBorder="1" applyAlignment="1">
      <alignment vertical="top"/>
    </xf>
    <xf numFmtId="0" fontId="42" fillId="24" borderId="42" xfId="0" applyFont="1" applyFill="1" applyBorder="1" applyAlignment="1">
      <alignment vertical="top"/>
    </xf>
    <xf numFmtId="0" fontId="29" fillId="0" borderId="42" xfId="0" applyFont="1" applyFill="1" applyBorder="1" applyAlignment="1">
      <alignment vertical="top"/>
    </xf>
    <xf numFmtId="0" fontId="60" fillId="4" borderId="41" xfId="16" applyFont="1" applyFill="1" applyBorder="1" applyAlignment="1" applyProtection="1">
      <alignment horizontal="center" vertical="top"/>
    </xf>
    <xf numFmtId="0" fontId="29" fillId="15" borderId="43" xfId="0" applyFont="1" applyFill="1" applyBorder="1" applyAlignment="1">
      <alignment vertical="top"/>
    </xf>
    <xf numFmtId="0" fontId="0" fillId="0" borderId="18" xfId="26" applyFont="1" applyFill="1" applyBorder="1" applyAlignment="1"/>
    <xf numFmtId="0" fontId="0" fillId="0" borderId="18" xfId="0" applyFont="1" applyFill="1" applyBorder="1" applyAlignment="1">
      <alignment vertical="top"/>
    </xf>
    <xf numFmtId="0" fontId="12" fillId="25" borderId="99" xfId="0" applyFont="1" applyFill="1" applyBorder="1" applyAlignment="1">
      <alignment vertical="center"/>
    </xf>
    <xf numFmtId="0" fontId="15" fillId="25" borderId="100" xfId="0" applyFont="1" applyFill="1" applyBorder="1" applyAlignment="1">
      <alignment horizontal="left" vertical="top" wrapText="1"/>
    </xf>
    <xf numFmtId="0" fontId="15" fillId="25" borderId="94" xfId="0" applyFont="1" applyFill="1" applyBorder="1" applyAlignment="1">
      <alignment horizontal="left" vertical="top"/>
    </xf>
    <xf numFmtId="0" fontId="15" fillId="25" borderId="98" xfId="0" applyFont="1" applyFill="1" applyBorder="1" applyAlignment="1">
      <alignment horizontal="left" vertical="top"/>
    </xf>
    <xf numFmtId="0" fontId="12" fillId="25" borderId="101" xfId="0" applyFont="1" applyFill="1" applyBorder="1" applyAlignment="1">
      <alignment vertical="center"/>
    </xf>
    <xf numFmtId="0" fontId="43" fillId="25" borderId="99" xfId="0" applyFont="1" applyFill="1" applyBorder="1" applyAlignment="1">
      <alignment vertical="center"/>
    </xf>
    <xf numFmtId="0" fontId="15" fillId="25" borderId="99" xfId="0" applyFont="1" applyFill="1" applyBorder="1" applyAlignment="1">
      <alignment horizontal="left" vertical="top"/>
    </xf>
    <xf numFmtId="0" fontId="12" fillId="25" borderId="94" xfId="0" applyFont="1" applyFill="1" applyBorder="1" applyAlignment="1">
      <alignment vertical="center"/>
    </xf>
    <xf numFmtId="0" fontId="15" fillId="25" borderId="93" xfId="0" applyFont="1" applyFill="1" applyBorder="1" applyAlignment="1">
      <alignment horizontal="left" vertical="top"/>
    </xf>
    <xf numFmtId="0" fontId="15" fillId="25" borderId="95" xfId="0" applyFont="1" applyFill="1" applyBorder="1" applyAlignment="1">
      <alignment horizontal="left" vertical="top"/>
    </xf>
    <xf numFmtId="0" fontId="32" fillId="0" borderId="33" xfId="0" applyFont="1" applyFill="1" applyBorder="1" applyAlignment="1">
      <alignment vertical="center"/>
    </xf>
    <xf numFmtId="0" fontId="32" fillId="0" borderId="94" xfId="0" applyFont="1" applyFill="1" applyBorder="1" applyAlignment="1">
      <alignment horizontal="left" vertical="top"/>
    </xf>
    <xf numFmtId="0" fontId="32" fillId="0" borderId="97" xfId="0" applyFont="1" applyFill="1" applyBorder="1" applyAlignment="1">
      <alignment horizontal="left" vertical="top"/>
    </xf>
    <xf numFmtId="0" fontId="32" fillId="0" borderId="94" xfId="22" applyFont="1" applyFill="1" applyBorder="1" applyAlignment="1">
      <alignment vertical="center"/>
    </xf>
    <xf numFmtId="0" fontId="32" fillId="0" borderId="100" xfId="22" applyFont="1" applyFill="1" applyBorder="1" applyAlignment="1">
      <alignment vertical="center"/>
    </xf>
    <xf numFmtId="0" fontId="29" fillId="0" borderId="94" xfId="0" applyFont="1" applyFill="1" applyBorder="1" applyAlignment="1">
      <alignment horizontal="left" vertical="top"/>
    </xf>
    <xf numFmtId="0" fontId="29" fillId="0" borderId="95" xfId="0" applyFont="1" applyFill="1" applyBorder="1" applyAlignment="1">
      <alignment horizontal="left" vertical="top"/>
    </xf>
    <xf numFmtId="0" fontId="32" fillId="0" borderId="95" xfId="0" applyFont="1" applyFill="1" applyBorder="1" applyAlignment="1">
      <alignment horizontal="left" vertical="top"/>
    </xf>
    <xf numFmtId="0" fontId="29" fillId="0" borderId="94" xfId="0" applyFont="1" applyFill="1" applyBorder="1" applyAlignment="1">
      <alignment horizontal="left" vertical="top" wrapText="1"/>
    </xf>
    <xf numFmtId="0" fontId="29" fillId="0" borderId="95" xfId="0" applyFont="1" applyFill="1" applyBorder="1" applyAlignment="1">
      <alignment horizontal="left" vertical="top" wrapText="1"/>
    </xf>
    <xf numFmtId="0" fontId="32" fillId="25" borderId="100" xfId="0" applyFont="1" applyFill="1" applyBorder="1" applyAlignment="1">
      <alignment vertical="center"/>
    </xf>
    <xf numFmtId="0" fontId="43" fillId="25" borderId="100" xfId="0" applyFont="1" applyFill="1" applyBorder="1" applyAlignment="1">
      <alignment vertical="center"/>
    </xf>
    <xf numFmtId="0" fontId="12" fillId="25" borderId="100" xfId="0" applyFont="1" applyFill="1" applyBorder="1" applyAlignment="1">
      <alignment vertical="center"/>
    </xf>
    <xf numFmtId="0" fontId="29" fillId="0" borderId="108" xfId="0" applyFont="1" applyFill="1" applyBorder="1" applyAlignment="1">
      <alignment horizontal="left" vertical="top"/>
    </xf>
    <xf numFmtId="0" fontId="59" fillId="25" borderId="94" xfId="0" applyFont="1" applyFill="1" applyBorder="1" applyAlignment="1">
      <alignment horizontal="left" vertical="top"/>
    </xf>
    <xf numFmtId="0" fontId="39" fillId="16" borderId="94" xfId="0" applyFont="1" applyFill="1" applyBorder="1" applyAlignment="1">
      <alignment horizontal="left" vertical="top"/>
    </xf>
    <xf numFmtId="0" fontId="59" fillId="25" borderId="94" xfId="0" applyFont="1" applyFill="1" applyBorder="1" applyAlignment="1">
      <alignment horizontal="left" vertical="top" wrapText="1"/>
    </xf>
    <xf numFmtId="0" fontId="29" fillId="0" borderId="100" xfId="0" applyFont="1" applyFill="1" applyBorder="1" applyAlignment="1">
      <alignment horizontal="left" vertical="top" wrapText="1"/>
    </xf>
    <xf numFmtId="0" fontId="29" fillId="0" borderId="34" xfId="0" applyFont="1" applyFill="1" applyBorder="1" applyAlignment="1">
      <alignment horizontal="left" vertical="top" wrapText="1"/>
    </xf>
    <xf numFmtId="0" fontId="29" fillId="0" borderId="93" xfId="0" applyFont="1" applyFill="1" applyBorder="1" applyAlignment="1">
      <alignment horizontal="left" vertical="top"/>
    </xf>
    <xf numFmtId="0" fontId="29" fillId="0" borderId="93" xfId="0" applyFont="1" applyFill="1" applyBorder="1" applyAlignment="1">
      <alignment horizontal="left" vertical="top" wrapText="1"/>
    </xf>
    <xf numFmtId="0" fontId="32" fillId="0" borderId="93" xfId="0" applyFont="1" applyFill="1" applyBorder="1" applyAlignment="1">
      <alignment horizontal="left" vertical="top"/>
    </xf>
    <xf numFmtId="0" fontId="32" fillId="0" borderId="49" xfId="0" applyFont="1" applyBorder="1" applyAlignment="1">
      <alignment vertical="center"/>
    </xf>
    <xf numFmtId="181" fontId="32" fillId="0" borderId="48" xfId="0" applyNumberFormat="1" applyFont="1" applyBorder="1" applyAlignment="1">
      <alignment horizontal="right" vertical="center"/>
    </xf>
    <xf numFmtId="181" fontId="32" fillId="0" borderId="49" xfId="0" applyNumberFormat="1" applyFont="1" applyBorder="1" applyAlignment="1">
      <alignment horizontal="right" vertical="center"/>
    </xf>
    <xf numFmtId="0" fontId="29" fillId="0" borderId="48" xfId="0" applyFont="1" applyBorder="1" applyAlignment="1">
      <alignment vertical="center"/>
    </xf>
    <xf numFmtId="0" fontId="29" fillId="0" borderId="94" xfId="0" quotePrefix="1" applyFont="1" applyFill="1" applyBorder="1" applyAlignment="1">
      <alignment horizontal="left" vertical="top" wrapText="1"/>
    </xf>
    <xf numFmtId="0" fontId="49" fillId="0" borderId="0" xfId="65" applyFont="1" applyFill="1"/>
    <xf numFmtId="0" fontId="49" fillId="26" borderId="3" xfId="65" applyFont="1" applyFill="1" applyBorder="1"/>
    <xf numFmtId="0" fontId="49" fillId="26" borderId="47" xfId="65" applyFont="1" applyFill="1" applyBorder="1"/>
    <xf numFmtId="0" fontId="49" fillId="21" borderId="33" xfId="65" applyFont="1" applyFill="1" applyBorder="1" applyAlignment="1">
      <alignment horizontal="center"/>
    </xf>
    <xf numFmtId="0" fontId="49" fillId="21" borderId="18" xfId="65" applyFont="1" applyFill="1" applyBorder="1" applyAlignment="1">
      <alignment horizontal="center"/>
    </xf>
    <xf numFmtId="0" fontId="49" fillId="21" borderId="109" xfId="65" applyFont="1" applyFill="1" applyBorder="1" applyAlignment="1">
      <alignment horizontal="center"/>
    </xf>
    <xf numFmtId="0" fontId="49" fillId="21" borderId="110" xfId="65" applyFont="1" applyFill="1" applyBorder="1"/>
    <xf numFmtId="0" fontId="49" fillId="21" borderId="3" xfId="65" applyFont="1" applyFill="1" applyBorder="1"/>
    <xf numFmtId="0" fontId="49" fillId="21" borderId="47" xfId="65" applyFont="1" applyFill="1" applyBorder="1"/>
    <xf numFmtId="185" fontId="49" fillId="0" borderId="42" xfId="65" applyNumberFormat="1" applyFont="1" applyFill="1" applyBorder="1"/>
    <xf numFmtId="0" fontId="49" fillId="14" borderId="42" xfId="65" applyFont="1" applyFill="1" applyBorder="1"/>
    <xf numFmtId="186" fontId="49" fillId="0" borderId="42" xfId="65" applyNumberFormat="1" applyFont="1" applyFill="1" applyBorder="1"/>
    <xf numFmtId="0" fontId="0" fillId="0" borderId="0" xfId="0" applyAlignment="1">
      <alignment horizontal="right" vertical="center" wrapText="1"/>
    </xf>
    <xf numFmtId="0" fontId="49" fillId="26" borderId="46" xfId="65" applyFont="1" applyFill="1" applyBorder="1"/>
    <xf numFmtId="0" fontId="57" fillId="0" borderId="0" xfId="65" applyFont="1" applyAlignment="1">
      <alignment horizontal="right"/>
    </xf>
    <xf numFmtId="0" fontId="49" fillId="26" borderId="42" xfId="65" applyFont="1" applyFill="1" applyBorder="1"/>
    <xf numFmtId="0" fontId="49" fillId="0" borderId="0" xfId="65" applyFont="1" applyAlignment="1">
      <alignment horizontal="right"/>
    </xf>
    <xf numFmtId="0" fontId="49" fillId="0" borderId="82" xfId="65" applyFont="1" applyBorder="1"/>
    <xf numFmtId="0" fontId="49" fillId="0" borderId="45" xfId="65" applyFont="1" applyBorder="1"/>
    <xf numFmtId="0" fontId="49" fillId="0" borderId="43" xfId="65" applyFont="1" applyBorder="1"/>
    <xf numFmtId="0" fontId="61" fillId="0" borderId="0" xfId="65" applyFont="1"/>
    <xf numFmtId="0" fontId="49" fillId="0" borderId="0" xfId="65" quotePrefix="1" applyFont="1"/>
    <xf numFmtId="0" fontId="49" fillId="21" borderId="82" xfId="65" applyFont="1" applyFill="1" applyBorder="1" applyAlignment="1">
      <alignment horizontal="center"/>
    </xf>
    <xf numFmtId="185" fontId="61" fillId="0" borderId="111" xfId="65" applyNumberFormat="1" applyFont="1" applyFill="1" applyBorder="1"/>
    <xf numFmtId="186" fontId="49" fillId="0" borderId="47" xfId="65" applyNumberFormat="1" applyFont="1" applyFill="1" applyBorder="1"/>
    <xf numFmtId="185" fontId="61" fillId="0" borderId="112" xfId="65" applyNumberFormat="1" applyFont="1" applyFill="1" applyBorder="1"/>
    <xf numFmtId="185" fontId="61" fillId="0" borderId="113" xfId="65" applyNumberFormat="1" applyFont="1" applyFill="1" applyBorder="1"/>
    <xf numFmtId="0" fontId="49" fillId="26" borderId="3" xfId="65" applyFont="1" applyFill="1" applyBorder="1" applyAlignment="1">
      <alignment horizontal="left"/>
    </xf>
    <xf numFmtId="0" fontId="12" fillId="0" borderId="48" xfId="0" applyFont="1" applyFill="1" applyBorder="1" applyAlignment="1">
      <alignment horizontal="center" vertical="center"/>
    </xf>
    <xf numFmtId="0" fontId="0" fillId="3" borderId="46" xfId="19" applyFont="1" applyFill="1" applyBorder="1" applyAlignment="1">
      <alignment horizontal="left" vertical="center"/>
    </xf>
    <xf numFmtId="0" fontId="0" fillId="3" borderId="3" xfId="19" applyFont="1" applyFill="1" applyBorder="1" applyAlignment="1">
      <alignment horizontal="left" vertical="center"/>
    </xf>
    <xf numFmtId="0" fontId="0" fillId="3" borderId="47" xfId="19" applyFont="1" applyFill="1" applyBorder="1" applyAlignment="1">
      <alignment horizontal="left" vertical="center"/>
    </xf>
    <xf numFmtId="0" fontId="0" fillId="3" borderId="73" xfId="19" applyFont="1" applyFill="1" applyBorder="1" applyAlignment="1">
      <alignment horizontal="left" vertical="center"/>
    </xf>
    <xf numFmtId="0" fontId="0" fillId="0" borderId="7" xfId="19" applyFont="1" applyBorder="1" applyAlignment="1">
      <alignment horizontal="left" vertical="center"/>
    </xf>
    <xf numFmtId="0" fontId="0" fillId="0" borderId="0" xfId="19" applyFont="1" applyBorder="1" applyAlignment="1">
      <alignment horizontal="left" vertical="center"/>
    </xf>
    <xf numFmtId="0" fontId="0" fillId="0" borderId="1" xfId="19" applyFont="1" applyBorder="1" applyAlignment="1">
      <alignment horizontal="left" vertical="center"/>
    </xf>
    <xf numFmtId="14" fontId="14" fillId="3" borderId="7" xfId="19" applyNumberFormat="1" applyFont="1" applyFill="1" applyBorder="1" applyAlignment="1">
      <alignment horizontal="center" vertical="center" wrapText="1"/>
    </xf>
    <xf numFmtId="14" fontId="14" fillId="3" borderId="0" xfId="19" applyNumberFormat="1" applyFont="1" applyFill="1" applyBorder="1" applyAlignment="1">
      <alignment horizontal="center" vertical="center" wrapText="1"/>
    </xf>
    <xf numFmtId="14" fontId="14" fillId="3" borderId="1" xfId="19" applyNumberFormat="1" applyFont="1" applyFill="1" applyBorder="1" applyAlignment="1">
      <alignment horizontal="center" vertical="center" wrapText="1"/>
    </xf>
    <xf numFmtId="0" fontId="0" fillId="3" borderId="7" xfId="19" applyFont="1" applyFill="1" applyBorder="1" applyAlignment="1">
      <alignment horizontal="center" vertical="center"/>
    </xf>
    <xf numFmtId="0" fontId="14" fillId="3" borderId="0" xfId="19" applyFont="1" applyFill="1" applyBorder="1" applyAlignment="1">
      <alignment horizontal="center" vertical="center"/>
    </xf>
    <xf numFmtId="0" fontId="14" fillId="3" borderId="1" xfId="19" applyFont="1" applyFill="1" applyBorder="1" applyAlignment="1">
      <alignment horizontal="center" vertical="center"/>
    </xf>
    <xf numFmtId="0" fontId="49" fillId="26" borderId="3" xfId="65" applyFont="1" applyFill="1" applyBorder="1" applyAlignment="1">
      <alignment horizontal="left"/>
    </xf>
    <xf numFmtId="0" fontId="49" fillId="26" borderId="46" xfId="65" applyFont="1" applyFill="1" applyBorder="1" applyAlignment="1"/>
    <xf numFmtId="0" fontId="49" fillId="26" borderId="3" xfId="65" applyFont="1" applyFill="1" applyBorder="1" applyAlignment="1"/>
    <xf numFmtId="185" fontId="49" fillId="0" borderId="46" xfId="65" applyNumberFormat="1" applyFont="1" applyFill="1" applyBorder="1"/>
    <xf numFmtId="185" fontId="61" fillId="0" borderId="114" xfId="65" applyNumberFormat="1" applyFont="1" applyFill="1" applyBorder="1"/>
    <xf numFmtId="185" fontId="61" fillId="0" borderId="116" xfId="65" applyNumberFormat="1" applyFont="1" applyFill="1" applyBorder="1"/>
    <xf numFmtId="185" fontId="62" fillId="0" borderId="115" xfId="65" applyNumberFormat="1" applyFont="1" applyFill="1" applyBorder="1"/>
    <xf numFmtId="0" fontId="12" fillId="0" borderId="94" xfId="0" applyFont="1" applyFill="1" applyBorder="1" applyAlignment="1">
      <alignment vertical="center"/>
    </xf>
    <xf numFmtId="0" fontId="32" fillId="0" borderId="100" xfId="22" applyFont="1" applyFill="1" applyBorder="1" applyAlignment="1">
      <alignment vertical="center" wrapText="1"/>
    </xf>
    <xf numFmtId="0" fontId="59" fillId="0" borderId="94" xfId="0" applyFont="1" applyFill="1" applyBorder="1" applyAlignment="1">
      <alignment horizontal="left" vertical="top"/>
    </xf>
    <xf numFmtId="0" fontId="39" fillId="0" borderId="94" xfId="0" applyFont="1" applyFill="1" applyBorder="1" applyAlignment="1">
      <alignment horizontal="left" vertical="top"/>
    </xf>
    <xf numFmtId="0" fontId="62" fillId="0" borderId="0" xfId="65" applyFont="1"/>
    <xf numFmtId="0" fontId="49" fillId="0" borderId="0" xfId="65" applyFont="1" applyAlignment="1">
      <alignment horizontal="left" indent="1"/>
    </xf>
    <xf numFmtId="0" fontId="49" fillId="0" borderId="0" xfId="65" applyFont="1" applyAlignment="1">
      <alignment horizontal="left" indent="2"/>
    </xf>
    <xf numFmtId="0" fontId="32" fillId="0" borderId="0" xfId="0" applyFont="1" applyFill="1" applyBorder="1" applyAlignment="1">
      <alignment vertical="center"/>
    </xf>
    <xf numFmtId="0" fontId="49" fillId="0" borderId="0" xfId="65" applyFont="1"/>
    <xf numFmtId="0" fontId="12" fillId="0" borderId="94" xfId="0" applyFont="1" applyFill="1" applyBorder="1" applyAlignment="1">
      <alignment horizontal="left" vertical="top"/>
    </xf>
    <xf numFmtId="0" fontId="29" fillId="0" borderId="94" xfId="0" applyFont="1" applyFill="1" applyBorder="1" applyAlignment="1">
      <alignment horizontal="left" vertical="top" wrapText="1"/>
    </xf>
    <xf numFmtId="0" fontId="61" fillId="0" borderId="0" xfId="65" applyFont="1"/>
    <xf numFmtId="0" fontId="62" fillId="0" borderId="0" xfId="65" applyFont="1"/>
    <xf numFmtId="0" fontId="49" fillId="26" borderId="3" xfId="65" applyFont="1" applyFill="1" applyBorder="1" applyAlignment="1">
      <alignment horizontal="left"/>
    </xf>
    <xf numFmtId="0" fontId="63" fillId="0" borderId="0" xfId="65" applyFont="1"/>
    <xf numFmtId="0" fontId="49" fillId="21" borderId="117" xfId="65" applyFont="1" applyFill="1" applyBorder="1"/>
    <xf numFmtId="185" fontId="49" fillId="0" borderId="47" xfId="65" applyNumberFormat="1" applyFont="1" applyFill="1" applyBorder="1"/>
    <xf numFmtId="0" fontId="61" fillId="0" borderId="114" xfId="65" applyFont="1" applyBorder="1"/>
    <xf numFmtId="185" fontId="49" fillId="0" borderId="118" xfId="65" applyNumberFormat="1" applyFont="1" applyFill="1" applyBorder="1"/>
    <xf numFmtId="0" fontId="49" fillId="0" borderId="115" xfId="65" applyFont="1" applyBorder="1"/>
    <xf numFmtId="0" fontId="49" fillId="21" borderId="42" xfId="65" applyFont="1" applyFill="1" applyBorder="1" applyAlignment="1">
      <alignment horizontal="center" wrapText="1"/>
    </xf>
    <xf numFmtId="0" fontId="61" fillId="0" borderId="42" xfId="65" applyFont="1" applyBorder="1"/>
    <xf numFmtId="0" fontId="49" fillId="0" borderId="119" xfId="65" applyFont="1" applyBorder="1"/>
    <xf numFmtId="0" fontId="39" fillId="0" borderId="42" xfId="0" applyFont="1" applyFill="1" applyBorder="1" applyAlignment="1">
      <alignment vertical="center"/>
    </xf>
    <xf numFmtId="49" fontId="13" fillId="27" borderId="0" xfId="0" applyNumberFormat="1" applyFont="1" applyFill="1" applyBorder="1" applyAlignment="1">
      <alignment vertical="top"/>
    </xf>
    <xf numFmtId="0" fontId="0" fillId="27" borderId="0" xfId="0" applyFont="1" applyFill="1" applyBorder="1" applyAlignment="1">
      <alignment vertical="center"/>
    </xf>
    <xf numFmtId="0" fontId="6" fillId="27" borderId="0" xfId="0" applyFont="1" applyFill="1" applyBorder="1" applyAlignment="1">
      <alignment vertical="center"/>
    </xf>
    <xf numFmtId="0" fontId="7" fillId="27" borderId="0" xfId="0" applyFont="1" applyFill="1" applyBorder="1" applyAlignment="1">
      <alignment vertical="center"/>
    </xf>
    <xf numFmtId="0" fontId="8" fillId="27" borderId="0" xfId="0" applyFont="1" applyFill="1" applyBorder="1" applyAlignment="1">
      <alignment vertical="center"/>
    </xf>
    <xf numFmtId="178" fontId="8" fillId="27" borderId="0" xfId="0" applyNumberFormat="1" applyFont="1" applyFill="1" applyBorder="1" applyAlignment="1">
      <alignment vertical="center"/>
    </xf>
    <xf numFmtId="0" fontId="6" fillId="27" borderId="0" xfId="0" applyFont="1" applyFill="1" applyBorder="1" applyAlignment="1">
      <alignment vertical="top"/>
    </xf>
    <xf numFmtId="0" fontId="7" fillId="27" borderId="0" xfId="0" applyFont="1" applyFill="1" applyBorder="1" applyAlignment="1">
      <alignment vertical="top"/>
    </xf>
    <xf numFmtId="0" fontId="0" fillId="27" borderId="0" xfId="26" applyFont="1" applyFill="1" applyBorder="1" applyAlignment="1">
      <alignment vertical="top"/>
    </xf>
    <xf numFmtId="0" fontId="0" fillId="27" borderId="0" xfId="0" applyFont="1" applyFill="1" applyBorder="1" applyAlignment="1">
      <alignment horizontal="left" vertical="top"/>
    </xf>
    <xf numFmtId="0" fontId="0" fillId="27" borderId="0" xfId="0" applyFont="1" applyFill="1" applyBorder="1" applyAlignment="1">
      <alignment vertical="top"/>
    </xf>
    <xf numFmtId="0" fontId="15" fillId="27" borderId="0" xfId="0" applyFont="1" applyFill="1" applyBorder="1" applyAlignment="1">
      <alignment vertical="top"/>
    </xf>
    <xf numFmtId="0" fontId="0" fillId="27" borderId="0" xfId="26" applyFont="1" applyFill="1" applyBorder="1" applyAlignment="1">
      <alignment horizontal="left" vertical="top"/>
    </xf>
    <xf numFmtId="0" fontId="0" fillId="27" borderId="0" xfId="26" applyFont="1" applyFill="1" applyBorder="1" applyAlignment="1">
      <alignment horizontal="left"/>
    </xf>
    <xf numFmtId="0" fontId="10" fillId="27" borderId="0" xfId="0" applyFont="1" applyFill="1" applyBorder="1" applyAlignment="1">
      <alignment vertical="top"/>
    </xf>
    <xf numFmtId="0" fontId="15" fillId="27" borderId="0" xfId="0" applyFont="1" applyFill="1" applyBorder="1" applyAlignment="1">
      <alignment vertical="top" wrapText="1"/>
    </xf>
    <xf numFmtId="0" fontId="9" fillId="27" borderId="0" xfId="16" applyFont="1" applyFill="1" applyBorder="1" applyAlignment="1" applyProtection="1">
      <alignment horizontal="center" vertical="top"/>
    </xf>
    <xf numFmtId="0" fontId="15" fillId="27" borderId="0" xfId="0" applyFont="1" applyFill="1" applyBorder="1" applyAlignment="1">
      <alignment vertical="center"/>
    </xf>
    <xf numFmtId="0" fontId="10" fillId="27" borderId="0" xfId="0" quotePrefix="1" applyFont="1" applyFill="1" applyBorder="1" applyAlignment="1">
      <alignment vertical="top"/>
    </xf>
    <xf numFmtId="0" fontId="0" fillId="27" borderId="0" xfId="0" applyFont="1" applyFill="1" applyBorder="1" applyAlignment="1">
      <alignment horizontal="left" vertical="center"/>
    </xf>
    <xf numFmtId="0" fontId="0" fillId="27" borderId="0" xfId="0" applyFont="1" applyFill="1" applyBorder="1" applyAlignment="1">
      <alignment horizontal="left"/>
    </xf>
    <xf numFmtId="0" fontId="9" fillId="27" borderId="0" xfId="26" applyFont="1" applyFill="1" applyBorder="1" applyAlignment="1">
      <alignment horizontal="center"/>
    </xf>
    <xf numFmtId="0" fontId="29" fillId="27" borderId="0" xfId="0" applyFont="1" applyFill="1" applyBorder="1" applyAlignment="1">
      <alignment vertical="top"/>
    </xf>
    <xf numFmtId="0" fontId="30" fillId="27" borderId="0" xfId="0" applyFont="1" applyFill="1" applyBorder="1" applyAlignment="1">
      <alignment vertical="top"/>
    </xf>
    <xf numFmtId="0" fontId="42" fillId="27" borderId="0" xfId="0" applyFont="1" applyFill="1" applyBorder="1" applyAlignment="1">
      <alignment vertical="top"/>
    </xf>
    <xf numFmtId="0" fontId="60" fillId="27" borderId="0" xfId="16" applyFont="1" applyFill="1" applyBorder="1" applyAlignment="1" applyProtection="1">
      <alignment horizontal="center" vertical="top"/>
    </xf>
    <xf numFmtId="0" fontId="39" fillId="27" borderId="0" xfId="0" applyFont="1" applyFill="1" applyBorder="1" applyAlignment="1">
      <alignment vertical="center"/>
    </xf>
    <xf numFmtId="0" fontId="15" fillId="27" borderId="0" xfId="0" applyFont="1" applyFill="1" applyBorder="1" applyAlignment="1">
      <alignment vertical="top" shrinkToFit="1"/>
    </xf>
    <xf numFmtId="0" fontId="11" fillId="27" borderId="0" xfId="0" applyFont="1" applyFill="1" applyBorder="1" applyAlignment="1">
      <alignment horizontal="center" vertical="top"/>
    </xf>
    <xf numFmtId="0" fontId="10" fillId="27" borderId="0" xfId="26" quotePrefix="1" applyFont="1" applyFill="1" applyBorder="1" applyAlignment="1">
      <alignment horizontal="left" vertical="top"/>
    </xf>
    <xf numFmtId="0" fontId="0" fillId="27" borderId="0" xfId="26" applyFont="1" applyFill="1" applyBorder="1" applyAlignment="1"/>
    <xf numFmtId="0" fontId="10" fillId="27" borderId="0" xfId="26" applyFont="1" applyFill="1" applyBorder="1" applyAlignment="1">
      <alignment vertical="top"/>
    </xf>
    <xf numFmtId="0" fontId="10" fillId="27" borderId="0" xfId="26" applyFont="1" applyFill="1" applyBorder="1" applyAlignment="1">
      <alignment horizontal="left" vertical="top"/>
    </xf>
    <xf numFmtId="0" fontId="0" fillId="3" borderId="3" xfId="19" applyFont="1" applyFill="1" applyBorder="1" applyAlignment="1">
      <alignment horizontal="left" vertical="center"/>
    </xf>
    <xf numFmtId="0" fontId="0" fillId="3" borderId="73" xfId="19" applyFont="1" applyFill="1" applyBorder="1" applyAlignment="1">
      <alignment horizontal="left" vertical="center"/>
    </xf>
    <xf numFmtId="0" fontId="0" fillId="3" borderId="7" xfId="19" applyFont="1" applyFill="1" applyBorder="1" applyAlignment="1">
      <alignment horizontal="center" vertical="center"/>
    </xf>
    <xf numFmtId="0" fontId="14" fillId="3" borderId="0" xfId="19" applyFont="1" applyFill="1" applyBorder="1" applyAlignment="1">
      <alignment horizontal="center" vertical="center"/>
    </xf>
    <xf numFmtId="0" fontId="14" fillId="3" borderId="1" xfId="19" applyFont="1" applyFill="1" applyBorder="1" applyAlignment="1">
      <alignment horizontal="center" vertical="center"/>
    </xf>
    <xf numFmtId="14" fontId="14" fillId="3" borderId="7" xfId="19" applyNumberFormat="1" applyFont="1" applyFill="1" applyBorder="1" applyAlignment="1">
      <alignment horizontal="center" vertical="center" wrapText="1"/>
    </xf>
    <xf numFmtId="14" fontId="14" fillId="3" borderId="0" xfId="19" applyNumberFormat="1" applyFont="1" applyFill="1" applyBorder="1" applyAlignment="1">
      <alignment horizontal="center" vertical="center" wrapText="1"/>
    </xf>
    <xf numFmtId="14" fontId="14" fillId="3" borderId="1" xfId="19" applyNumberFormat="1" applyFont="1" applyFill="1" applyBorder="1" applyAlignment="1">
      <alignment horizontal="center" vertical="center" wrapText="1"/>
    </xf>
    <xf numFmtId="0" fontId="0" fillId="0" borderId="7" xfId="19" applyFont="1" applyBorder="1" applyAlignment="1">
      <alignment horizontal="left" vertical="center"/>
    </xf>
    <xf numFmtId="0" fontId="0" fillId="0" borderId="0" xfId="19" applyFont="1" applyBorder="1" applyAlignment="1">
      <alignment horizontal="left" vertical="center"/>
    </xf>
    <xf numFmtId="0" fontId="0" fillId="0" borderId="1" xfId="19" applyFont="1" applyBorder="1" applyAlignment="1">
      <alignment horizontal="left" vertical="center"/>
    </xf>
    <xf numFmtId="0" fontId="0" fillId="3" borderId="46" xfId="19" applyFont="1" applyFill="1" applyBorder="1" applyAlignment="1">
      <alignment horizontal="left" vertical="center"/>
    </xf>
    <xf numFmtId="0" fontId="0" fillId="0" borderId="33" xfId="19" applyFont="1" applyBorder="1" applyAlignment="1">
      <alignment horizontal="left" vertical="center"/>
    </xf>
    <xf numFmtId="0" fontId="0" fillId="0" borderId="18" xfId="19" applyFont="1" applyBorder="1" applyAlignment="1">
      <alignment horizontal="left" vertical="center"/>
    </xf>
    <xf numFmtId="0" fontId="0" fillId="0" borderId="34" xfId="19" applyFont="1" applyBorder="1" applyAlignment="1">
      <alignment horizontal="left" vertical="center"/>
    </xf>
    <xf numFmtId="0" fontId="0" fillId="3" borderId="33" xfId="19" applyFont="1" applyFill="1" applyBorder="1" applyAlignment="1">
      <alignment horizontal="center" vertical="center"/>
    </xf>
    <xf numFmtId="0" fontId="14" fillId="3" borderId="18" xfId="19" applyFont="1" applyFill="1" applyBorder="1" applyAlignment="1">
      <alignment horizontal="center" vertical="center"/>
    </xf>
    <xf numFmtId="0" fontId="14" fillId="3" borderId="34" xfId="19" applyFont="1" applyFill="1" applyBorder="1" applyAlignment="1">
      <alignment horizontal="center" vertical="center"/>
    </xf>
    <xf numFmtId="14" fontId="14" fillId="3" borderId="33" xfId="19" applyNumberFormat="1" applyFont="1" applyFill="1" applyBorder="1" applyAlignment="1">
      <alignment horizontal="center" vertical="center" wrapText="1"/>
    </xf>
    <xf numFmtId="14" fontId="14" fillId="3" borderId="18" xfId="19" applyNumberFormat="1" applyFont="1" applyFill="1" applyBorder="1" applyAlignment="1">
      <alignment horizontal="center" vertical="center" wrapText="1"/>
    </xf>
    <xf numFmtId="14" fontId="14" fillId="3" borderId="34" xfId="19" applyNumberFormat="1" applyFont="1" applyFill="1" applyBorder="1" applyAlignment="1">
      <alignment horizontal="center" vertical="center" wrapText="1"/>
    </xf>
    <xf numFmtId="0" fontId="0" fillId="3" borderId="7" xfId="19" applyFont="1" applyFill="1" applyBorder="1" applyAlignment="1">
      <alignment horizontal="left" vertical="center" wrapText="1"/>
    </xf>
    <xf numFmtId="0" fontId="14" fillId="3" borderId="0" xfId="19" applyFont="1" applyFill="1" applyBorder="1" applyAlignment="1">
      <alignment horizontal="left" vertical="center" wrapText="1"/>
    </xf>
    <xf numFmtId="0" fontId="14" fillId="3" borderId="1" xfId="19" applyFont="1" applyFill="1" applyBorder="1" applyAlignment="1">
      <alignment horizontal="left" vertical="center" wrapText="1"/>
    </xf>
    <xf numFmtId="0" fontId="0" fillId="3" borderId="33" xfId="19" applyFont="1" applyFill="1" applyBorder="1" applyAlignment="1">
      <alignment horizontal="left" vertical="center" wrapText="1"/>
    </xf>
    <xf numFmtId="0" fontId="49" fillId="26" borderId="3" xfId="65" applyFont="1" applyFill="1" applyBorder="1" applyAlignment="1">
      <alignment horizontal="left"/>
    </xf>
    <xf numFmtId="0" fontId="49" fillId="26" borderId="46" xfId="65" applyFont="1" applyFill="1" applyBorder="1" applyAlignment="1">
      <alignment horizontal="left"/>
    </xf>
    <xf numFmtId="0" fontId="49" fillId="26" borderId="3" xfId="65" applyFont="1" applyFill="1" applyBorder="1" applyAlignment="1">
      <alignment horizontal="left"/>
    </xf>
    <xf numFmtId="0" fontId="61" fillId="0" borderId="0" xfId="65" applyFont="1" applyFill="1"/>
    <xf numFmtId="0" fontId="49" fillId="26" borderId="47" xfId="65" applyFont="1" applyFill="1" applyBorder="1" applyAlignment="1">
      <alignment horizontal="left"/>
    </xf>
    <xf numFmtId="0" fontId="49" fillId="21" borderId="34" xfId="65" applyFont="1" applyFill="1" applyBorder="1" applyAlignment="1">
      <alignment horizontal="center"/>
    </xf>
    <xf numFmtId="185" fontId="49" fillId="0" borderId="82" xfId="65" applyNumberFormat="1" applyFont="1" applyFill="1" applyBorder="1"/>
    <xf numFmtId="185" fontId="62" fillId="0" borderId="123" xfId="65" applyNumberFormat="1" applyFont="1" applyFill="1" applyBorder="1"/>
    <xf numFmtId="185" fontId="62" fillId="0" borderId="124" xfId="65" applyNumberFormat="1" applyFont="1" applyFill="1" applyBorder="1"/>
    <xf numFmtId="185" fontId="61" fillId="0" borderId="125" xfId="65" applyNumberFormat="1" applyFont="1" applyFill="1" applyBorder="1"/>
    <xf numFmtId="0" fontId="62" fillId="0" borderId="115" xfId="65" applyNumberFormat="1" applyFont="1" applyFill="1" applyBorder="1"/>
    <xf numFmtId="0" fontId="49" fillId="0" borderId="114" xfId="65" applyFont="1" applyBorder="1"/>
    <xf numFmtId="0" fontId="62" fillId="0" borderId="115" xfId="65" applyFont="1" applyBorder="1"/>
    <xf numFmtId="0" fontId="62" fillId="0" borderId="126" xfId="65" applyFont="1" applyBorder="1"/>
    <xf numFmtId="185" fontId="49" fillId="0" borderId="115" xfId="65" applyNumberFormat="1" applyFont="1" applyFill="1" applyBorder="1"/>
    <xf numFmtId="185" fontId="49" fillId="0" borderId="43" xfId="65" applyNumberFormat="1" applyFont="1" applyFill="1" applyBorder="1"/>
    <xf numFmtId="186" fontId="49" fillId="0" borderId="46" xfId="65" applyNumberFormat="1" applyFont="1" applyFill="1" applyBorder="1"/>
    <xf numFmtId="185" fontId="49" fillId="0" borderId="126" xfId="65" applyNumberFormat="1" applyFont="1" applyFill="1" applyBorder="1"/>
    <xf numFmtId="0" fontId="49" fillId="28" borderId="42" xfId="65" applyFont="1" applyFill="1" applyBorder="1" applyAlignment="1">
      <alignment horizontal="center"/>
    </xf>
    <xf numFmtId="0" fontId="49" fillId="0" borderId="82" xfId="65" applyFont="1" applyBorder="1" applyAlignment="1">
      <alignment horizontal="center"/>
    </xf>
    <xf numFmtId="0" fontId="49" fillId="0" borderId="43" xfId="65" applyFont="1" applyBorder="1" applyAlignment="1">
      <alignment horizontal="center"/>
    </xf>
    <xf numFmtId="0" fontId="49" fillId="0" borderId="127" xfId="65" applyFont="1" applyBorder="1" applyAlignment="1">
      <alignment horizontal="center"/>
    </xf>
    <xf numFmtId="0" fontId="49" fillId="0" borderId="128" xfId="65" applyFont="1" applyBorder="1" applyAlignment="1">
      <alignment horizontal="center"/>
    </xf>
    <xf numFmtId="0" fontId="49" fillId="26" borderId="3" xfId="65" applyFont="1" applyFill="1" applyBorder="1" applyAlignment="1">
      <alignment horizontal="left"/>
    </xf>
    <xf numFmtId="0" fontId="49" fillId="26" borderId="46" xfId="65" applyFont="1" applyFill="1" applyBorder="1" applyAlignment="1">
      <alignment horizontal="left"/>
    </xf>
    <xf numFmtId="0" fontId="49" fillId="26" borderId="3" xfId="65" applyFont="1" applyFill="1" applyBorder="1" applyAlignment="1">
      <alignment horizontal="left"/>
    </xf>
    <xf numFmtId="0" fontId="49" fillId="22" borderId="42" xfId="65" applyFont="1" applyFill="1" applyBorder="1" applyAlignment="1">
      <alignment horizontal="center"/>
    </xf>
    <xf numFmtId="0" fontId="49" fillId="28" borderId="42" xfId="65" applyFont="1" applyFill="1" applyBorder="1" applyAlignment="1">
      <alignment horizontal="center"/>
    </xf>
    <xf numFmtId="185" fontId="62" fillId="0" borderId="0" xfId="65" applyNumberFormat="1" applyFont="1" applyFill="1" applyBorder="1"/>
    <xf numFmtId="185" fontId="61" fillId="0" borderId="0" xfId="65" applyNumberFormat="1" applyFont="1" applyFill="1" applyBorder="1"/>
    <xf numFmtId="0" fontId="12" fillId="14" borderId="10" xfId="0" applyFont="1" applyFill="1" applyBorder="1" applyAlignment="1">
      <alignment vertical="center"/>
    </xf>
    <xf numFmtId="0" fontId="12" fillId="14" borderId="11" xfId="22" applyFont="1" applyFill="1" applyBorder="1" applyAlignment="1">
      <alignment vertical="center"/>
    </xf>
    <xf numFmtId="0" fontId="12" fillId="14" borderId="11" xfId="0" applyFont="1" applyFill="1" applyBorder="1" applyAlignment="1">
      <alignment vertical="center"/>
    </xf>
    <xf numFmtId="181" fontId="12" fillId="14" borderId="10" xfId="22" applyNumberFormat="1" applyFont="1" applyFill="1" applyBorder="1" applyAlignment="1">
      <alignment vertical="center"/>
    </xf>
    <xf numFmtId="181" fontId="12" fillId="14" borderId="11" xfId="22" applyNumberFormat="1" applyFont="1" applyFill="1" applyBorder="1" applyAlignment="1">
      <alignment vertical="center"/>
    </xf>
    <xf numFmtId="181" fontId="12" fillId="14" borderId="10" xfId="0" applyNumberFormat="1" applyFont="1" applyFill="1" applyBorder="1" applyAlignment="1">
      <alignment vertical="center"/>
    </xf>
    <xf numFmtId="0" fontId="15" fillId="14" borderId="10" xfId="0" applyFont="1" applyFill="1" applyBorder="1" applyAlignment="1">
      <alignment vertical="center"/>
    </xf>
    <xf numFmtId="0" fontId="43" fillId="14" borderId="11" xfId="22" applyFont="1" applyFill="1" applyBorder="1" applyAlignment="1">
      <alignment vertical="center"/>
    </xf>
    <xf numFmtId="0" fontId="43" fillId="14" borderId="11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0" fontId="12" fillId="14" borderId="11" xfId="0" applyFont="1" applyFill="1" applyBorder="1" applyAlignment="1">
      <alignment horizontal="center" vertical="center"/>
    </xf>
    <xf numFmtId="181" fontId="12" fillId="14" borderId="11" xfId="0" applyNumberFormat="1" applyFont="1" applyFill="1" applyBorder="1" applyAlignment="1">
      <alignment vertical="center"/>
    </xf>
    <xf numFmtId="0" fontId="10" fillId="14" borderId="20" xfId="0" applyFont="1" applyFill="1" applyBorder="1" applyAlignment="1">
      <alignment horizontal="center" vertical="center"/>
    </xf>
    <xf numFmtId="0" fontId="32" fillId="14" borderId="10" xfId="0" applyFont="1" applyFill="1" applyBorder="1" applyAlignment="1">
      <alignment vertical="center"/>
    </xf>
    <xf numFmtId="0" fontId="32" fillId="14" borderId="11" xfId="0" applyFont="1" applyFill="1" applyBorder="1" applyAlignment="1">
      <alignment vertical="center"/>
    </xf>
    <xf numFmtId="0" fontId="12" fillId="14" borderId="48" xfId="0" applyFont="1" applyFill="1" applyBorder="1" applyAlignment="1">
      <alignment vertical="center"/>
    </xf>
    <xf numFmtId="0" fontId="12" fillId="14" borderId="49" xfId="0" applyFont="1" applyFill="1" applyBorder="1" applyAlignment="1">
      <alignment vertical="center"/>
    </xf>
    <xf numFmtId="0" fontId="12" fillId="14" borderId="49" xfId="0" applyFont="1" applyFill="1" applyBorder="1" applyAlignment="1">
      <alignment horizontal="center" vertical="center"/>
    </xf>
    <xf numFmtId="181" fontId="12" fillId="14" borderId="48" xfId="0" applyNumberFormat="1" applyFont="1" applyFill="1" applyBorder="1" applyAlignment="1">
      <alignment vertical="center"/>
    </xf>
    <xf numFmtId="181" fontId="12" fillId="14" borderId="50" xfId="0" applyNumberFormat="1" applyFont="1" applyFill="1" applyBorder="1" applyAlignment="1">
      <alignment vertical="center"/>
    </xf>
    <xf numFmtId="0" fontId="12" fillId="14" borderId="49" xfId="22" applyFont="1" applyFill="1" applyBorder="1" applyAlignment="1">
      <alignment vertical="center"/>
    </xf>
    <xf numFmtId="0" fontId="10" fillId="14" borderId="48" xfId="0" applyFont="1" applyFill="1" applyBorder="1" applyAlignment="1">
      <alignment vertical="center"/>
    </xf>
    <xf numFmtId="0" fontId="10" fillId="14" borderId="50" xfId="0" applyFont="1" applyFill="1" applyBorder="1" applyAlignment="1">
      <alignment horizontal="center" vertical="center"/>
    </xf>
    <xf numFmtId="0" fontId="12" fillId="14" borderId="54" xfId="0" applyFont="1" applyFill="1" applyBorder="1" applyAlignment="1">
      <alignment vertical="center"/>
    </xf>
    <xf numFmtId="0" fontId="12" fillId="14" borderId="55" xfId="0" applyFont="1" applyFill="1" applyBorder="1" applyAlignment="1">
      <alignment vertical="center"/>
    </xf>
    <xf numFmtId="0" fontId="12" fillId="14" borderId="55" xfId="0" applyFont="1" applyFill="1" applyBorder="1" applyAlignment="1">
      <alignment horizontal="center" vertical="center"/>
    </xf>
    <xf numFmtId="181" fontId="12" fillId="14" borderId="54" xfId="0" applyNumberFormat="1" applyFont="1" applyFill="1" applyBorder="1" applyAlignment="1">
      <alignment vertical="center"/>
    </xf>
    <xf numFmtId="181" fontId="12" fillId="14" borderId="56" xfId="22" quotePrefix="1" applyNumberFormat="1" applyFont="1" applyFill="1" applyBorder="1" applyAlignment="1">
      <alignment vertical="center"/>
    </xf>
    <xf numFmtId="0" fontId="12" fillId="14" borderId="55" xfId="22" applyFont="1" applyFill="1" applyBorder="1" applyAlignment="1">
      <alignment vertical="center"/>
    </xf>
    <xf numFmtId="0" fontId="10" fillId="14" borderId="54" xfId="0" applyFont="1" applyFill="1" applyBorder="1" applyAlignment="1">
      <alignment vertical="center"/>
    </xf>
    <xf numFmtId="0" fontId="10" fillId="14" borderId="56" xfId="0" applyFont="1" applyFill="1" applyBorder="1" applyAlignment="1">
      <alignment horizontal="center" vertical="center"/>
    </xf>
    <xf numFmtId="0" fontId="15" fillId="14" borderId="48" xfId="0" applyFont="1" applyFill="1" applyBorder="1" applyAlignment="1">
      <alignment vertical="center"/>
    </xf>
    <xf numFmtId="0" fontId="15" fillId="24" borderId="11" xfId="0" applyFont="1" applyFill="1" applyBorder="1" applyAlignment="1">
      <alignment vertical="center"/>
    </xf>
    <xf numFmtId="0" fontId="15" fillId="24" borderId="20" xfId="0" applyFont="1" applyFill="1" applyBorder="1" applyAlignment="1">
      <alignment vertical="center"/>
    </xf>
    <xf numFmtId="0" fontId="44" fillId="24" borderId="10" xfId="0" applyFont="1" applyFill="1" applyBorder="1" applyAlignment="1">
      <alignment vertical="center"/>
    </xf>
    <xf numFmtId="0" fontId="12" fillId="24" borderId="20" xfId="0" applyFont="1" applyFill="1" applyBorder="1" applyAlignment="1">
      <alignment horizontal="center" vertical="center"/>
    </xf>
    <xf numFmtId="0" fontId="12" fillId="24" borderId="10" xfId="0" applyFont="1" applyFill="1" applyBorder="1" applyAlignment="1">
      <alignment vertical="center"/>
    </xf>
    <xf numFmtId="0" fontId="12" fillId="24" borderId="11" xfId="0" applyFont="1" applyFill="1" applyBorder="1" applyAlignment="1">
      <alignment vertical="center"/>
    </xf>
    <xf numFmtId="0" fontId="12" fillId="24" borderId="11" xfId="22" applyFont="1" applyFill="1" applyBorder="1" applyAlignment="1">
      <alignment vertical="center"/>
    </xf>
    <xf numFmtId="0" fontId="12" fillId="24" borderId="11" xfId="0" applyFont="1" applyFill="1" applyBorder="1" applyAlignment="1">
      <alignment horizontal="center" vertical="center"/>
    </xf>
    <xf numFmtId="181" fontId="12" fillId="24" borderId="10" xfId="0" applyNumberFormat="1" applyFont="1" applyFill="1" applyBorder="1" applyAlignment="1">
      <alignment horizontal="right" vertical="center"/>
    </xf>
    <xf numFmtId="181" fontId="12" fillId="24" borderId="11" xfId="0" applyNumberFormat="1" applyFont="1" applyFill="1" applyBorder="1" applyAlignment="1">
      <alignment horizontal="right" vertical="center"/>
    </xf>
    <xf numFmtId="0" fontId="32" fillId="0" borderId="7" xfId="0" applyFont="1" applyBorder="1" applyAlignment="1">
      <alignment vertical="center"/>
    </xf>
    <xf numFmtId="0" fontId="32" fillId="0" borderId="0" xfId="22" applyFont="1" applyBorder="1" applyAlignment="1">
      <alignment vertical="center"/>
    </xf>
    <xf numFmtId="0" fontId="32" fillId="0" borderId="7" xfId="0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181" fontId="32" fillId="0" borderId="7" xfId="0" applyNumberFormat="1" applyFont="1" applyBorder="1" applyAlignment="1">
      <alignment vertical="center"/>
    </xf>
    <xf numFmtId="181" fontId="32" fillId="0" borderId="0" xfId="0" applyNumberFormat="1" applyFont="1" applyBorder="1" applyAlignment="1">
      <alignment vertical="center"/>
    </xf>
    <xf numFmtId="181" fontId="32" fillId="0" borderId="56" xfId="0" applyNumberFormat="1" applyFont="1" applyBorder="1" applyAlignment="1">
      <alignment vertical="center"/>
    </xf>
    <xf numFmtId="0" fontId="44" fillId="24" borderId="54" xfId="0" applyFont="1" applyFill="1" applyBorder="1" applyAlignment="1">
      <alignment vertical="center"/>
    </xf>
    <xf numFmtId="181" fontId="32" fillId="0" borderId="11" xfId="0" applyNumberFormat="1" applyFont="1" applyFill="1" applyBorder="1" applyAlignment="1">
      <alignment horizontal="left" vertical="center"/>
    </xf>
    <xf numFmtId="181" fontId="12" fillId="0" borderId="55" xfId="22" quotePrefix="1" applyNumberFormat="1" applyFont="1" applyFill="1" applyBorder="1" applyAlignment="1">
      <alignment vertical="center"/>
    </xf>
    <xf numFmtId="181" fontId="12" fillId="0" borderId="56" xfId="0" applyNumberFormat="1" applyFont="1" applyFill="1" applyBorder="1" applyAlignment="1">
      <alignment vertical="center"/>
    </xf>
    <xf numFmtId="181" fontId="12" fillId="0" borderId="10" xfId="0" applyNumberFormat="1" applyFont="1" applyBorder="1" applyAlignment="1">
      <alignment horizontal="right" vertical="center"/>
    </xf>
    <xf numFmtId="181" fontId="12" fillId="0" borderId="10" xfId="0" applyNumberFormat="1" applyFont="1" applyBorder="1" applyAlignment="1">
      <alignment horizontal="right" vertical="center"/>
    </xf>
    <xf numFmtId="0" fontId="12" fillId="0" borderId="10" xfId="89" applyFont="1" applyBorder="1" applyAlignment="1">
      <alignment horizontal="left" vertical="center"/>
    </xf>
    <xf numFmtId="0" fontId="12" fillId="0" borderId="48" xfId="89" applyFont="1" applyBorder="1" applyAlignment="1">
      <alignment horizontal="left" vertical="center"/>
    </xf>
    <xf numFmtId="181" fontId="12" fillId="0" borderId="10" xfId="0" applyNumberFormat="1" applyFont="1" applyBorder="1" applyAlignment="1">
      <alignment horizontal="right" vertical="center"/>
    </xf>
    <xf numFmtId="0" fontId="12" fillId="0" borderId="0" xfId="28" applyFont="1" applyBorder="1" applyAlignment="1">
      <alignment horizontal="center"/>
    </xf>
    <xf numFmtId="0" fontId="0" fillId="3" borderId="46" xfId="19" applyFont="1" applyFill="1" applyBorder="1" applyAlignment="1">
      <alignment horizontal="center" vertical="center"/>
    </xf>
    <xf numFmtId="0" fontId="14" fillId="3" borderId="3" xfId="19" applyFont="1" applyFill="1" applyBorder="1" applyAlignment="1">
      <alignment horizontal="center" vertical="center"/>
    </xf>
    <xf numFmtId="0" fontId="14" fillId="3" borderId="47" xfId="19" applyFont="1" applyFill="1" applyBorder="1" applyAlignment="1">
      <alignment horizontal="center" vertical="center"/>
    </xf>
    <xf numFmtId="14" fontId="14" fillId="3" borderId="46" xfId="19" applyNumberFormat="1" applyFont="1" applyFill="1" applyBorder="1" applyAlignment="1">
      <alignment horizontal="center" vertical="center" wrapText="1"/>
    </xf>
    <xf numFmtId="14" fontId="14" fillId="3" borderId="3" xfId="19" applyNumberFormat="1" applyFont="1" applyFill="1" applyBorder="1" applyAlignment="1">
      <alignment horizontal="center" vertical="center" wrapText="1"/>
    </xf>
    <xf numFmtId="14" fontId="14" fillId="3" borderId="47" xfId="19" applyNumberFormat="1" applyFont="1" applyFill="1" applyBorder="1" applyAlignment="1">
      <alignment horizontal="center" vertical="center" wrapText="1"/>
    </xf>
    <xf numFmtId="0" fontId="14" fillId="3" borderId="46" xfId="19" applyFont="1" applyFill="1" applyBorder="1" applyAlignment="1">
      <alignment horizontal="left" vertical="center" wrapText="1"/>
    </xf>
    <xf numFmtId="0" fontId="14" fillId="3" borderId="3" xfId="19" applyFont="1" applyFill="1" applyBorder="1" applyAlignment="1">
      <alignment horizontal="left" vertical="center" wrapText="1"/>
    </xf>
    <xf numFmtId="0" fontId="14" fillId="3" borderId="47" xfId="19" applyFont="1" applyFill="1" applyBorder="1" applyAlignment="1">
      <alignment horizontal="left" vertical="center" wrapText="1"/>
    </xf>
    <xf numFmtId="0" fontId="0" fillId="0" borderId="46" xfId="19" applyFont="1" applyBorder="1" applyAlignment="1">
      <alignment horizontal="left" vertical="center"/>
    </xf>
    <xf numFmtId="0" fontId="0" fillId="0" borderId="3" xfId="19" applyFont="1" applyBorder="1" applyAlignment="1">
      <alignment horizontal="left" vertical="center"/>
    </xf>
    <xf numFmtId="0" fontId="0" fillId="0" borderId="47" xfId="19" applyFont="1" applyBorder="1" applyAlignment="1">
      <alignment horizontal="left" vertical="center"/>
    </xf>
    <xf numFmtId="0" fontId="0" fillId="3" borderId="46" xfId="19" applyFont="1" applyFill="1" applyBorder="1" applyAlignment="1">
      <alignment horizontal="left" vertical="center"/>
    </xf>
    <xf numFmtId="0" fontId="0" fillId="3" borderId="3" xfId="19" applyFont="1" applyFill="1" applyBorder="1" applyAlignment="1">
      <alignment horizontal="left" vertical="center"/>
    </xf>
    <xf numFmtId="0" fontId="0" fillId="3" borderId="47" xfId="19" applyFont="1" applyFill="1" applyBorder="1" applyAlignment="1">
      <alignment horizontal="left" vertical="center"/>
    </xf>
    <xf numFmtId="0" fontId="0" fillId="3" borderId="73" xfId="19" applyFont="1" applyFill="1" applyBorder="1" applyAlignment="1">
      <alignment horizontal="left" vertical="center"/>
    </xf>
    <xf numFmtId="0" fontId="0" fillId="3" borderId="46" xfId="19" applyFont="1" applyFill="1" applyBorder="1" applyAlignment="1">
      <alignment horizontal="left" vertical="center" wrapText="1"/>
    </xf>
    <xf numFmtId="0" fontId="0" fillId="3" borderId="7" xfId="19" applyFont="1" applyFill="1" applyBorder="1" applyAlignment="1">
      <alignment horizontal="center" vertical="center"/>
    </xf>
    <xf numFmtId="0" fontId="14" fillId="3" borderId="0" xfId="19" applyFont="1" applyFill="1" applyBorder="1" applyAlignment="1">
      <alignment horizontal="center" vertical="center"/>
    </xf>
    <xf numFmtId="0" fontId="14" fillId="3" borderId="1" xfId="19" applyFont="1" applyFill="1" applyBorder="1" applyAlignment="1">
      <alignment horizontal="center" vertical="center"/>
    </xf>
    <xf numFmtId="14" fontId="14" fillId="3" borderId="7" xfId="19" applyNumberFormat="1" applyFont="1" applyFill="1" applyBorder="1" applyAlignment="1">
      <alignment horizontal="center" vertical="center" wrapText="1"/>
    </xf>
    <xf numFmtId="14" fontId="14" fillId="3" borderId="0" xfId="19" applyNumberFormat="1" applyFont="1" applyFill="1" applyBorder="1" applyAlignment="1">
      <alignment horizontal="center" vertical="center" wrapText="1"/>
    </xf>
    <xf numFmtId="14" fontId="14" fillId="3" borderId="1" xfId="19" applyNumberFormat="1" applyFont="1" applyFill="1" applyBorder="1" applyAlignment="1">
      <alignment horizontal="center" vertical="center" wrapText="1"/>
    </xf>
    <xf numFmtId="0" fontId="0" fillId="0" borderId="7" xfId="19" applyFont="1" applyBorder="1" applyAlignment="1">
      <alignment horizontal="left" vertical="center"/>
    </xf>
    <xf numFmtId="0" fontId="0" fillId="0" borderId="0" xfId="19" applyFont="1" applyBorder="1" applyAlignment="1">
      <alignment horizontal="left" vertical="center"/>
    </xf>
    <xf numFmtId="0" fontId="0" fillId="0" borderId="1" xfId="19" applyFont="1" applyBorder="1" applyAlignment="1">
      <alignment horizontal="left" vertical="center"/>
    </xf>
    <xf numFmtId="0" fontId="0" fillId="7" borderId="29" xfId="19" applyFont="1" applyFill="1" applyBorder="1" applyAlignment="1">
      <alignment horizontal="center" vertical="center"/>
    </xf>
    <xf numFmtId="0" fontId="14" fillId="7" borderId="36" xfId="19" applyFont="1" applyFill="1" applyBorder="1" applyAlignment="1">
      <alignment horizontal="center" vertical="center"/>
    </xf>
    <xf numFmtId="0" fontId="0" fillId="7" borderId="67" xfId="19" applyFont="1" applyFill="1" applyBorder="1" applyAlignment="1">
      <alignment horizontal="center" vertical="center"/>
    </xf>
    <xf numFmtId="0" fontId="14" fillId="7" borderId="68" xfId="19" applyFont="1" applyFill="1" applyBorder="1" applyAlignment="1">
      <alignment horizontal="center" vertical="center"/>
    </xf>
    <xf numFmtId="0" fontId="14" fillId="7" borderId="69" xfId="19" applyFont="1" applyFill="1" applyBorder="1" applyAlignment="1">
      <alignment horizontal="center" vertical="center"/>
    </xf>
    <xf numFmtId="0" fontId="14" fillId="7" borderId="37" xfId="19" applyFont="1" applyFill="1" applyBorder="1" applyAlignment="1">
      <alignment horizontal="center" vertical="center"/>
    </xf>
    <xf numFmtId="0" fontId="14" fillId="7" borderId="38" xfId="19" applyFont="1" applyFill="1" applyBorder="1" applyAlignment="1">
      <alignment horizontal="center" vertical="center"/>
    </xf>
    <xf numFmtId="0" fontId="14" fillId="7" borderId="39" xfId="19" applyFont="1" applyFill="1" applyBorder="1" applyAlignment="1">
      <alignment horizontal="center" vertical="center"/>
    </xf>
    <xf numFmtId="0" fontId="0" fillId="7" borderId="68" xfId="19" applyFont="1" applyFill="1" applyBorder="1" applyAlignment="1">
      <alignment horizontal="center" vertical="center"/>
    </xf>
    <xf numFmtId="0" fontId="0" fillId="0" borderId="67" xfId="19" applyFont="1" applyBorder="1" applyAlignment="1">
      <alignment horizontal="left" vertical="center"/>
    </xf>
    <xf numFmtId="0" fontId="0" fillId="0" borderId="68" xfId="19" applyFont="1" applyBorder="1" applyAlignment="1">
      <alignment horizontal="left" vertical="center"/>
    </xf>
    <xf numFmtId="0" fontId="0" fillId="0" borderId="69" xfId="19" applyFont="1" applyBorder="1" applyAlignment="1">
      <alignment horizontal="left" vertical="center"/>
    </xf>
    <xf numFmtId="0" fontId="0" fillId="3" borderId="120" xfId="19" applyFont="1" applyFill="1" applyBorder="1" applyAlignment="1">
      <alignment horizontal="center" vertical="center"/>
    </xf>
    <xf numFmtId="0" fontId="14" fillId="3" borderId="121" xfId="19" applyFont="1" applyFill="1" applyBorder="1" applyAlignment="1">
      <alignment horizontal="center" vertical="center"/>
    </xf>
    <xf numFmtId="0" fontId="14" fillId="3" borderId="122" xfId="19" applyFont="1" applyFill="1" applyBorder="1" applyAlignment="1">
      <alignment horizontal="center" vertical="center"/>
    </xf>
    <xf numFmtId="14" fontId="14" fillId="3" borderId="67" xfId="19" applyNumberFormat="1" applyFont="1" applyFill="1" applyBorder="1" applyAlignment="1">
      <alignment horizontal="center" vertical="center" wrapText="1"/>
    </xf>
    <xf numFmtId="14" fontId="14" fillId="3" borderId="68" xfId="19" applyNumberFormat="1" applyFont="1" applyFill="1" applyBorder="1" applyAlignment="1">
      <alignment horizontal="center" vertical="center" wrapText="1"/>
    </xf>
    <xf numFmtId="14" fontId="14" fillId="3" borderId="69" xfId="19" applyNumberFormat="1" applyFont="1" applyFill="1" applyBorder="1" applyAlignment="1">
      <alignment horizontal="center" vertical="center" wrapText="1"/>
    </xf>
    <xf numFmtId="0" fontId="0" fillId="3" borderId="67" xfId="19" applyFont="1" applyFill="1" applyBorder="1" applyAlignment="1">
      <alignment horizontal="left" vertical="center" wrapText="1"/>
    </xf>
    <xf numFmtId="0" fontId="14" fillId="3" borderId="68" xfId="19" applyFont="1" applyFill="1" applyBorder="1" applyAlignment="1">
      <alignment horizontal="left" vertical="center" wrapText="1"/>
    </xf>
    <xf numFmtId="0" fontId="14" fillId="3" borderId="69" xfId="19" applyFont="1" applyFill="1" applyBorder="1" applyAlignment="1">
      <alignment horizontal="left" vertical="center" wrapText="1"/>
    </xf>
    <xf numFmtId="0" fontId="0" fillId="7" borderId="69" xfId="19" applyFont="1" applyFill="1" applyBorder="1" applyAlignment="1">
      <alignment horizontal="center" vertical="center"/>
    </xf>
    <xf numFmtId="0" fontId="0" fillId="7" borderId="37" xfId="19" applyFont="1" applyFill="1" applyBorder="1" applyAlignment="1">
      <alignment horizontal="center" vertical="center"/>
    </xf>
    <xf numFmtId="0" fontId="0" fillId="7" borderId="38" xfId="19" applyFont="1" applyFill="1" applyBorder="1" applyAlignment="1">
      <alignment horizontal="center" vertical="center"/>
    </xf>
    <xf numFmtId="0" fontId="0" fillId="7" borderId="39" xfId="19" applyFont="1" applyFill="1" applyBorder="1" applyAlignment="1">
      <alignment horizontal="center" vertical="center"/>
    </xf>
    <xf numFmtId="0" fontId="14" fillId="7" borderId="72" xfId="19" applyFont="1" applyFill="1" applyBorder="1" applyAlignment="1">
      <alignment horizontal="center" vertical="center"/>
    </xf>
    <xf numFmtId="0" fontId="14" fillId="7" borderId="40" xfId="19" applyFont="1" applyFill="1" applyBorder="1" applyAlignment="1">
      <alignment horizontal="center" vertical="center"/>
    </xf>
    <xf numFmtId="0" fontId="0" fillId="3" borderId="67" xfId="19" applyFont="1" applyFill="1" applyBorder="1" applyAlignment="1">
      <alignment horizontal="left" vertical="center"/>
    </xf>
    <xf numFmtId="0" fontId="0" fillId="3" borderId="68" xfId="19" applyFont="1" applyFill="1" applyBorder="1" applyAlignment="1">
      <alignment horizontal="left" vertical="center"/>
    </xf>
    <xf numFmtId="0" fontId="0" fillId="3" borderId="72" xfId="19" applyFont="1" applyFill="1" applyBorder="1" applyAlignment="1">
      <alignment horizontal="left" vertical="center"/>
    </xf>
    <xf numFmtId="0" fontId="0" fillId="3" borderId="69" xfId="19" applyFont="1" applyFill="1" applyBorder="1" applyAlignment="1">
      <alignment horizontal="left" vertical="center"/>
    </xf>
    <xf numFmtId="0" fontId="19" fillId="4" borderId="44" xfId="23" applyFont="1" applyFill="1" applyBorder="1" applyAlignment="1">
      <alignment horizontal="center" vertical="center"/>
    </xf>
    <xf numFmtId="178" fontId="19" fillId="4" borderId="44" xfId="23" applyNumberFormat="1" applyFont="1" applyFill="1" applyBorder="1" applyAlignment="1">
      <alignment horizontal="center" vertical="center"/>
    </xf>
    <xf numFmtId="178" fontId="19" fillId="4" borderId="65" xfId="23" applyNumberFormat="1" applyFont="1" applyFill="1" applyBorder="1" applyAlignment="1">
      <alignment horizontal="center" vertical="center"/>
    </xf>
    <xf numFmtId="178" fontId="8" fillId="0" borderId="42" xfId="23" applyNumberFormat="1" applyFont="1" applyBorder="1" applyAlignment="1">
      <alignment horizontal="center" vertical="center"/>
    </xf>
    <xf numFmtId="178" fontId="8" fillId="0" borderId="66" xfId="23" applyNumberFormat="1" applyFont="1" applyBorder="1" applyAlignment="1">
      <alignment horizontal="center" vertical="center"/>
    </xf>
    <xf numFmtId="0" fontId="8" fillId="0" borderId="4" xfId="23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0" xfId="23" applyFont="1" applyBorder="1" applyAlignment="1">
      <alignment horizontal="center" vertical="center"/>
    </xf>
    <xf numFmtId="0" fontId="8" fillId="0" borderId="1" xfId="23" applyFont="1" applyBorder="1" applyAlignment="1">
      <alignment horizontal="center" vertical="center"/>
    </xf>
    <xf numFmtId="0" fontId="8" fillId="0" borderId="33" xfId="23" applyFont="1" applyBorder="1" applyAlignment="1">
      <alignment horizontal="center" vertical="center"/>
    </xf>
    <xf numFmtId="0" fontId="8" fillId="0" borderId="18" xfId="23" applyFont="1" applyBorder="1" applyAlignment="1">
      <alignment horizontal="center" vertical="center"/>
    </xf>
    <xf numFmtId="0" fontId="8" fillId="0" borderId="34" xfId="23" applyFont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4" fontId="8" fillId="0" borderId="42" xfId="23" applyNumberFormat="1" applyFont="1" applyBorder="1" applyAlignment="1">
      <alignment horizontal="center" vertical="center" wrapText="1"/>
    </xf>
    <xf numFmtId="14" fontId="8" fillId="0" borderId="7" xfId="23" applyNumberFormat="1" applyFont="1" applyBorder="1" applyAlignment="1">
      <alignment horizontal="center" vertical="center"/>
    </xf>
    <xf numFmtId="178" fontId="8" fillId="0" borderId="7" xfId="23" applyNumberFormat="1" applyFont="1" applyBorder="1" applyAlignment="1">
      <alignment horizontal="center" vertical="center"/>
    </xf>
    <xf numFmtId="178" fontId="8" fillId="0" borderId="0" xfId="23" applyNumberFormat="1" applyFont="1" applyBorder="1" applyAlignment="1">
      <alignment horizontal="center" vertical="center"/>
    </xf>
    <xf numFmtId="178" fontId="8" fillId="0" borderId="28" xfId="23" applyNumberFormat="1" applyFont="1" applyBorder="1" applyAlignment="1">
      <alignment horizontal="center" vertical="center"/>
    </xf>
    <xf numFmtId="178" fontId="8" fillId="0" borderId="33" xfId="23" applyNumberFormat="1" applyFont="1" applyBorder="1" applyAlignment="1">
      <alignment horizontal="center" vertical="center"/>
    </xf>
    <xf numFmtId="178" fontId="8" fillId="0" borderId="18" xfId="23" applyNumberFormat="1" applyFont="1" applyBorder="1" applyAlignment="1">
      <alignment horizontal="center" vertical="center"/>
    </xf>
    <xf numFmtId="178" fontId="8" fillId="0" borderId="35" xfId="23" applyNumberFormat="1" applyFont="1" applyBorder="1" applyAlignment="1">
      <alignment horizontal="center" vertical="center"/>
    </xf>
    <xf numFmtId="0" fontId="17" fillId="4" borderId="70" xfId="23" applyFont="1" applyFill="1" applyBorder="1" applyAlignment="1">
      <alignment horizontal="center" vertical="center"/>
    </xf>
    <xf numFmtId="0" fontId="17" fillId="4" borderId="44" xfId="23" applyFont="1" applyFill="1" applyBorder="1" applyAlignment="1">
      <alignment horizontal="center" vertical="center"/>
    </xf>
    <xf numFmtId="0" fontId="17" fillId="4" borderId="71" xfId="23" applyFont="1" applyFill="1" applyBorder="1" applyAlignment="1">
      <alignment horizontal="center" vertical="center"/>
    </xf>
    <xf numFmtId="0" fontId="17" fillId="4" borderId="42" xfId="23" applyFont="1" applyFill="1" applyBorder="1" applyAlignment="1">
      <alignment horizontal="center" vertical="center"/>
    </xf>
    <xf numFmtId="0" fontId="18" fillId="4" borderId="67" xfId="23" applyFont="1" applyFill="1" applyBorder="1" applyAlignment="1">
      <alignment horizontal="center" vertical="center" wrapText="1"/>
    </xf>
    <xf numFmtId="0" fontId="18" fillId="4" borderId="68" xfId="23" applyFont="1" applyFill="1" applyBorder="1" applyAlignment="1">
      <alignment horizontal="center" vertical="center"/>
    </xf>
    <xf numFmtId="0" fontId="18" fillId="4" borderId="69" xfId="23" applyFont="1" applyFill="1" applyBorder="1" applyAlignment="1">
      <alignment horizontal="center" vertical="center"/>
    </xf>
    <xf numFmtId="0" fontId="18" fillId="4" borderId="7" xfId="23" applyFont="1" applyFill="1" applyBorder="1" applyAlignment="1">
      <alignment horizontal="center" vertical="center"/>
    </xf>
    <xf numFmtId="0" fontId="18" fillId="4" borderId="0" xfId="23" applyFont="1" applyFill="1" applyBorder="1" applyAlignment="1">
      <alignment horizontal="center" vertical="center"/>
    </xf>
    <xf numFmtId="0" fontId="18" fillId="4" borderId="1" xfId="23" applyFont="1" applyFill="1" applyBorder="1" applyAlignment="1">
      <alignment horizontal="center" vertical="center"/>
    </xf>
    <xf numFmtId="0" fontId="18" fillId="4" borderId="33" xfId="23" applyFont="1" applyFill="1" applyBorder="1" applyAlignment="1">
      <alignment horizontal="center" vertical="center"/>
    </xf>
    <xf numFmtId="0" fontId="18" fillId="4" borderId="18" xfId="23" applyFont="1" applyFill="1" applyBorder="1" applyAlignment="1">
      <alignment horizontal="center" vertical="center"/>
    </xf>
    <xf numFmtId="0" fontId="18" fillId="4" borderId="34" xfId="23" applyFont="1" applyFill="1" applyBorder="1" applyAlignment="1">
      <alignment horizontal="center" vertical="center"/>
    </xf>
    <xf numFmtId="0" fontId="0" fillId="0" borderId="4" xfId="19" applyFont="1" applyBorder="1" applyAlignment="1">
      <alignment horizontal="left" vertical="center"/>
    </xf>
    <xf numFmtId="0" fontId="0" fillId="0" borderId="5" xfId="19" applyFont="1" applyBorder="1" applyAlignment="1">
      <alignment horizontal="left" vertical="center"/>
    </xf>
    <xf numFmtId="0" fontId="0" fillId="0" borderId="6" xfId="19" applyFont="1" applyBorder="1" applyAlignment="1">
      <alignment horizontal="left" vertical="center"/>
    </xf>
    <xf numFmtId="0" fontId="0" fillId="3" borderId="4" xfId="19" applyFont="1" applyFill="1" applyBorder="1" applyAlignment="1">
      <alignment horizontal="center" vertical="center"/>
    </xf>
    <xf numFmtId="0" fontId="14" fillId="3" borderId="5" xfId="19" applyFont="1" applyFill="1" applyBorder="1" applyAlignment="1">
      <alignment horizontal="center" vertical="center"/>
    </xf>
    <xf numFmtId="0" fontId="14" fillId="3" borderId="6" xfId="19" applyFont="1" applyFill="1" applyBorder="1" applyAlignment="1">
      <alignment horizontal="center" vertical="center"/>
    </xf>
    <xf numFmtId="14" fontId="14" fillId="3" borderId="4" xfId="19" applyNumberFormat="1" applyFont="1" applyFill="1" applyBorder="1" applyAlignment="1">
      <alignment horizontal="center" vertical="center" wrapText="1"/>
    </xf>
    <xf numFmtId="14" fontId="14" fillId="3" borderId="5" xfId="19" applyNumberFormat="1" applyFont="1" applyFill="1" applyBorder="1" applyAlignment="1">
      <alignment horizontal="center" vertical="center" wrapText="1"/>
    </xf>
    <xf numFmtId="14" fontId="14" fillId="3" borderId="6" xfId="19" applyNumberFormat="1" applyFont="1" applyFill="1" applyBorder="1" applyAlignment="1">
      <alignment horizontal="center" vertical="center" wrapText="1"/>
    </xf>
    <xf numFmtId="0" fontId="0" fillId="3" borderId="105" xfId="19" applyFont="1" applyFill="1" applyBorder="1" applyAlignment="1">
      <alignment horizontal="left" vertical="top" wrapText="1"/>
    </xf>
    <xf numFmtId="0" fontId="0" fillId="3" borderId="106" xfId="19" applyFont="1" applyFill="1" applyBorder="1" applyAlignment="1">
      <alignment horizontal="left" vertical="top" wrapText="1"/>
    </xf>
    <xf numFmtId="0" fontId="0" fillId="3" borderId="107" xfId="19" applyFont="1" applyFill="1" applyBorder="1" applyAlignment="1">
      <alignment horizontal="left" vertical="top" wrapText="1"/>
    </xf>
    <xf numFmtId="0" fontId="0" fillId="3" borderId="7" xfId="19" applyFont="1" applyFill="1" applyBorder="1" applyAlignment="1">
      <alignment horizontal="left" vertical="top" wrapText="1"/>
    </xf>
    <xf numFmtId="0" fontId="0" fillId="3" borderId="0" xfId="19" applyFont="1" applyFill="1" applyBorder="1" applyAlignment="1">
      <alignment horizontal="left" vertical="top" wrapText="1"/>
    </xf>
    <xf numFmtId="0" fontId="0" fillId="3" borderId="1" xfId="19" applyFont="1" applyFill="1" applyBorder="1" applyAlignment="1">
      <alignment horizontal="left" vertical="top" wrapText="1"/>
    </xf>
    <xf numFmtId="0" fontId="0" fillId="3" borderId="33" xfId="19" applyFont="1" applyFill="1" applyBorder="1" applyAlignment="1">
      <alignment horizontal="left" vertical="top" wrapText="1"/>
    </xf>
    <xf numFmtId="0" fontId="0" fillId="3" borderId="18" xfId="19" applyFont="1" applyFill="1" applyBorder="1" applyAlignment="1">
      <alignment horizontal="left" vertical="top" wrapText="1"/>
    </xf>
    <xf numFmtId="0" fontId="0" fillId="3" borderId="34" xfId="19" applyFont="1" applyFill="1" applyBorder="1" applyAlignment="1">
      <alignment horizontal="left" vertical="top" wrapText="1"/>
    </xf>
    <xf numFmtId="0" fontId="0" fillId="3" borderId="4" xfId="19" applyFont="1" applyFill="1" applyBorder="1" applyAlignment="1">
      <alignment horizontal="left" vertical="top" wrapText="1"/>
    </xf>
    <xf numFmtId="0" fontId="0" fillId="3" borderId="5" xfId="19" applyFont="1" applyFill="1" applyBorder="1" applyAlignment="1">
      <alignment horizontal="left" vertical="top" wrapText="1"/>
    </xf>
    <xf numFmtId="0" fontId="0" fillId="3" borderId="6" xfId="19" applyFont="1" applyFill="1" applyBorder="1" applyAlignment="1">
      <alignment horizontal="left" vertical="top" wrapText="1"/>
    </xf>
    <xf numFmtId="0" fontId="0" fillId="0" borderId="33" xfId="19" applyFont="1" applyBorder="1" applyAlignment="1">
      <alignment horizontal="left" vertical="center"/>
    </xf>
    <xf numFmtId="0" fontId="0" fillId="0" borderId="18" xfId="19" applyFont="1" applyBorder="1" applyAlignment="1">
      <alignment horizontal="left" vertical="center"/>
    </xf>
    <xf numFmtId="0" fontId="0" fillId="0" borderId="34" xfId="19" applyFont="1" applyBorder="1" applyAlignment="1">
      <alignment horizontal="left" vertical="center"/>
    </xf>
    <xf numFmtId="0" fontId="0" fillId="3" borderId="33" xfId="19" applyFont="1" applyFill="1" applyBorder="1" applyAlignment="1">
      <alignment horizontal="center" vertical="center"/>
    </xf>
    <xf numFmtId="0" fontId="14" fillId="3" borderId="18" xfId="19" applyFont="1" applyFill="1" applyBorder="1" applyAlignment="1">
      <alignment horizontal="center" vertical="center"/>
    </xf>
    <xf numFmtId="0" fontId="14" fillId="3" borderId="34" xfId="19" applyFont="1" applyFill="1" applyBorder="1" applyAlignment="1">
      <alignment horizontal="center" vertical="center"/>
    </xf>
    <xf numFmtId="14" fontId="14" fillId="3" borderId="33" xfId="19" applyNumberFormat="1" applyFont="1" applyFill="1" applyBorder="1" applyAlignment="1">
      <alignment horizontal="center" vertical="center" wrapText="1"/>
    </xf>
    <xf numFmtId="14" fontId="14" fillId="3" borderId="18" xfId="19" applyNumberFormat="1" applyFont="1" applyFill="1" applyBorder="1" applyAlignment="1">
      <alignment horizontal="center" vertical="center" wrapText="1"/>
    </xf>
    <xf numFmtId="14" fontId="14" fillId="3" borderId="34" xfId="19" applyNumberFormat="1" applyFont="1" applyFill="1" applyBorder="1" applyAlignment="1">
      <alignment horizontal="center" vertical="center" wrapText="1"/>
    </xf>
    <xf numFmtId="0" fontId="0" fillId="0" borderId="74" xfId="19" applyFont="1" applyBorder="1" applyAlignment="1">
      <alignment horizontal="left" vertical="center"/>
    </xf>
    <xf numFmtId="0" fontId="0" fillId="0" borderId="75" xfId="19" applyFont="1" applyBorder="1" applyAlignment="1">
      <alignment horizontal="left" vertical="center"/>
    </xf>
    <xf numFmtId="0" fontId="0" fillId="0" borderId="76" xfId="19" applyFont="1" applyBorder="1" applyAlignment="1">
      <alignment horizontal="left" vertical="center"/>
    </xf>
    <xf numFmtId="0" fontId="0" fillId="3" borderId="74" xfId="19" applyFont="1" applyFill="1" applyBorder="1" applyAlignment="1">
      <alignment horizontal="center" vertical="center"/>
    </xf>
    <xf numFmtId="0" fontId="14" fillId="3" borderId="75" xfId="19" applyFont="1" applyFill="1" applyBorder="1" applyAlignment="1">
      <alignment horizontal="center" vertical="center"/>
    </xf>
    <xf numFmtId="0" fontId="14" fillId="3" borderId="76" xfId="19" applyFont="1" applyFill="1" applyBorder="1" applyAlignment="1">
      <alignment horizontal="center" vertical="center"/>
    </xf>
    <xf numFmtId="14" fontId="14" fillId="3" borderId="74" xfId="19" applyNumberFormat="1" applyFont="1" applyFill="1" applyBorder="1" applyAlignment="1">
      <alignment horizontal="center" vertical="center" wrapText="1"/>
    </xf>
    <xf numFmtId="14" fontId="14" fillId="3" borderId="75" xfId="19" applyNumberFormat="1" applyFont="1" applyFill="1" applyBorder="1" applyAlignment="1">
      <alignment horizontal="center" vertical="center" wrapText="1"/>
    </xf>
    <xf numFmtId="14" fontId="14" fillId="3" borderId="76" xfId="19" applyNumberFormat="1" applyFont="1" applyFill="1" applyBorder="1" applyAlignment="1">
      <alignment horizontal="center" vertical="center" wrapText="1"/>
    </xf>
    <xf numFmtId="0" fontId="14" fillId="3" borderId="74" xfId="19" applyFont="1" applyFill="1" applyBorder="1" applyAlignment="1">
      <alignment horizontal="left" vertical="center" wrapText="1"/>
    </xf>
    <xf numFmtId="0" fontId="14" fillId="3" borderId="75" xfId="19" applyFont="1" applyFill="1" applyBorder="1" applyAlignment="1">
      <alignment horizontal="left" vertical="center" wrapText="1"/>
    </xf>
    <xf numFmtId="0" fontId="14" fillId="3" borderId="76" xfId="19" applyFont="1" applyFill="1" applyBorder="1" applyAlignment="1">
      <alignment horizontal="left" vertical="center" wrapText="1"/>
    </xf>
    <xf numFmtId="0" fontId="0" fillId="3" borderId="74" xfId="19" applyFont="1" applyFill="1" applyBorder="1" applyAlignment="1">
      <alignment horizontal="left" vertical="center"/>
    </xf>
    <xf numFmtId="0" fontId="0" fillId="3" borderId="75" xfId="19" applyFont="1" applyFill="1" applyBorder="1" applyAlignment="1">
      <alignment horizontal="left" vertical="center"/>
    </xf>
    <xf numFmtId="0" fontId="0" fillId="3" borderId="77" xfId="19" applyFont="1" applyFill="1" applyBorder="1" applyAlignment="1">
      <alignment horizontal="left" vertical="center"/>
    </xf>
    <xf numFmtId="0" fontId="0" fillId="3" borderId="76" xfId="19" applyFont="1" applyFill="1" applyBorder="1" applyAlignment="1">
      <alignment horizontal="left" vertical="center"/>
    </xf>
    <xf numFmtId="0" fontId="0" fillId="3" borderId="105" xfId="19" applyFont="1" applyFill="1" applyBorder="1" applyAlignment="1">
      <alignment horizontal="center" vertical="center"/>
    </xf>
    <xf numFmtId="0" fontId="14" fillId="3" borderId="106" xfId="19" applyFont="1" applyFill="1" applyBorder="1" applyAlignment="1">
      <alignment horizontal="center" vertical="center"/>
    </xf>
    <xf numFmtId="0" fontId="14" fillId="3" borderId="107" xfId="19" applyFont="1" applyFill="1" applyBorder="1" applyAlignment="1">
      <alignment horizontal="center" vertical="center"/>
    </xf>
    <xf numFmtId="14" fontId="14" fillId="3" borderId="105" xfId="19" applyNumberFormat="1" applyFont="1" applyFill="1" applyBorder="1" applyAlignment="1">
      <alignment horizontal="center" vertical="center" wrapText="1"/>
    </xf>
    <xf numFmtId="14" fontId="14" fillId="3" borderId="106" xfId="19" applyNumberFormat="1" applyFont="1" applyFill="1" applyBorder="1" applyAlignment="1">
      <alignment horizontal="center" vertical="center" wrapText="1"/>
    </xf>
    <xf numFmtId="14" fontId="14" fillId="3" borderId="107" xfId="19" applyNumberFormat="1" applyFont="1" applyFill="1" applyBorder="1" applyAlignment="1">
      <alignment horizontal="center" vertical="center" wrapText="1"/>
    </xf>
    <xf numFmtId="0" fontId="0" fillId="3" borderId="105" xfId="19" applyFont="1" applyFill="1" applyBorder="1" applyAlignment="1">
      <alignment horizontal="left" vertical="center" wrapText="1"/>
    </xf>
    <xf numFmtId="0" fontId="14" fillId="3" borderId="106" xfId="19" applyFont="1" applyFill="1" applyBorder="1" applyAlignment="1">
      <alignment horizontal="left" vertical="center" wrapText="1"/>
    </xf>
    <xf numFmtId="0" fontId="14" fillId="3" borderId="107" xfId="19" applyFont="1" applyFill="1" applyBorder="1" applyAlignment="1">
      <alignment horizontal="left" vertical="center" wrapText="1"/>
    </xf>
    <xf numFmtId="0" fontId="0" fillId="0" borderId="105" xfId="19" applyFont="1" applyBorder="1" applyAlignment="1">
      <alignment horizontal="left" vertical="center"/>
    </xf>
    <xf numFmtId="0" fontId="0" fillId="0" borderId="106" xfId="19" applyFont="1" applyBorder="1" applyAlignment="1">
      <alignment horizontal="left" vertical="center"/>
    </xf>
    <xf numFmtId="0" fontId="0" fillId="0" borderId="107" xfId="19" applyFont="1" applyBorder="1" applyAlignment="1">
      <alignment horizontal="left" vertical="center"/>
    </xf>
    <xf numFmtId="0" fontId="14" fillId="2" borderId="78" xfId="0" applyFont="1" applyFill="1" applyBorder="1" applyAlignment="1">
      <alignment horizontal="center"/>
    </xf>
    <xf numFmtId="0" fontId="14" fillId="2" borderId="79" xfId="0" applyFont="1" applyFill="1" applyBorder="1" applyAlignment="1">
      <alignment horizontal="center"/>
    </xf>
    <xf numFmtId="0" fontId="14" fillId="2" borderId="80" xfId="0" applyFont="1" applyFill="1" applyBorder="1" applyAlignment="1">
      <alignment horizontal="center"/>
    </xf>
    <xf numFmtId="0" fontId="0" fillId="2" borderId="78" xfId="0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14" fillId="2" borderId="8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46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7" xfId="0" applyFont="1" applyFill="1" applyBorder="1" applyAlignment="1">
      <alignment horizontal="center"/>
    </xf>
    <xf numFmtId="0" fontId="0" fillId="2" borderId="82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15" fillId="0" borderId="10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15" fillId="0" borderId="20" xfId="0" applyFont="1" applyBorder="1" applyAlignment="1">
      <alignment vertical="top" wrapText="1"/>
    </xf>
    <xf numFmtId="0" fontId="15" fillId="0" borderId="10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8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181" fontId="12" fillId="0" borderId="10" xfId="0" applyNumberFormat="1" applyFont="1" applyBorder="1" applyAlignment="1">
      <alignment horizontal="center" vertical="center"/>
    </xf>
    <xf numFmtId="181" fontId="12" fillId="0" borderId="20" xfId="0" applyNumberFormat="1" applyFont="1" applyBorder="1" applyAlignment="1">
      <alignment horizontal="center" vertical="center"/>
    </xf>
    <xf numFmtId="0" fontId="12" fillId="0" borderId="10" xfId="0" applyFont="1" applyFill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2" fillId="0" borderId="48" xfId="0" applyFont="1" applyFill="1" applyBorder="1" applyAlignment="1">
      <alignment vertical="center" wrapText="1"/>
    </xf>
    <xf numFmtId="0" fontId="0" fillId="0" borderId="49" xfId="0" applyFont="1" applyBorder="1" applyAlignment="1">
      <alignment vertical="center" wrapText="1"/>
    </xf>
    <xf numFmtId="0" fontId="0" fillId="0" borderId="50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20" xfId="0" applyFont="1" applyBorder="1" applyAlignment="1">
      <alignment vertical="center" wrapText="1"/>
    </xf>
    <xf numFmtId="0" fontId="15" fillId="0" borderId="48" xfId="0" applyFont="1" applyBorder="1" applyAlignment="1">
      <alignment vertical="center" wrapText="1"/>
    </xf>
    <xf numFmtId="0" fontId="15" fillId="0" borderId="49" xfId="0" applyFont="1" applyBorder="1" applyAlignment="1">
      <alignment vertical="center" wrapText="1"/>
    </xf>
    <xf numFmtId="0" fontId="15" fillId="0" borderId="50" xfId="0" applyFont="1" applyBorder="1" applyAlignment="1">
      <alignment vertical="center" wrapText="1"/>
    </xf>
    <xf numFmtId="181" fontId="12" fillId="0" borderId="10" xfId="0" applyNumberFormat="1" applyFont="1" applyBorder="1" applyAlignment="1">
      <alignment horizontal="right" vertical="center"/>
    </xf>
    <xf numFmtId="181" fontId="12" fillId="0" borderId="20" xfId="0" applyNumberFormat="1" applyFont="1" applyBorder="1" applyAlignment="1">
      <alignment horizontal="right" vertical="center"/>
    </xf>
    <xf numFmtId="0" fontId="56" fillId="9" borderId="42" xfId="66" applyFont="1" applyFill="1" applyBorder="1" applyAlignment="1">
      <alignment horizontal="center" vertical="center" wrapText="1"/>
    </xf>
    <xf numFmtId="0" fontId="56" fillId="9" borderId="42" xfId="66" applyFont="1" applyFill="1" applyBorder="1" applyAlignment="1">
      <alignment horizontal="center" vertical="center"/>
    </xf>
    <xf numFmtId="0" fontId="15" fillId="23" borderId="42" xfId="0" applyFont="1" applyFill="1" applyBorder="1" applyAlignment="1">
      <alignment horizontal="left" vertical="top"/>
    </xf>
    <xf numFmtId="0" fontId="0" fillId="23" borderId="42" xfId="0" applyFont="1" applyFill="1" applyBorder="1" applyAlignment="1"/>
    <xf numFmtId="183" fontId="56" fillId="9" borderId="42" xfId="66" applyNumberFormat="1" applyFont="1" applyFill="1" applyBorder="1" applyAlignment="1">
      <alignment horizontal="center" vertical="center" wrapText="1"/>
    </xf>
    <xf numFmtId="0" fontId="0" fillId="9" borderId="82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 vertical="center"/>
    </xf>
    <xf numFmtId="0" fontId="0" fillId="9" borderId="43" xfId="0" applyFont="1" applyFill="1" applyBorder="1" applyAlignment="1">
      <alignment horizontal="center" vertical="center"/>
    </xf>
    <xf numFmtId="0" fontId="0" fillId="9" borderId="45" xfId="0" applyFont="1" applyFill="1" applyBorder="1" applyAlignment="1">
      <alignment horizontal="center" vertical="center" wrapText="1"/>
    </xf>
    <xf numFmtId="0" fontId="0" fillId="9" borderId="43" xfId="0" applyFont="1" applyFill="1" applyBorder="1" applyAlignment="1">
      <alignment horizontal="center" vertical="center" wrapText="1"/>
    </xf>
    <xf numFmtId="0" fontId="0" fillId="9" borderId="42" xfId="0" applyFont="1" applyFill="1" applyBorder="1" applyAlignment="1">
      <alignment horizontal="center" vertical="center"/>
    </xf>
    <xf numFmtId="0" fontId="0" fillId="9" borderId="82" xfId="0" applyFont="1" applyFill="1" applyBorder="1" applyAlignment="1">
      <alignment horizontal="center" vertical="center"/>
    </xf>
    <xf numFmtId="0" fontId="0" fillId="9" borderId="42" xfId="0" applyFont="1" applyFill="1" applyBorder="1" applyAlignment="1">
      <alignment horizontal="center" vertical="center" wrapText="1"/>
    </xf>
    <xf numFmtId="0" fontId="0" fillId="9" borderId="46" xfId="0" applyFont="1" applyFill="1" applyBorder="1" applyAlignment="1">
      <alignment horizontal="center" vertical="center"/>
    </xf>
    <xf numFmtId="0" fontId="0" fillId="9" borderId="47" xfId="0" applyFont="1" applyFill="1" applyBorder="1" applyAlignment="1">
      <alignment horizontal="center" vertical="center"/>
    </xf>
    <xf numFmtId="183" fontId="56" fillId="9" borderId="42" xfId="66" applyNumberFormat="1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182" fontId="56" fillId="9" borderId="42" xfId="66" applyNumberFormat="1" applyFont="1" applyFill="1" applyBorder="1" applyAlignment="1">
      <alignment horizontal="center" vertical="center" wrapText="1"/>
    </xf>
    <xf numFmtId="0" fontId="15" fillId="4" borderId="42" xfId="0" applyFont="1" applyFill="1" applyBorder="1" applyAlignment="1">
      <alignment horizontal="left" vertical="top"/>
    </xf>
    <xf numFmtId="0" fontId="29" fillId="4" borderId="42" xfId="0" applyFont="1" applyFill="1" applyBorder="1" applyAlignment="1">
      <alignment horizontal="left" vertical="top"/>
    </xf>
    <xf numFmtId="0" fontId="15" fillId="0" borderId="82" xfId="0" applyFont="1" applyBorder="1" applyAlignment="1">
      <alignment horizontal="left" vertical="top" wrapText="1"/>
    </xf>
    <xf numFmtId="0" fontId="15" fillId="0" borderId="45" xfId="0" applyFont="1" applyBorder="1" applyAlignment="1">
      <alignment horizontal="left" vertical="top"/>
    </xf>
    <xf numFmtId="0" fontId="15" fillId="0" borderId="43" xfId="0" applyFont="1" applyBorder="1" applyAlignment="1">
      <alignment horizontal="left" vertical="top"/>
    </xf>
    <xf numFmtId="0" fontId="15" fillId="8" borderId="82" xfId="0" applyFont="1" applyFill="1" applyBorder="1" applyAlignment="1">
      <alignment horizontal="left" vertical="top"/>
    </xf>
    <xf numFmtId="0" fontId="15" fillId="8" borderId="45" xfId="0" applyFont="1" applyFill="1" applyBorder="1" applyAlignment="1">
      <alignment horizontal="left" vertical="top"/>
    </xf>
    <xf numFmtId="0" fontId="15" fillId="8" borderId="43" xfId="0" applyFont="1" applyFill="1" applyBorder="1" applyAlignment="1">
      <alignment horizontal="left" vertical="top"/>
    </xf>
    <xf numFmtId="0" fontId="15" fillId="0" borderId="42" xfId="0" applyFont="1" applyBorder="1" applyAlignment="1">
      <alignment horizontal="left" vertical="top"/>
    </xf>
    <xf numFmtId="0" fontId="15" fillId="8" borderId="42" xfId="0" applyFont="1" applyFill="1" applyBorder="1" applyAlignment="1">
      <alignment horizontal="left" vertical="top"/>
    </xf>
    <xf numFmtId="0" fontId="15" fillId="0" borderId="42" xfId="0" applyFont="1" applyFill="1" applyBorder="1" applyAlignment="1">
      <alignment horizontal="left" vertical="top"/>
    </xf>
    <xf numFmtId="0" fontId="15" fillId="0" borderId="42" xfId="0" applyFont="1" applyBorder="1" applyAlignment="1">
      <alignment horizontal="left" vertical="top" wrapText="1"/>
    </xf>
    <xf numFmtId="0" fontId="49" fillId="13" borderId="42" xfId="65" applyFont="1" applyFill="1" applyBorder="1" applyAlignment="1">
      <alignment horizontal="center"/>
    </xf>
    <xf numFmtId="0" fontId="50" fillId="20" borderId="42" xfId="65" applyFont="1" applyFill="1" applyBorder="1" applyAlignment="1">
      <alignment horizontal="center"/>
    </xf>
    <xf numFmtId="0" fontId="49" fillId="26" borderId="46" xfId="65" applyFont="1" applyFill="1" applyBorder="1" applyAlignment="1">
      <alignment horizontal="left"/>
    </xf>
    <xf numFmtId="0" fontId="49" fillId="26" borderId="3" xfId="65" applyFont="1" applyFill="1" applyBorder="1" applyAlignment="1">
      <alignment horizontal="left"/>
    </xf>
    <xf numFmtId="0" fontId="49" fillId="22" borderId="42" xfId="65" applyFont="1" applyFill="1" applyBorder="1" applyAlignment="1">
      <alignment horizontal="center"/>
    </xf>
    <xf numFmtId="0" fontId="49" fillId="28" borderId="42" xfId="65" applyFont="1" applyFill="1" applyBorder="1" applyAlignment="1">
      <alignment horizontal="center"/>
    </xf>
    <xf numFmtId="0" fontId="49" fillId="0" borderId="42" xfId="65" applyFont="1" applyBorder="1" applyAlignment="1">
      <alignment horizontal="center" vertical="center"/>
    </xf>
  </cellXfs>
  <cellStyles count="90">
    <cellStyle name="EASYﾓﾆﾀ" xfId="1"/>
    <cellStyle name="Header1" xfId="2"/>
    <cellStyle name="Header2" xfId="3"/>
    <cellStyle name="Header2 2" xfId="29"/>
    <cellStyle name="Header2 2 2" xfId="30"/>
    <cellStyle name="Header2 3" xfId="31"/>
    <cellStyle name="marugo" xfId="4"/>
    <cellStyle name="Millares [0]_PERSONAL" xfId="5"/>
    <cellStyle name="Millares_PERSONAL" xfId="6"/>
    <cellStyle name="Milliers [0]_AR1194" xfId="7"/>
    <cellStyle name="Milliers_AR1194" xfId="8"/>
    <cellStyle name="Moneda [0]_PERSONAL" xfId="9"/>
    <cellStyle name="Moneda_PERSONAL" xfId="10"/>
    <cellStyle name="Mon騁aire [0]_AR1194" xfId="11"/>
    <cellStyle name="Mon騁aire_AR1194" xfId="12"/>
    <cellStyle name="Normal_AR1194" xfId="13"/>
    <cellStyle name="oft Excel]_x000a__x000d_Comment=open=/f を指定すると、ユーザー定義関数を関数貼り付けの一覧に登録することができます。_x000a__x000d_Maximized" xfId="14"/>
    <cellStyle name="Standard_FSM13Y" xfId="15"/>
    <cellStyle name="パーセント 2" xfId="32"/>
    <cellStyle name="パーセント 2 2" xfId="33"/>
    <cellStyle name="パーセント 2 2 2" xfId="34"/>
    <cellStyle name="パーセント 2 2 2 2" xfId="56"/>
    <cellStyle name="パーセント 2 2 2 2 2" xfId="80"/>
    <cellStyle name="パーセント 2 2 2 3" xfId="69"/>
    <cellStyle name="パーセント 2 2 3" xfId="55"/>
    <cellStyle name="パーセント 2 2 3 2" xfId="79"/>
    <cellStyle name="パーセント 2 2 4" xfId="68"/>
    <cellStyle name="パーセント 2 3" xfId="35"/>
    <cellStyle name="パーセント 2 3 2" xfId="57"/>
    <cellStyle name="パーセント 2 3 2 2" xfId="81"/>
    <cellStyle name="パーセント 2 3 3" xfId="70"/>
    <cellStyle name="パーセント 2 4" xfId="36"/>
    <cellStyle name="パーセント 2 5" xfId="54"/>
    <cellStyle name="パーセント 2 5 2" xfId="78"/>
    <cellStyle name="パーセント 2 6" xfId="67"/>
    <cellStyle name="ハイパーリンク" xfId="16" builtinId="8"/>
    <cellStyle name="メモ 2" xfId="37"/>
    <cellStyle name="メモ 2 2" xfId="38"/>
    <cellStyle name="メモ 3" xfId="39"/>
    <cellStyle name="ﾓﾆﾀ" xfId="17"/>
    <cellStyle name="計算 2" xfId="40"/>
    <cellStyle name="桁区切り [0.0]" xfId="18"/>
    <cellStyle name="集計 2" xfId="41"/>
    <cellStyle name="出力 2" xfId="42"/>
    <cellStyle name="入力 2" xfId="43"/>
    <cellStyle name="標準" xfId="0" builtinId="0"/>
    <cellStyle name="標準 2" xfId="19"/>
    <cellStyle name="標準 2 2" xfId="44"/>
    <cellStyle name="標準 2 3" xfId="45"/>
    <cellStyle name="標準 3" xfId="20"/>
    <cellStyle name="標準 3 2" xfId="46"/>
    <cellStyle name="標準 3 3" xfId="47"/>
    <cellStyle name="標準 3 3 2" xfId="58"/>
    <cellStyle name="標準 3 3 2 2" xfId="82"/>
    <cellStyle name="標準 3 3 3" xfId="71"/>
    <cellStyle name="標準 4" xfId="21"/>
    <cellStyle name="標準 4 2" xfId="48"/>
    <cellStyle name="標準 4 2 2" xfId="49"/>
    <cellStyle name="標準 4 2 2 2" xfId="60"/>
    <cellStyle name="標準 4 2 2 2 2" xfId="84"/>
    <cellStyle name="標準 4 2 2 3" xfId="73"/>
    <cellStyle name="標準 4 2 3" xfId="59"/>
    <cellStyle name="標準 4 2 3 2" xfId="83"/>
    <cellStyle name="標準 4 2 4" xfId="72"/>
    <cellStyle name="標準 4 3" xfId="50"/>
    <cellStyle name="標準 4 3 2" xfId="61"/>
    <cellStyle name="標準 4 3 2 2" xfId="85"/>
    <cellStyle name="標準 4 3 3" xfId="74"/>
    <cellStyle name="標準 4 4" xfId="51"/>
    <cellStyle name="標準 4 4 2" xfId="62"/>
    <cellStyle name="標準 4 4 2 2" xfId="86"/>
    <cellStyle name="標準 4 4 3" xfId="75"/>
    <cellStyle name="標準 5" xfId="52"/>
    <cellStyle name="標準 5 2" xfId="53"/>
    <cellStyle name="標準 5 2 2" xfId="64"/>
    <cellStyle name="標準 5 2 2 2" xfId="88"/>
    <cellStyle name="標準 5 2 3" xfId="77"/>
    <cellStyle name="標準 5 3" xfId="63"/>
    <cellStyle name="標準 5 3 2" xfId="87"/>
    <cellStyle name="標準 5 4" xfId="76"/>
    <cellStyle name="標準 6" xfId="65"/>
    <cellStyle name="標準 7 2" xfId="66"/>
    <cellStyle name="標準_O_DIRECT(項目一覧)_SA01_システム要件定義 2" xfId="22"/>
    <cellStyle name="標準_SA05_システム化機能概要書（部番）" xfId="23"/>
    <cellStyle name="標準_SS01_MTステータス画面(MT Code Status List)" xfId="28"/>
    <cellStyle name="標準_外部設計書_4_Master_Long-ShortDB" xfId="24"/>
    <cellStyle name="標準_外部設計書_ユニークNo選択画面(Select U-Key)" xfId="89"/>
    <cellStyle name="標準_通知ログ設計書_00 2" xfId="25"/>
    <cellStyle name="標準_通知ログ設計書_00_NEWS-DB_テーブル仕様_20101027" xfId="26"/>
    <cellStyle name="未定義" xfId="27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13</xdr:row>
      <xdr:rowOff>0</xdr:rowOff>
    </xdr:from>
    <xdr:to>
      <xdr:col>33</xdr:col>
      <xdr:colOff>228600</xdr:colOff>
      <xdr:row>31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543050" y="1771650"/>
          <a:ext cx="7620000" cy="22860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dist="143684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42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en-US" altLang="ja-JP" sz="3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42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システム概要</a:t>
          </a:r>
        </a:p>
        <a:p>
          <a:pPr algn="ctr" rtl="0">
            <a:lnSpc>
              <a:spcPts val="42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テーブル仕様書</a:t>
          </a: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第４．０版</a:t>
          </a:r>
          <a:endParaRPr lang="ja-JP" altLang="en-US"/>
        </a:p>
      </xdr:txBody>
    </xdr:sp>
    <xdr:clientData/>
  </xdr:twoCellAnchor>
  <xdr:twoCellAnchor>
    <xdr:from>
      <xdr:col>13</xdr:col>
      <xdr:colOff>171450</xdr:colOff>
      <xdr:row>42</xdr:row>
      <xdr:rowOff>85725</xdr:rowOff>
    </xdr:from>
    <xdr:to>
      <xdr:col>27</xdr:col>
      <xdr:colOff>38100</xdr:colOff>
      <xdr:row>46</xdr:row>
      <xdr:rowOff>9525</xdr:rowOff>
    </xdr:to>
    <xdr:sp macro="" textlink="">
      <xdr:nvSpPr>
        <xdr:cNvPr id="3" name="Rectangle 2"/>
        <xdr:cNvSpPr>
          <a:spLocks noGrp="1" noChangeArrowheads="1"/>
        </xdr:cNvSpPr>
      </xdr:nvSpPr>
      <xdr:spPr bwMode="auto">
        <a:xfrm>
          <a:off x="3581400" y="5591175"/>
          <a:ext cx="3733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２０１６年１２月２０日</a:t>
          </a:r>
        </a:p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15</xdr:col>
      <xdr:colOff>200025</xdr:colOff>
      <xdr:row>33</xdr:row>
      <xdr:rowOff>19050</xdr:rowOff>
    </xdr:from>
    <xdr:to>
      <xdr:col>24</xdr:col>
      <xdr:colOff>238125</xdr:colOff>
      <xdr:row>41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4324350"/>
          <a:ext cx="25241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209550</xdr:colOff>
      <xdr:row>49</xdr:row>
      <xdr:rowOff>76200</xdr:rowOff>
    </xdr:from>
    <xdr:to>
      <xdr:col>30</xdr:col>
      <xdr:colOff>171450</xdr:colOff>
      <xdr:row>55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486650" y="6515100"/>
          <a:ext cx="790575" cy="723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171450</xdr:colOff>
      <xdr:row>49</xdr:row>
      <xdr:rowOff>76200</xdr:rowOff>
    </xdr:from>
    <xdr:to>
      <xdr:col>33</xdr:col>
      <xdr:colOff>133350</xdr:colOff>
      <xdr:row>55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277225" y="6515100"/>
          <a:ext cx="790575" cy="723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133350</xdr:colOff>
      <xdr:row>49</xdr:row>
      <xdr:rowOff>76200</xdr:rowOff>
    </xdr:from>
    <xdr:to>
      <xdr:col>36</xdr:col>
      <xdr:colOff>95250</xdr:colOff>
      <xdr:row>55</xdr:row>
      <xdr:rowOff>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9067800" y="6515100"/>
          <a:ext cx="790575" cy="723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anchor="ctr"/>
        <a:lstStyle/>
        <a:p>
          <a:pPr algn="ctr"/>
          <a:r>
            <a:rPr lang="ja-JP" altLang="en-US"/>
            <a:t>吉本</a:t>
          </a:r>
        </a:p>
      </xdr:txBody>
    </xdr:sp>
    <xdr:clientData/>
  </xdr:twoCellAnchor>
  <xdr:twoCellAnchor>
    <xdr:from>
      <xdr:col>36</xdr:col>
      <xdr:colOff>95250</xdr:colOff>
      <xdr:row>49</xdr:row>
      <xdr:rowOff>76200</xdr:rowOff>
    </xdr:from>
    <xdr:to>
      <xdr:col>39</xdr:col>
      <xdr:colOff>57150</xdr:colOff>
      <xdr:row>55</xdr:row>
      <xdr:rowOff>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9858375" y="6515100"/>
          <a:ext cx="790575" cy="723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/>
            <a:t>赤田</a:t>
          </a:r>
        </a:p>
      </xdr:txBody>
    </xdr:sp>
    <xdr:clientData/>
  </xdr:twoCellAnchor>
  <xdr:twoCellAnchor>
    <xdr:from>
      <xdr:col>27</xdr:col>
      <xdr:colOff>209550</xdr:colOff>
      <xdr:row>48</xdr:row>
      <xdr:rowOff>0</xdr:rowOff>
    </xdr:from>
    <xdr:to>
      <xdr:col>30</xdr:col>
      <xdr:colOff>171450</xdr:colOff>
      <xdr:row>49</xdr:row>
      <xdr:rowOff>76200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486650" y="6305550"/>
          <a:ext cx="79057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承認者</a:t>
          </a:r>
          <a:endParaRPr lang="ja-JP" altLang="en-US"/>
        </a:p>
      </xdr:txBody>
    </xdr:sp>
    <xdr:clientData/>
  </xdr:twoCellAnchor>
  <xdr:twoCellAnchor>
    <xdr:from>
      <xdr:col>30</xdr:col>
      <xdr:colOff>171450</xdr:colOff>
      <xdr:row>48</xdr:row>
      <xdr:rowOff>0</xdr:rowOff>
    </xdr:from>
    <xdr:to>
      <xdr:col>33</xdr:col>
      <xdr:colOff>133350</xdr:colOff>
      <xdr:row>49</xdr:row>
      <xdr:rowOff>76200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8277225" y="6305550"/>
          <a:ext cx="79057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</a:t>
          </a:r>
          <a:endParaRPr lang="ja-JP" altLang="en-US"/>
        </a:p>
      </xdr:txBody>
    </xdr:sp>
    <xdr:clientData/>
  </xdr:twoCellAnchor>
  <xdr:twoCellAnchor>
    <xdr:from>
      <xdr:col>33</xdr:col>
      <xdr:colOff>133350</xdr:colOff>
      <xdr:row>48</xdr:row>
      <xdr:rowOff>0</xdr:rowOff>
    </xdr:from>
    <xdr:to>
      <xdr:col>36</xdr:col>
      <xdr:colOff>95250</xdr:colOff>
      <xdr:row>49</xdr:row>
      <xdr:rowOff>76200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067800" y="6305550"/>
          <a:ext cx="79057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承認者</a:t>
          </a:r>
          <a:endParaRPr lang="ja-JP" altLang="en-US"/>
        </a:p>
      </xdr:txBody>
    </xdr:sp>
    <xdr:clientData/>
  </xdr:twoCellAnchor>
  <xdr:twoCellAnchor>
    <xdr:from>
      <xdr:col>36</xdr:col>
      <xdr:colOff>95250</xdr:colOff>
      <xdr:row>48</xdr:row>
      <xdr:rowOff>0</xdr:rowOff>
    </xdr:from>
    <xdr:to>
      <xdr:col>39</xdr:col>
      <xdr:colOff>57150</xdr:colOff>
      <xdr:row>49</xdr:row>
      <xdr:rowOff>76200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9858375" y="6305550"/>
          <a:ext cx="79057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</a:t>
          </a:r>
          <a:endParaRPr lang="ja-JP" altLang="en-US"/>
        </a:p>
      </xdr:txBody>
    </xdr:sp>
    <xdr:clientData/>
  </xdr:twoCellAnchor>
  <xdr:twoCellAnchor>
    <xdr:from>
      <xdr:col>27</xdr:col>
      <xdr:colOff>209550</xdr:colOff>
      <xdr:row>46</xdr:row>
      <xdr:rowOff>76200</xdr:rowOff>
    </xdr:from>
    <xdr:to>
      <xdr:col>33</xdr:col>
      <xdr:colOff>133350</xdr:colOff>
      <xdr:row>48</xdr:row>
      <xdr:rowOff>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7486650" y="6115050"/>
          <a:ext cx="158115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本田技術研究所</a:t>
          </a:r>
          <a:endParaRPr lang="ja-JP" altLang="en-US"/>
        </a:p>
      </xdr:txBody>
    </xdr:sp>
    <xdr:clientData/>
  </xdr:twoCellAnchor>
  <xdr:twoCellAnchor>
    <xdr:from>
      <xdr:col>33</xdr:col>
      <xdr:colOff>133350</xdr:colOff>
      <xdr:row>46</xdr:row>
      <xdr:rowOff>76200</xdr:rowOff>
    </xdr:from>
    <xdr:to>
      <xdr:col>39</xdr:col>
      <xdr:colOff>57150</xdr:colOff>
      <xdr:row>48</xdr:row>
      <xdr:rowOff>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9067800" y="6115050"/>
          <a:ext cx="158115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富士通</a:t>
          </a:r>
          <a:endParaRPr lang="ja-JP" alt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98052</xdr:colOff>
      <xdr:row>0</xdr:row>
      <xdr:rowOff>66675</xdr:rowOff>
    </xdr:from>
    <xdr:to>
      <xdr:col>22</xdr:col>
      <xdr:colOff>57187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17</xdr:col>
      <xdr:colOff>104775</xdr:colOff>
      <xdr:row>1</xdr:row>
      <xdr:rowOff>76200</xdr:rowOff>
    </xdr:from>
    <xdr:to>
      <xdr:col>22</xdr:col>
      <xdr:colOff>57150</xdr:colOff>
      <xdr:row>3</xdr:row>
      <xdr:rowOff>104775</xdr:rowOff>
    </xdr:to>
    <xdr:sp macro="" textlink="">
      <xdr:nvSpPr>
        <xdr:cNvPr id="197010" name="Rectangle 2"/>
        <xdr:cNvSpPr>
          <a:spLocks noChangeArrowheads="1"/>
        </xdr:cNvSpPr>
      </xdr:nvSpPr>
      <xdr:spPr bwMode="auto">
        <a:xfrm>
          <a:off x="6191250" y="228600"/>
          <a:ext cx="180975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3</xdr:col>
      <xdr:colOff>58831</xdr:colOff>
      <xdr:row>0</xdr:row>
      <xdr:rowOff>66675</xdr:rowOff>
    </xdr:from>
    <xdr:to>
      <xdr:col>11</xdr:col>
      <xdr:colOff>328623</xdr:colOff>
      <xdr:row>3</xdr:row>
      <xdr:rowOff>104850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22</xdr:col>
      <xdr:colOff>56590</xdr:colOff>
      <xdr:row>0</xdr:row>
      <xdr:rowOff>66675</xdr:rowOff>
    </xdr:from>
    <xdr:to>
      <xdr:col>24</xdr:col>
      <xdr:colOff>53652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24</xdr:col>
      <xdr:colOff>54909</xdr:colOff>
      <xdr:row>1</xdr:row>
      <xdr:rowOff>76200</xdr:rowOff>
    </xdr:from>
    <xdr:to>
      <xdr:col>26</xdr:col>
      <xdr:colOff>206909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2011/6/10</a:t>
          </a:r>
          <a:endParaRPr lang="ja-JP" altLang="en-US"/>
        </a:p>
      </xdr:txBody>
    </xdr:sp>
    <xdr:clientData/>
  </xdr:twoCellAnchor>
  <xdr:twoCellAnchor editAs="absolute">
    <xdr:from>
      <xdr:col>24</xdr:col>
      <xdr:colOff>54909</xdr:colOff>
      <xdr:row>0</xdr:row>
      <xdr:rowOff>66675</xdr:rowOff>
    </xdr:from>
    <xdr:to>
      <xdr:col>26</xdr:col>
      <xdr:colOff>206909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24</xdr:col>
      <xdr:colOff>57150</xdr:colOff>
      <xdr:row>2</xdr:row>
      <xdr:rowOff>85725</xdr:rowOff>
    </xdr:from>
    <xdr:to>
      <xdr:col>26</xdr:col>
      <xdr:colOff>209550</xdr:colOff>
      <xdr:row>3</xdr:row>
      <xdr:rowOff>104775</xdr:rowOff>
    </xdr:to>
    <xdr:sp macro="" textlink="">
      <xdr:nvSpPr>
        <xdr:cNvPr id="197015" name="Rectangle 7"/>
        <xdr:cNvSpPr>
          <a:spLocks noChangeArrowheads="1"/>
        </xdr:cNvSpPr>
      </xdr:nvSpPr>
      <xdr:spPr bwMode="auto">
        <a:xfrm>
          <a:off x="8743950" y="390525"/>
          <a:ext cx="8953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6/12/20</a:t>
          </a:r>
          <a:endParaRPr lang="ja-JP" altLang="en-US"/>
        </a:p>
      </xdr:txBody>
    </xdr:sp>
    <xdr:clientData/>
  </xdr:twoCellAnchor>
  <xdr:twoCellAnchor editAs="absolute">
    <xdr:from>
      <xdr:col>22</xdr:col>
      <xdr:colOff>56590</xdr:colOff>
      <xdr:row>1</xdr:row>
      <xdr:rowOff>76200</xdr:rowOff>
    </xdr:from>
    <xdr:to>
      <xdr:col>24</xdr:col>
      <xdr:colOff>53652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22</xdr:col>
      <xdr:colOff>56590</xdr:colOff>
      <xdr:row>2</xdr:row>
      <xdr:rowOff>85725</xdr:rowOff>
    </xdr:from>
    <xdr:to>
      <xdr:col>24</xdr:col>
      <xdr:colOff>53652</xdr:colOff>
      <xdr:row>3</xdr:row>
      <xdr:rowOff>105039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  <a:endParaRPr lang="ja-JP" altLang="en-US"/>
        </a:p>
      </xdr:txBody>
    </xdr:sp>
    <xdr:clientData/>
  </xdr:twoCellAnchor>
  <xdr:twoCellAnchor editAs="absolute">
    <xdr:from>
      <xdr:col>26</xdr:col>
      <xdr:colOff>206750</xdr:colOff>
      <xdr:row>1</xdr:row>
      <xdr:rowOff>78442</xdr:rowOff>
    </xdr:from>
    <xdr:to>
      <xdr:col>28</xdr:col>
      <xdr:colOff>347383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597279" y="235324"/>
          <a:ext cx="880222" cy="1641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中尾　真一</a:t>
          </a:r>
          <a:endParaRPr lang="ja-JP" altLang="en-US"/>
        </a:p>
      </xdr:txBody>
    </xdr:sp>
    <xdr:clientData/>
  </xdr:twoCellAnchor>
  <xdr:twoCellAnchor editAs="absolute">
    <xdr:from>
      <xdr:col>26</xdr:col>
      <xdr:colOff>209550</xdr:colOff>
      <xdr:row>2</xdr:row>
      <xdr:rowOff>85725</xdr:rowOff>
    </xdr:from>
    <xdr:to>
      <xdr:col>28</xdr:col>
      <xdr:colOff>331470</xdr:colOff>
      <xdr:row>3</xdr:row>
      <xdr:rowOff>104775</xdr:rowOff>
    </xdr:to>
    <xdr:sp macro="" textlink="">
      <xdr:nvSpPr>
        <xdr:cNvPr id="197019" name="Rectangle 11"/>
        <xdr:cNvSpPr>
          <a:spLocks noChangeArrowheads="1"/>
        </xdr:cNvSpPr>
      </xdr:nvSpPr>
      <xdr:spPr bwMode="auto">
        <a:xfrm>
          <a:off x="9639300" y="390525"/>
          <a:ext cx="8953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/>
            <a:t>赤田　祐二</a:t>
          </a:r>
        </a:p>
      </xdr:txBody>
    </xdr:sp>
    <xdr:clientData/>
  </xdr:twoCellAnchor>
  <xdr:twoCellAnchor editAs="absolute">
    <xdr:from>
      <xdr:col>1</xdr:col>
      <xdr:colOff>6724</xdr:colOff>
      <xdr:row>0</xdr:row>
      <xdr:rowOff>66675</xdr:rowOff>
    </xdr:from>
    <xdr:to>
      <xdr:col>3</xdr:col>
      <xdr:colOff>58888</xdr:colOff>
      <xdr:row>3</xdr:row>
      <xdr:rowOff>104850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11</xdr:col>
      <xdr:colOff>328332</xdr:colOff>
      <xdr:row>0</xdr:row>
      <xdr:rowOff>66675</xdr:rowOff>
    </xdr:from>
    <xdr:to>
      <xdr:col>17</xdr:col>
      <xdr:colOff>98620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11</xdr:col>
      <xdr:colOff>328332</xdr:colOff>
      <xdr:row>1</xdr:row>
      <xdr:rowOff>76200</xdr:rowOff>
    </xdr:from>
    <xdr:to>
      <xdr:col>17</xdr:col>
      <xdr:colOff>98620</xdr:colOff>
      <xdr:row>3</xdr:row>
      <xdr:rowOff>104759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1</xdr:col>
      <xdr:colOff>9525</xdr:colOff>
      <xdr:row>0</xdr:row>
      <xdr:rowOff>66675</xdr:rowOff>
    </xdr:from>
    <xdr:to>
      <xdr:col>28</xdr:col>
      <xdr:colOff>331470</xdr:colOff>
      <xdr:row>3</xdr:row>
      <xdr:rowOff>104775</xdr:rowOff>
    </xdr:to>
    <xdr:sp macro="" textlink="">
      <xdr:nvSpPr>
        <xdr:cNvPr id="197023" name="Rectangle 15"/>
        <xdr:cNvSpPr>
          <a:spLocks noChangeArrowheads="1"/>
        </xdr:cNvSpPr>
      </xdr:nvSpPr>
      <xdr:spPr bwMode="auto">
        <a:xfrm>
          <a:off x="152400" y="66675"/>
          <a:ext cx="10382250" cy="4953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26</xdr:col>
      <xdr:colOff>206749</xdr:colOff>
      <xdr:row>0</xdr:row>
      <xdr:rowOff>66675</xdr:rowOff>
    </xdr:from>
    <xdr:to>
      <xdr:col>28</xdr:col>
      <xdr:colOff>331600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15</xdr:col>
      <xdr:colOff>13587</xdr:colOff>
      <xdr:row>36</xdr:row>
      <xdr:rowOff>58831</xdr:rowOff>
    </xdr:to>
    <xdr:sp macro="" textlink="">
      <xdr:nvSpPr>
        <xdr:cNvPr id="18" name="円/楕円 17"/>
        <xdr:cNvSpPr/>
      </xdr:nvSpPr>
      <xdr:spPr>
        <a:xfrm>
          <a:off x="4953000" y="6185647"/>
          <a:ext cx="383381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22</xdr:col>
      <xdr:colOff>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227330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3</xdr:col>
      <xdr:colOff>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2011/6/10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31</xdr:col>
      <xdr:colOff>38100</xdr:colOff>
      <xdr:row>2</xdr:row>
      <xdr:rowOff>85725</xdr:rowOff>
    </xdr:from>
    <xdr:to>
      <xdr:col>34</xdr:col>
      <xdr:colOff>104775</xdr:colOff>
      <xdr:row>3</xdr:row>
      <xdr:rowOff>95250</xdr:rowOff>
    </xdr:to>
    <xdr:sp macro="" textlink="">
      <xdr:nvSpPr>
        <xdr:cNvPr id="227335" name="Rectangle 7"/>
        <xdr:cNvSpPr>
          <a:spLocks noChangeArrowheads="1"/>
        </xdr:cNvSpPr>
      </xdr:nvSpPr>
      <xdr:spPr bwMode="auto">
        <a:xfrm>
          <a:off x="860107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2016/12/20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中尾　真一</a:t>
          </a:r>
          <a:endParaRPr lang="ja-JP" altLang="en-US"/>
        </a:p>
      </xdr:txBody>
    </xdr:sp>
    <xdr:clientData/>
  </xdr:twoCellAnchor>
  <xdr:twoCellAnchor editAs="absolute">
    <xdr:from>
      <xdr:col>34</xdr:col>
      <xdr:colOff>104775</xdr:colOff>
      <xdr:row>2</xdr:row>
      <xdr:rowOff>85725</xdr:rowOff>
    </xdr:from>
    <xdr:to>
      <xdr:col>37</xdr:col>
      <xdr:colOff>171450</xdr:colOff>
      <xdr:row>3</xdr:row>
      <xdr:rowOff>95250</xdr:rowOff>
    </xdr:to>
    <xdr:sp macro="" textlink="">
      <xdr:nvSpPr>
        <xdr:cNvPr id="227339" name="Rectangle 11"/>
        <xdr:cNvSpPr>
          <a:spLocks noChangeArrowheads="1"/>
        </xdr:cNvSpPr>
      </xdr:nvSpPr>
      <xdr:spPr bwMode="auto">
        <a:xfrm>
          <a:off x="9415463" y="395288"/>
          <a:ext cx="888206" cy="16430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赤田　祐二</a:t>
          </a:r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</xdr:col>
      <xdr:colOff>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22</xdr:col>
      <xdr:colOff>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22</xdr:col>
      <xdr:colOff>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227343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10</xdr:col>
      <xdr:colOff>223837</xdr:colOff>
      <xdr:row>22</xdr:row>
      <xdr:rowOff>14286</xdr:rowOff>
    </xdr:from>
    <xdr:to>
      <xdr:col>12</xdr:col>
      <xdr:colOff>54769</xdr:colOff>
      <xdr:row>23</xdr:row>
      <xdr:rowOff>180975</xdr:rowOff>
    </xdr:to>
    <xdr:sp macro="" textlink="">
      <xdr:nvSpPr>
        <xdr:cNvPr id="18" name="円/楕円 17"/>
        <xdr:cNvSpPr/>
      </xdr:nvSpPr>
      <xdr:spPr>
        <a:xfrm>
          <a:off x="2986087" y="4033836"/>
          <a:ext cx="383382" cy="357189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247650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247650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235522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2</xdr:col>
      <xdr:colOff>247650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2011/6/10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中尾　真一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2</xdr:col>
      <xdr:colOff>247650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247650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247650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235535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31</xdr:col>
      <xdr:colOff>39159</xdr:colOff>
      <xdr:row>2</xdr:row>
      <xdr:rowOff>80434</xdr:rowOff>
    </xdr:from>
    <xdr:to>
      <xdr:col>34</xdr:col>
      <xdr:colOff>105834</xdr:colOff>
      <xdr:row>3</xdr:row>
      <xdr:rowOff>89958</xdr:rowOff>
    </xdr:to>
    <xdr:sp macro="" textlink="">
      <xdr:nvSpPr>
        <xdr:cNvPr id="19" name="Rectangle 5"/>
        <xdr:cNvSpPr>
          <a:spLocks noChangeArrowheads="1"/>
        </xdr:cNvSpPr>
      </xdr:nvSpPr>
      <xdr:spPr bwMode="auto">
        <a:xfrm>
          <a:off x="8569326" y="376767"/>
          <a:ext cx="892175" cy="1576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2014/7/2</a:t>
          </a:r>
          <a:endParaRPr lang="ja-JP" altLang="en-US"/>
        </a:p>
      </xdr:txBody>
    </xdr:sp>
    <xdr:clientData/>
  </xdr:twoCellAnchor>
  <xdr:twoCellAnchor editAs="absolute">
    <xdr:from>
      <xdr:col>34</xdr:col>
      <xdr:colOff>105834</xdr:colOff>
      <xdr:row>2</xdr:row>
      <xdr:rowOff>80434</xdr:rowOff>
    </xdr:from>
    <xdr:to>
      <xdr:col>37</xdr:col>
      <xdr:colOff>172509</xdr:colOff>
      <xdr:row>3</xdr:row>
      <xdr:rowOff>89958</xdr:rowOff>
    </xdr:to>
    <xdr:sp macro="" textlink="">
      <xdr:nvSpPr>
        <xdr:cNvPr id="20" name="Rectangle 10"/>
        <xdr:cNvSpPr>
          <a:spLocks noChangeArrowheads="1"/>
        </xdr:cNvSpPr>
      </xdr:nvSpPr>
      <xdr:spPr bwMode="auto">
        <a:xfrm>
          <a:off x="9461501" y="376767"/>
          <a:ext cx="892175" cy="1576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6048375" y="66675"/>
    <xdr:ext cx="1809750" cy="161925"/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absoluteAnchor>
  <xdr:absoluteAnchor>
    <xdr:pos x="6048375" y="228600"/>
    <xdr:ext cx="1809750" cy="323850"/>
    <xdr:sp macro="" textlink="">
      <xdr:nvSpPr>
        <xdr:cNvPr id="239618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absoluteAnchor>
  <xdr:absoluteAnchor>
    <xdr:pos x="800100" y="66675"/>
    <xdr:ext cx="3238500" cy="485775"/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absoluteAnchor>
  <xdr:absoluteAnchor>
    <xdr:pos x="7858125" y="66675"/>
    <xdr:ext cx="742950" cy="161925"/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absoluteAnchor>
  <xdr:absoluteAnchor>
    <xdr:pos x="8601075" y="228600"/>
    <xdr:ext cx="895350" cy="161925"/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2011/6/10</a:t>
          </a:r>
          <a:endParaRPr lang="ja-JP" altLang="en-US"/>
        </a:p>
      </xdr:txBody>
    </xdr:sp>
    <xdr:clientData/>
  </xdr:absoluteAnchor>
  <xdr:absoluteAnchor>
    <xdr:pos x="8601075" y="66675"/>
    <xdr:ext cx="895350" cy="161925"/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absoluteAnchor>
  <xdr:absoluteAnchor>
    <xdr:pos x="8601075" y="390525"/>
    <xdr:ext cx="895350" cy="161925"/>
    <xdr:sp macro="" textlink="">
      <xdr:nvSpPr>
        <xdr:cNvPr id="239623" name="Rectangle 7"/>
        <xdr:cNvSpPr>
          <a:spLocks noChangeArrowheads="1"/>
        </xdr:cNvSpPr>
      </xdr:nvSpPr>
      <xdr:spPr bwMode="auto">
        <a:xfrm>
          <a:off x="860107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2016/12/20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absoluteAnchor>
  <xdr:absoluteAnchor>
    <xdr:pos x="7858125" y="228600"/>
    <xdr:ext cx="742950" cy="161925"/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absoluteAnchor>
  <xdr:absoluteAnchor>
    <xdr:pos x="7858125" y="390525"/>
    <xdr:ext cx="742950" cy="161925"/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absoluteAnchor>
  <xdr:absoluteAnchor>
    <xdr:pos x="9496425" y="228600"/>
    <xdr:ext cx="895350" cy="161925"/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中尾　真一</a:t>
          </a:r>
          <a:endParaRPr lang="ja-JP" altLang="en-US"/>
        </a:p>
      </xdr:txBody>
    </xdr:sp>
    <xdr:clientData/>
  </xdr:absoluteAnchor>
  <xdr:absoluteAnchor>
    <xdr:pos x="9496425" y="390525"/>
    <xdr:ext cx="895350" cy="161925"/>
    <xdr:sp macro="" textlink="">
      <xdr:nvSpPr>
        <xdr:cNvPr id="239627" name="Rectangle 11"/>
        <xdr:cNvSpPr>
          <a:spLocks noChangeArrowheads="1"/>
        </xdr:cNvSpPr>
      </xdr:nvSpPr>
      <xdr:spPr bwMode="auto">
        <a:xfrm>
          <a:off x="949642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赤田　祐二</a:t>
          </a:r>
        </a:p>
      </xdr:txBody>
    </xdr:sp>
    <xdr:clientData/>
  </xdr:absoluteAnchor>
  <xdr:absoluteAnchor>
    <xdr:pos x="9525" y="66675"/>
    <xdr:ext cx="790575" cy="485775"/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absoluteAnchor>
  <xdr:absoluteAnchor>
    <xdr:pos x="4038600" y="66675"/>
    <xdr:ext cx="2009775" cy="161925"/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absoluteAnchor>
  <xdr:absoluteAnchor>
    <xdr:pos x="4038600" y="228600"/>
    <xdr:ext cx="2009775" cy="323850"/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absoluteAnchor>
  <xdr:absoluteAnchor>
    <xdr:pos x="9525" y="66675"/>
    <xdr:ext cx="10382250" cy="485775"/>
    <xdr:sp macro="" textlink="">
      <xdr:nvSpPr>
        <xdr:cNvPr id="239631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absoluteAnchor>
  <xdr:absoluteAnchor>
    <xdr:pos x="9496425" y="66675"/>
    <xdr:ext cx="885825" cy="161925"/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absoluteAnchor>
  <xdr:twoCellAnchor>
    <xdr:from>
      <xdr:col>27</xdr:col>
      <xdr:colOff>76200</xdr:colOff>
      <xdr:row>8</xdr:row>
      <xdr:rowOff>161925</xdr:rowOff>
    </xdr:from>
    <xdr:to>
      <xdr:col>28</xdr:col>
      <xdr:colOff>183357</xdr:colOff>
      <xdr:row>10</xdr:row>
      <xdr:rowOff>19050</xdr:rowOff>
    </xdr:to>
    <xdr:sp macro="" textlink="">
      <xdr:nvSpPr>
        <xdr:cNvPr id="18" name="円/楕円 17"/>
        <xdr:cNvSpPr/>
      </xdr:nvSpPr>
      <xdr:spPr>
        <a:xfrm>
          <a:off x="7534275" y="157162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180975</xdr:colOff>
      <xdr:row>14</xdr:row>
      <xdr:rowOff>142875</xdr:rowOff>
    </xdr:from>
    <xdr:to>
      <xdr:col>32</xdr:col>
      <xdr:colOff>11907</xdr:colOff>
      <xdr:row>16</xdr:row>
      <xdr:rowOff>38100</xdr:rowOff>
    </xdr:to>
    <xdr:sp macro="" textlink="">
      <xdr:nvSpPr>
        <xdr:cNvPr id="19" name="円/楕円 18"/>
        <xdr:cNvSpPr/>
      </xdr:nvSpPr>
      <xdr:spPr>
        <a:xfrm>
          <a:off x="8467725" y="269557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38100</xdr:colOff>
      <xdr:row>171</xdr:row>
      <xdr:rowOff>9525</xdr:rowOff>
    </xdr:from>
    <xdr:to>
      <xdr:col>21</xdr:col>
      <xdr:colOff>145257</xdr:colOff>
      <xdr:row>172</xdr:row>
      <xdr:rowOff>38100</xdr:rowOff>
    </xdr:to>
    <xdr:sp macro="" textlink="">
      <xdr:nvSpPr>
        <xdr:cNvPr id="21" name="円/楕円 20"/>
        <xdr:cNvSpPr/>
      </xdr:nvSpPr>
      <xdr:spPr>
        <a:xfrm>
          <a:off x="5562600" y="3382327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47625</xdr:colOff>
      <xdr:row>169</xdr:row>
      <xdr:rowOff>123825</xdr:rowOff>
    </xdr:from>
    <xdr:to>
      <xdr:col>25</xdr:col>
      <xdr:colOff>154782</xdr:colOff>
      <xdr:row>170</xdr:row>
      <xdr:rowOff>152400</xdr:rowOff>
    </xdr:to>
    <xdr:sp macro="" textlink="">
      <xdr:nvSpPr>
        <xdr:cNvPr id="22" name="円/楕円 21"/>
        <xdr:cNvSpPr/>
      </xdr:nvSpPr>
      <xdr:spPr>
        <a:xfrm>
          <a:off x="6677025" y="3330892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219075</xdr:colOff>
      <xdr:row>167</xdr:row>
      <xdr:rowOff>190500</xdr:rowOff>
    </xdr:from>
    <xdr:to>
      <xdr:col>23</xdr:col>
      <xdr:colOff>50007</xdr:colOff>
      <xdr:row>169</xdr:row>
      <xdr:rowOff>0</xdr:rowOff>
    </xdr:to>
    <xdr:sp macro="" textlink="">
      <xdr:nvSpPr>
        <xdr:cNvPr id="23" name="円/楕円 22"/>
        <xdr:cNvSpPr/>
      </xdr:nvSpPr>
      <xdr:spPr>
        <a:xfrm>
          <a:off x="6019800" y="32746950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114300</xdr:colOff>
      <xdr:row>176</xdr:row>
      <xdr:rowOff>190500</xdr:rowOff>
    </xdr:from>
    <xdr:to>
      <xdr:col>27</xdr:col>
      <xdr:colOff>221457</xdr:colOff>
      <xdr:row>178</xdr:row>
      <xdr:rowOff>9525</xdr:rowOff>
    </xdr:to>
    <xdr:sp macro="" textlink="">
      <xdr:nvSpPr>
        <xdr:cNvPr id="29" name="円/楕円 28"/>
        <xdr:cNvSpPr/>
      </xdr:nvSpPr>
      <xdr:spPr>
        <a:xfrm>
          <a:off x="7296150" y="34423350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200025</xdr:colOff>
      <xdr:row>178</xdr:row>
      <xdr:rowOff>19050</xdr:rowOff>
    </xdr:from>
    <xdr:to>
      <xdr:col>28</xdr:col>
      <xdr:colOff>30957</xdr:colOff>
      <xdr:row>180</xdr:row>
      <xdr:rowOff>19050</xdr:rowOff>
    </xdr:to>
    <xdr:sp macro="" textlink="">
      <xdr:nvSpPr>
        <xdr:cNvPr id="30" name="円/楕円 29"/>
        <xdr:cNvSpPr/>
      </xdr:nvSpPr>
      <xdr:spPr>
        <a:xfrm>
          <a:off x="7381875" y="34671000"/>
          <a:ext cx="383382" cy="419100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219075</xdr:colOff>
      <xdr:row>171</xdr:row>
      <xdr:rowOff>190500</xdr:rowOff>
    </xdr:from>
    <xdr:to>
      <xdr:col>23</xdr:col>
      <xdr:colOff>50007</xdr:colOff>
      <xdr:row>173</xdr:row>
      <xdr:rowOff>0</xdr:rowOff>
    </xdr:to>
    <xdr:sp macro="" textlink="">
      <xdr:nvSpPr>
        <xdr:cNvPr id="31" name="円/楕円 30"/>
        <xdr:cNvSpPr/>
      </xdr:nvSpPr>
      <xdr:spPr>
        <a:xfrm>
          <a:off x="6019800" y="32746950"/>
          <a:ext cx="383382" cy="228600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38100</xdr:colOff>
      <xdr:row>176</xdr:row>
      <xdr:rowOff>9525</xdr:rowOff>
    </xdr:from>
    <xdr:to>
      <xdr:col>21</xdr:col>
      <xdr:colOff>145257</xdr:colOff>
      <xdr:row>177</xdr:row>
      <xdr:rowOff>38100</xdr:rowOff>
    </xdr:to>
    <xdr:sp macro="" textlink="">
      <xdr:nvSpPr>
        <xdr:cNvPr id="34" name="円/楕円 33"/>
        <xdr:cNvSpPr/>
      </xdr:nvSpPr>
      <xdr:spPr>
        <a:xfrm>
          <a:off x="5562600" y="3340417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47625</xdr:colOff>
      <xdr:row>174</xdr:row>
      <xdr:rowOff>123825</xdr:rowOff>
    </xdr:from>
    <xdr:to>
      <xdr:col>25</xdr:col>
      <xdr:colOff>154782</xdr:colOff>
      <xdr:row>175</xdr:row>
      <xdr:rowOff>152400</xdr:rowOff>
    </xdr:to>
    <xdr:sp macro="" textlink="">
      <xdr:nvSpPr>
        <xdr:cNvPr id="35" name="円/楕円 34"/>
        <xdr:cNvSpPr/>
      </xdr:nvSpPr>
      <xdr:spPr>
        <a:xfrm>
          <a:off x="6677025" y="3309937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219075</xdr:colOff>
      <xdr:row>176</xdr:row>
      <xdr:rowOff>190500</xdr:rowOff>
    </xdr:from>
    <xdr:to>
      <xdr:col>23</xdr:col>
      <xdr:colOff>50007</xdr:colOff>
      <xdr:row>178</xdr:row>
      <xdr:rowOff>0</xdr:rowOff>
    </xdr:to>
    <xdr:sp macro="" textlink="">
      <xdr:nvSpPr>
        <xdr:cNvPr id="36" name="円/楕円 35"/>
        <xdr:cNvSpPr/>
      </xdr:nvSpPr>
      <xdr:spPr>
        <a:xfrm>
          <a:off x="6019800" y="33585150"/>
          <a:ext cx="383382" cy="228600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0</xdr:colOff>
      <xdr:row>173</xdr:row>
      <xdr:rowOff>0</xdr:rowOff>
    </xdr:from>
    <xdr:to>
      <xdr:col>21</xdr:col>
      <xdr:colOff>107157</xdr:colOff>
      <xdr:row>174</xdr:row>
      <xdr:rowOff>28575</xdr:rowOff>
    </xdr:to>
    <xdr:sp macro="" textlink="">
      <xdr:nvSpPr>
        <xdr:cNvPr id="37" name="円/楕円 36"/>
        <xdr:cNvSpPr/>
      </xdr:nvSpPr>
      <xdr:spPr>
        <a:xfrm>
          <a:off x="5524500" y="33813750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76200</xdr:colOff>
      <xdr:row>87</xdr:row>
      <xdr:rowOff>0</xdr:rowOff>
    </xdr:from>
    <xdr:to>
      <xdr:col>26</xdr:col>
      <xdr:colOff>183357</xdr:colOff>
      <xdr:row>93</xdr:row>
      <xdr:rowOff>171450</xdr:rowOff>
    </xdr:to>
    <xdr:sp macro="" textlink="">
      <xdr:nvSpPr>
        <xdr:cNvPr id="32" name="円/楕円 31"/>
        <xdr:cNvSpPr/>
      </xdr:nvSpPr>
      <xdr:spPr>
        <a:xfrm>
          <a:off x="6981825" y="16383000"/>
          <a:ext cx="383382" cy="1314450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238124</xdr:colOff>
      <xdr:row>22</xdr:row>
      <xdr:rowOff>47625</xdr:rowOff>
    </xdr:from>
    <xdr:to>
      <xdr:col>11</xdr:col>
      <xdr:colOff>190499</xdr:colOff>
      <xdr:row>23</xdr:row>
      <xdr:rowOff>95250</xdr:rowOff>
    </xdr:to>
    <xdr:sp macro="" textlink="">
      <xdr:nvSpPr>
        <xdr:cNvPr id="33" name="円/楕円 32"/>
        <xdr:cNvSpPr/>
      </xdr:nvSpPr>
      <xdr:spPr>
        <a:xfrm>
          <a:off x="2171699" y="4048125"/>
          <a:ext cx="1057275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設計書ミス</a:t>
          </a:r>
        </a:p>
      </xdr:txBody>
    </xdr:sp>
    <xdr:clientData/>
  </xdr:twoCellAnchor>
  <xdr:oneCellAnchor>
    <xdr:from>
      <xdr:col>20</xdr:col>
      <xdr:colOff>57150</xdr:colOff>
      <xdr:row>32</xdr:row>
      <xdr:rowOff>177800</xdr:rowOff>
    </xdr:from>
    <xdr:ext cx="1684191" cy="515744"/>
    <xdr:sp macro="" textlink="">
      <xdr:nvSpPr>
        <xdr:cNvPr id="38" name="円/楕円 37"/>
        <xdr:cNvSpPr/>
      </xdr:nvSpPr>
      <xdr:spPr>
        <a:xfrm>
          <a:off x="5137150" y="6096000"/>
          <a:ext cx="1684191" cy="51574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0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設計書ミス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保守対応</a:t>
          </a:r>
          <a:r>
            <a:rPr kumimoji="1" lang="en-US" altLang="ja-JP" sz="1100">
              <a:solidFill>
                <a:schemeClr val="tx1"/>
              </a:solidFill>
            </a:rPr>
            <a:t>#43</a:t>
          </a:r>
        </a:p>
      </xdr:txBody>
    </xdr:sp>
    <xdr:clientData/>
  </xdr:oneCellAnchor>
  <xdr:twoCellAnchor>
    <xdr:from>
      <xdr:col>11</xdr:col>
      <xdr:colOff>179294</xdr:colOff>
      <xdr:row>108</xdr:row>
      <xdr:rowOff>149412</xdr:rowOff>
    </xdr:from>
    <xdr:to>
      <xdr:col>15</xdr:col>
      <xdr:colOff>131669</xdr:colOff>
      <xdr:row>110</xdr:row>
      <xdr:rowOff>2801</xdr:rowOff>
    </xdr:to>
    <xdr:sp macro="" textlink="">
      <xdr:nvSpPr>
        <xdr:cNvPr id="39" name="円/楕円 38"/>
        <xdr:cNvSpPr/>
      </xdr:nvSpPr>
      <xdr:spPr>
        <a:xfrm>
          <a:off x="2973294" y="20902706"/>
          <a:ext cx="968375" cy="241860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設計書ミス</a:t>
          </a:r>
        </a:p>
      </xdr:txBody>
    </xdr:sp>
    <xdr:clientData/>
  </xdr:twoCellAnchor>
  <xdr:twoCellAnchor>
    <xdr:from>
      <xdr:col>27</xdr:col>
      <xdr:colOff>76200</xdr:colOff>
      <xdr:row>102</xdr:row>
      <xdr:rowOff>161925</xdr:rowOff>
    </xdr:from>
    <xdr:to>
      <xdr:col>28</xdr:col>
      <xdr:colOff>183357</xdr:colOff>
      <xdr:row>104</xdr:row>
      <xdr:rowOff>19050</xdr:rowOff>
    </xdr:to>
    <xdr:sp macro="" textlink="">
      <xdr:nvSpPr>
        <xdr:cNvPr id="40" name="円/楕円 39"/>
        <xdr:cNvSpPr/>
      </xdr:nvSpPr>
      <xdr:spPr>
        <a:xfrm>
          <a:off x="7640171" y="1596278"/>
          <a:ext cx="387304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6048375" y="66675"/>
    <xdr:ext cx="1809750" cy="161925"/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absoluteAnchor>
  <xdr:absoluteAnchor>
    <xdr:pos x="6048375" y="228600"/>
    <xdr:ext cx="1809750" cy="323850"/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absoluteAnchor>
  <xdr:absoluteAnchor>
    <xdr:pos x="800100" y="66675"/>
    <xdr:ext cx="3238500" cy="485775"/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absoluteAnchor>
  <xdr:absoluteAnchor>
    <xdr:pos x="7858125" y="66675"/>
    <xdr:ext cx="742950" cy="161925"/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absoluteAnchor>
  <xdr:absoluteAnchor>
    <xdr:pos x="8601075" y="228600"/>
    <xdr:ext cx="895350" cy="161925"/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2019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14</a:t>
          </a:r>
          <a:endParaRPr lang="ja-JP" altLang="en-US"/>
        </a:p>
      </xdr:txBody>
    </xdr:sp>
    <xdr:clientData/>
  </xdr:absoluteAnchor>
  <xdr:absoluteAnchor>
    <xdr:pos x="8601075" y="66675"/>
    <xdr:ext cx="895350" cy="161925"/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absoluteAnchor>
  <xdr:absoluteAnchor>
    <xdr:pos x="8601075" y="390525"/>
    <xdr:ext cx="895350" cy="161925"/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860107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//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absoluteAnchor>
  <xdr:absoluteAnchor>
    <xdr:pos x="7858125" y="228600"/>
    <xdr:ext cx="742950" cy="161925"/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absoluteAnchor>
  <xdr:absoluteAnchor>
    <xdr:pos x="7858125" y="390525"/>
    <xdr:ext cx="742950" cy="161925"/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第版</a:t>
          </a:r>
        </a:p>
      </xdr:txBody>
    </xdr:sp>
    <xdr:clientData/>
  </xdr:absoluteAnchor>
  <xdr:absoluteAnchor>
    <xdr:pos x="9496425" y="228600"/>
    <xdr:ext cx="895350" cy="161925"/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吉本　雄一</a:t>
          </a:r>
          <a:endParaRPr lang="ja-JP" altLang="en-US"/>
        </a:p>
      </xdr:txBody>
    </xdr:sp>
    <xdr:clientData/>
  </xdr:absoluteAnchor>
  <xdr:absoluteAnchor>
    <xdr:pos x="9496425" y="390525"/>
    <xdr:ext cx="895350" cy="161925"/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949642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absoluteAnchor>
  <xdr:absoluteAnchor>
    <xdr:pos x="9525" y="66675"/>
    <xdr:ext cx="790575" cy="485775"/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absoluteAnchor>
  <xdr:absoluteAnchor>
    <xdr:pos x="4038600" y="66675"/>
    <xdr:ext cx="2009775" cy="161925"/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absoluteAnchor>
  <xdr:absoluteAnchor>
    <xdr:pos x="4038600" y="228600"/>
    <xdr:ext cx="2009775" cy="323850"/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absoluteAnchor>
  <xdr:absoluteAnchor>
    <xdr:pos x="9525" y="66675"/>
    <xdr:ext cx="10382250" cy="485775"/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absoluteAnchor>
  <xdr:absoluteAnchor>
    <xdr:pos x="9496425" y="66675"/>
    <xdr:ext cx="885825" cy="161925"/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absoluteAnchor>
  <xdr:twoCellAnchor>
    <xdr:from>
      <xdr:col>15</xdr:col>
      <xdr:colOff>76201</xdr:colOff>
      <xdr:row>4</xdr:row>
      <xdr:rowOff>0</xdr:rowOff>
    </xdr:from>
    <xdr:to>
      <xdr:col>17</xdr:col>
      <xdr:colOff>57151</xdr:colOff>
      <xdr:row>5</xdr:row>
      <xdr:rowOff>57687</xdr:rowOff>
    </xdr:to>
    <xdr:sp macro="" textlink="">
      <xdr:nvSpPr>
        <xdr:cNvPr id="35" name="円/楕円 34"/>
        <xdr:cNvSpPr/>
      </xdr:nvSpPr>
      <xdr:spPr>
        <a:xfrm>
          <a:off x="4219576" y="609600"/>
          <a:ext cx="533400" cy="267237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22</xdr:col>
      <xdr:colOff>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231426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3</xdr:col>
      <xdr:colOff>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2011/6/10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31</xdr:col>
      <xdr:colOff>38100</xdr:colOff>
      <xdr:row>2</xdr:row>
      <xdr:rowOff>85725</xdr:rowOff>
    </xdr:from>
    <xdr:to>
      <xdr:col>34</xdr:col>
      <xdr:colOff>104775</xdr:colOff>
      <xdr:row>3</xdr:row>
      <xdr:rowOff>95250</xdr:rowOff>
    </xdr:to>
    <xdr:sp macro="" textlink="">
      <xdr:nvSpPr>
        <xdr:cNvPr id="231431" name="Rectangle 7"/>
        <xdr:cNvSpPr>
          <a:spLocks noChangeArrowheads="1"/>
        </xdr:cNvSpPr>
      </xdr:nvSpPr>
      <xdr:spPr bwMode="auto">
        <a:xfrm>
          <a:off x="860107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2016/12/20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中尾　真一</a:t>
          </a:r>
          <a:endParaRPr lang="ja-JP" altLang="en-US"/>
        </a:p>
      </xdr:txBody>
    </xdr:sp>
    <xdr:clientData/>
  </xdr:twoCellAnchor>
  <xdr:twoCellAnchor editAs="absolute">
    <xdr:from>
      <xdr:col>34</xdr:col>
      <xdr:colOff>104775</xdr:colOff>
      <xdr:row>2</xdr:row>
      <xdr:rowOff>85725</xdr:rowOff>
    </xdr:from>
    <xdr:to>
      <xdr:col>37</xdr:col>
      <xdr:colOff>171450</xdr:colOff>
      <xdr:row>3</xdr:row>
      <xdr:rowOff>95250</xdr:rowOff>
    </xdr:to>
    <xdr:sp macro="" textlink="">
      <xdr:nvSpPr>
        <xdr:cNvPr id="231435" name="Rectangle 11"/>
        <xdr:cNvSpPr>
          <a:spLocks noChangeArrowheads="1"/>
        </xdr:cNvSpPr>
      </xdr:nvSpPr>
      <xdr:spPr bwMode="auto">
        <a:xfrm>
          <a:off x="949642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赤田　祐二</a:t>
          </a:r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</xdr:col>
      <xdr:colOff>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22</xdr:col>
      <xdr:colOff>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22</xdr:col>
      <xdr:colOff>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231439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27</xdr:col>
      <xdr:colOff>167672</xdr:colOff>
      <xdr:row>19</xdr:row>
      <xdr:rowOff>11316</xdr:rowOff>
    </xdr:from>
    <xdr:to>
      <xdr:col>28</xdr:col>
      <xdr:colOff>129985</xdr:colOff>
      <xdr:row>20</xdr:row>
      <xdr:rowOff>155372</xdr:rowOff>
    </xdr:to>
    <xdr:sp macro="" textlink="">
      <xdr:nvSpPr>
        <xdr:cNvPr id="3" name="右中かっこ 2"/>
        <xdr:cNvSpPr/>
      </xdr:nvSpPr>
      <xdr:spPr>
        <a:xfrm>
          <a:off x="7561453" y="3535566"/>
          <a:ext cx="236157" cy="334556"/>
        </a:xfrm>
        <a:prstGeom prst="rightBrac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190500</xdr:colOff>
      <xdr:row>20</xdr:row>
      <xdr:rowOff>47626</xdr:rowOff>
    </xdr:from>
    <xdr:to>
      <xdr:col>37</xdr:col>
      <xdr:colOff>83344</xdr:colOff>
      <xdr:row>27</xdr:row>
      <xdr:rowOff>0</xdr:rowOff>
    </xdr:to>
    <xdr:sp macro="" textlink="">
      <xdr:nvSpPr>
        <xdr:cNvPr id="8" name="四角形吹き出し 7"/>
        <xdr:cNvSpPr/>
      </xdr:nvSpPr>
      <xdr:spPr>
        <a:xfrm>
          <a:off x="8131969" y="3762376"/>
          <a:ext cx="2083594" cy="1262062"/>
        </a:xfrm>
        <a:prstGeom prst="wedgeRectCallout">
          <a:avLst>
            <a:gd name="adj1" fmla="val -63119"/>
            <a:gd name="adj2" fmla="val -5377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2015/3/20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速度別に値を持っている</a:t>
          </a:r>
          <a:r>
            <a:rPr kumimoji="1" lang="en-US" altLang="ja-JP" sz="1100">
              <a:solidFill>
                <a:sysClr val="windowText" lastClr="000000"/>
              </a:solidFill>
            </a:rPr>
            <a:t>'RRC', 'Brake', 'HubBRG', 'TMission', 'Offset', 'Other'</a:t>
          </a:r>
          <a:r>
            <a:rPr kumimoji="1" lang="ja-JP" altLang="en-US" sz="1100">
              <a:solidFill>
                <a:sysClr val="windowText" lastClr="000000"/>
              </a:solidFill>
            </a:rPr>
            <a:t>については、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速度別要因値テーブルにのみ値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を持たせる仕様となっている。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47625</xdr:colOff>
      <xdr:row>31</xdr:row>
      <xdr:rowOff>190500</xdr:rowOff>
    </xdr:from>
    <xdr:to>
      <xdr:col>21</xdr:col>
      <xdr:colOff>154782</xdr:colOff>
      <xdr:row>33</xdr:row>
      <xdr:rowOff>9525</xdr:rowOff>
    </xdr:to>
    <xdr:sp macro="" textlink="">
      <xdr:nvSpPr>
        <xdr:cNvPr id="22" name="円/楕円 21"/>
        <xdr:cNvSpPr/>
      </xdr:nvSpPr>
      <xdr:spPr>
        <a:xfrm>
          <a:off x="5572125" y="32956500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190500</xdr:colOff>
      <xdr:row>9</xdr:row>
      <xdr:rowOff>161925</xdr:rowOff>
    </xdr:from>
    <xdr:to>
      <xdr:col>29</xdr:col>
      <xdr:colOff>21432</xdr:colOff>
      <xdr:row>11</xdr:row>
      <xdr:rowOff>19050</xdr:rowOff>
    </xdr:to>
    <xdr:sp macro="" textlink="">
      <xdr:nvSpPr>
        <xdr:cNvPr id="24" name="円/楕円 23"/>
        <xdr:cNvSpPr/>
      </xdr:nvSpPr>
      <xdr:spPr>
        <a:xfrm>
          <a:off x="7648575" y="176212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85725</xdr:colOff>
      <xdr:row>33</xdr:row>
      <xdr:rowOff>9525</xdr:rowOff>
    </xdr:from>
    <xdr:to>
      <xdr:col>13</xdr:col>
      <xdr:colOff>192882</xdr:colOff>
      <xdr:row>36</xdr:row>
      <xdr:rowOff>114300</xdr:rowOff>
    </xdr:to>
    <xdr:sp macro="" textlink="">
      <xdr:nvSpPr>
        <xdr:cNvPr id="30" name="円/楕円 29"/>
        <xdr:cNvSpPr/>
      </xdr:nvSpPr>
      <xdr:spPr>
        <a:xfrm>
          <a:off x="3400425" y="6219825"/>
          <a:ext cx="383382" cy="67627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20</xdr:col>
      <xdr:colOff>44823</xdr:colOff>
      <xdr:row>21</xdr:row>
      <xdr:rowOff>59766</xdr:rowOff>
    </xdr:from>
    <xdr:ext cx="1684191" cy="515744"/>
    <xdr:sp macro="" textlink="">
      <xdr:nvSpPr>
        <xdr:cNvPr id="23" name="円/楕円 22"/>
        <xdr:cNvSpPr/>
      </xdr:nvSpPr>
      <xdr:spPr>
        <a:xfrm>
          <a:off x="5124823" y="3974354"/>
          <a:ext cx="1684191" cy="51574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0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設計書ミス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保守対応</a:t>
          </a:r>
          <a:r>
            <a:rPr kumimoji="1" lang="en-US" altLang="ja-JP" sz="1100">
              <a:solidFill>
                <a:schemeClr val="tx1"/>
              </a:solidFill>
            </a:rPr>
            <a:t>#43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247650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247650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241666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2</xdr:col>
      <xdr:colOff>247650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2011/8/21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31</xdr:col>
      <xdr:colOff>38100</xdr:colOff>
      <xdr:row>2</xdr:row>
      <xdr:rowOff>85725</xdr:rowOff>
    </xdr:from>
    <xdr:to>
      <xdr:col>34</xdr:col>
      <xdr:colOff>104775</xdr:colOff>
      <xdr:row>3</xdr:row>
      <xdr:rowOff>95250</xdr:rowOff>
    </xdr:to>
    <xdr:sp macro="" textlink="">
      <xdr:nvSpPr>
        <xdr:cNvPr id="241671" name="Rectangle 7"/>
        <xdr:cNvSpPr>
          <a:spLocks noChangeArrowheads="1"/>
        </xdr:cNvSpPr>
      </xdr:nvSpPr>
      <xdr:spPr bwMode="auto">
        <a:xfrm>
          <a:off x="860107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2016/12/20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中尾　真一</a:t>
          </a:r>
          <a:endParaRPr lang="ja-JP" altLang="en-US"/>
        </a:p>
      </xdr:txBody>
    </xdr:sp>
    <xdr:clientData/>
  </xdr:twoCellAnchor>
  <xdr:twoCellAnchor editAs="absolute">
    <xdr:from>
      <xdr:col>34</xdr:col>
      <xdr:colOff>104775</xdr:colOff>
      <xdr:row>2</xdr:row>
      <xdr:rowOff>85725</xdr:rowOff>
    </xdr:from>
    <xdr:to>
      <xdr:col>37</xdr:col>
      <xdr:colOff>171450</xdr:colOff>
      <xdr:row>3</xdr:row>
      <xdr:rowOff>95250</xdr:rowOff>
    </xdr:to>
    <xdr:sp macro="" textlink="">
      <xdr:nvSpPr>
        <xdr:cNvPr id="241675" name="Rectangle 11"/>
        <xdr:cNvSpPr>
          <a:spLocks noChangeArrowheads="1"/>
        </xdr:cNvSpPr>
      </xdr:nvSpPr>
      <xdr:spPr bwMode="auto">
        <a:xfrm>
          <a:off x="949642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赤田　祐二</a:t>
          </a:r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2</xdr:col>
      <xdr:colOff>247650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247650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247650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241679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27</xdr:col>
      <xdr:colOff>114300</xdr:colOff>
      <xdr:row>9</xdr:row>
      <xdr:rowOff>161925</xdr:rowOff>
    </xdr:from>
    <xdr:to>
      <xdr:col>28</xdr:col>
      <xdr:colOff>221457</xdr:colOff>
      <xdr:row>11</xdr:row>
      <xdr:rowOff>19050</xdr:rowOff>
    </xdr:to>
    <xdr:sp macro="" textlink="">
      <xdr:nvSpPr>
        <xdr:cNvPr id="18" name="円/楕円 17"/>
        <xdr:cNvSpPr/>
      </xdr:nvSpPr>
      <xdr:spPr>
        <a:xfrm>
          <a:off x="7572375" y="176212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47625</xdr:colOff>
      <xdr:row>25</xdr:row>
      <xdr:rowOff>190500</xdr:rowOff>
    </xdr:from>
    <xdr:to>
      <xdr:col>21</xdr:col>
      <xdr:colOff>154782</xdr:colOff>
      <xdr:row>27</xdr:row>
      <xdr:rowOff>9525</xdr:rowOff>
    </xdr:to>
    <xdr:sp macro="" textlink="">
      <xdr:nvSpPr>
        <xdr:cNvPr id="19" name="円/楕円 18"/>
        <xdr:cNvSpPr/>
      </xdr:nvSpPr>
      <xdr:spPr>
        <a:xfrm>
          <a:off x="5572125" y="6000750"/>
          <a:ext cx="383382" cy="21907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247650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247650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237570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2</xdr:col>
      <xdr:colOff>247650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2011/6/10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31</xdr:col>
      <xdr:colOff>38100</xdr:colOff>
      <xdr:row>2</xdr:row>
      <xdr:rowOff>85725</xdr:rowOff>
    </xdr:from>
    <xdr:to>
      <xdr:col>34</xdr:col>
      <xdr:colOff>104775</xdr:colOff>
      <xdr:row>3</xdr:row>
      <xdr:rowOff>95250</xdr:rowOff>
    </xdr:to>
    <xdr:sp macro="" textlink="">
      <xdr:nvSpPr>
        <xdr:cNvPr id="237575" name="Rectangle 7"/>
        <xdr:cNvSpPr>
          <a:spLocks noChangeArrowheads="1"/>
        </xdr:cNvSpPr>
      </xdr:nvSpPr>
      <xdr:spPr bwMode="auto">
        <a:xfrm>
          <a:off x="860107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2016/12/20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中尾　真一</a:t>
          </a:r>
          <a:endParaRPr lang="ja-JP" altLang="en-US"/>
        </a:p>
      </xdr:txBody>
    </xdr:sp>
    <xdr:clientData/>
  </xdr:twoCellAnchor>
  <xdr:twoCellAnchor editAs="absolute">
    <xdr:from>
      <xdr:col>34</xdr:col>
      <xdr:colOff>104775</xdr:colOff>
      <xdr:row>2</xdr:row>
      <xdr:rowOff>85725</xdr:rowOff>
    </xdr:from>
    <xdr:to>
      <xdr:col>37</xdr:col>
      <xdr:colOff>171450</xdr:colOff>
      <xdr:row>3</xdr:row>
      <xdr:rowOff>95250</xdr:rowOff>
    </xdr:to>
    <xdr:sp macro="" textlink="">
      <xdr:nvSpPr>
        <xdr:cNvPr id="237579" name="Rectangle 11"/>
        <xdr:cNvSpPr>
          <a:spLocks noChangeArrowheads="1"/>
        </xdr:cNvSpPr>
      </xdr:nvSpPr>
      <xdr:spPr bwMode="auto">
        <a:xfrm>
          <a:off x="949642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赤田　祐二</a:t>
          </a:r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2</xdr:col>
      <xdr:colOff>247650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247650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247650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237583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27</xdr:col>
      <xdr:colOff>152400</xdr:colOff>
      <xdr:row>9</xdr:row>
      <xdr:rowOff>171450</xdr:rowOff>
    </xdr:from>
    <xdr:to>
      <xdr:col>28</xdr:col>
      <xdr:colOff>259557</xdr:colOff>
      <xdr:row>11</xdr:row>
      <xdr:rowOff>28575</xdr:rowOff>
    </xdr:to>
    <xdr:sp macro="" textlink="">
      <xdr:nvSpPr>
        <xdr:cNvPr id="18" name="円/楕円 17"/>
        <xdr:cNvSpPr/>
      </xdr:nvSpPr>
      <xdr:spPr>
        <a:xfrm>
          <a:off x="7610475" y="1771650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47625</xdr:colOff>
      <xdr:row>30</xdr:row>
      <xdr:rowOff>190500</xdr:rowOff>
    </xdr:from>
    <xdr:to>
      <xdr:col>21</xdr:col>
      <xdr:colOff>154782</xdr:colOff>
      <xdr:row>32</xdr:row>
      <xdr:rowOff>9525</xdr:rowOff>
    </xdr:to>
    <xdr:sp macro="" textlink="">
      <xdr:nvSpPr>
        <xdr:cNvPr id="19" name="円/楕円 18"/>
        <xdr:cNvSpPr/>
      </xdr:nvSpPr>
      <xdr:spPr>
        <a:xfrm>
          <a:off x="5572125" y="5010150"/>
          <a:ext cx="383382" cy="2000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247650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247650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2</xdr:col>
      <xdr:colOff>247650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26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第２．０版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千葉　高史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2</xdr:col>
      <xdr:colOff>247650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247650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247650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31</xdr:col>
      <xdr:colOff>39158</xdr:colOff>
      <xdr:row>2</xdr:row>
      <xdr:rowOff>80432</xdr:rowOff>
    </xdr:from>
    <xdr:to>
      <xdr:col>34</xdr:col>
      <xdr:colOff>105833</xdr:colOff>
      <xdr:row>3</xdr:row>
      <xdr:rowOff>89956</xdr:rowOff>
    </xdr:to>
    <xdr:sp macro="" textlink="">
      <xdr:nvSpPr>
        <xdr:cNvPr id="21" name="Rectangle 5"/>
        <xdr:cNvSpPr>
          <a:spLocks noChangeArrowheads="1"/>
        </xdr:cNvSpPr>
      </xdr:nvSpPr>
      <xdr:spPr bwMode="auto">
        <a:xfrm>
          <a:off x="8569325" y="376765"/>
          <a:ext cx="892175" cy="1576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2016/12/20</a:t>
          </a:r>
          <a:endParaRPr lang="ja-JP" altLang="en-US"/>
        </a:p>
      </xdr:txBody>
    </xdr:sp>
    <xdr:clientData/>
  </xdr:twoCellAnchor>
  <xdr:twoCellAnchor editAs="absolute">
    <xdr:from>
      <xdr:col>34</xdr:col>
      <xdr:colOff>105833</xdr:colOff>
      <xdr:row>2</xdr:row>
      <xdr:rowOff>80432</xdr:rowOff>
    </xdr:from>
    <xdr:to>
      <xdr:col>37</xdr:col>
      <xdr:colOff>172508</xdr:colOff>
      <xdr:row>3</xdr:row>
      <xdr:rowOff>89956</xdr:rowOff>
    </xdr:to>
    <xdr:sp macro="" textlink="">
      <xdr:nvSpPr>
        <xdr:cNvPr id="22" name="Rectangle 10"/>
        <xdr:cNvSpPr>
          <a:spLocks noChangeArrowheads="1"/>
        </xdr:cNvSpPr>
      </xdr:nvSpPr>
      <xdr:spPr bwMode="auto">
        <a:xfrm>
          <a:off x="9461500" y="376765"/>
          <a:ext cx="892175" cy="1576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赤田　祐二</a:t>
          </a:r>
          <a:endParaRPr lang="ja-JP" altLang="en-US"/>
        </a:p>
      </xdr:txBody>
    </xdr:sp>
    <xdr:clientData/>
  </xdr:twoCellAnchor>
  <xdr:twoCellAnchor>
    <xdr:from>
      <xdr:col>20</xdr:col>
      <xdr:colOff>47625</xdr:colOff>
      <xdr:row>25</xdr:row>
      <xdr:rowOff>190500</xdr:rowOff>
    </xdr:from>
    <xdr:to>
      <xdr:col>21</xdr:col>
      <xdr:colOff>154782</xdr:colOff>
      <xdr:row>27</xdr:row>
      <xdr:rowOff>9525</xdr:rowOff>
    </xdr:to>
    <xdr:sp macro="" textlink="">
      <xdr:nvSpPr>
        <xdr:cNvPr id="18" name="円/楕円 17"/>
        <xdr:cNvSpPr/>
      </xdr:nvSpPr>
      <xdr:spPr>
        <a:xfrm>
          <a:off x="5572125" y="5715000"/>
          <a:ext cx="383382" cy="2000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142875</xdr:colOff>
      <xdr:row>9</xdr:row>
      <xdr:rowOff>171450</xdr:rowOff>
    </xdr:from>
    <xdr:to>
      <xdr:col>28</xdr:col>
      <xdr:colOff>250032</xdr:colOff>
      <xdr:row>11</xdr:row>
      <xdr:rowOff>28575</xdr:rowOff>
    </xdr:to>
    <xdr:sp macro="" textlink="">
      <xdr:nvSpPr>
        <xdr:cNvPr id="19" name="円/楕円 18"/>
        <xdr:cNvSpPr/>
      </xdr:nvSpPr>
      <xdr:spPr>
        <a:xfrm>
          <a:off x="7600950" y="1771650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38100</xdr:colOff>
      <xdr:row>19</xdr:row>
      <xdr:rowOff>95250</xdr:rowOff>
    </xdr:from>
    <xdr:to>
      <xdr:col>18</xdr:col>
      <xdr:colOff>145257</xdr:colOff>
      <xdr:row>22</xdr:row>
      <xdr:rowOff>133350</xdr:rowOff>
    </xdr:to>
    <xdr:sp macro="" textlink="">
      <xdr:nvSpPr>
        <xdr:cNvPr id="24" name="円/楕円 23"/>
        <xdr:cNvSpPr/>
      </xdr:nvSpPr>
      <xdr:spPr>
        <a:xfrm>
          <a:off x="4733925" y="3981450"/>
          <a:ext cx="383382" cy="590550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247650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247650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2</xdr:col>
      <xdr:colOff>247650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14/7/21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2</xdr:col>
      <xdr:colOff>247650</xdr:colOff>
      <xdr:row>3</xdr:row>
      <xdr:rowOff>95250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247650</xdr:colOff>
      <xdr:row>1</xdr:row>
      <xdr:rowOff>76200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247650</xdr:colOff>
      <xdr:row>3</xdr:row>
      <xdr:rowOff>95250</xdr:rowOff>
    </xdr:to>
    <xdr:sp macro="" textlink="">
      <xdr:nvSpPr>
        <xdr:cNvPr id="13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14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31</xdr:col>
      <xdr:colOff>39158</xdr:colOff>
      <xdr:row>2</xdr:row>
      <xdr:rowOff>80432</xdr:rowOff>
    </xdr:from>
    <xdr:to>
      <xdr:col>34</xdr:col>
      <xdr:colOff>105833</xdr:colOff>
      <xdr:row>3</xdr:row>
      <xdr:rowOff>89956</xdr:rowOff>
    </xdr:to>
    <xdr:sp macro="" textlink="">
      <xdr:nvSpPr>
        <xdr:cNvPr id="19" name="Rectangle 5"/>
        <xdr:cNvSpPr>
          <a:spLocks noChangeArrowheads="1"/>
        </xdr:cNvSpPr>
      </xdr:nvSpPr>
      <xdr:spPr bwMode="auto">
        <a:xfrm>
          <a:off x="8602133" y="385232"/>
          <a:ext cx="895350" cy="1619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>
              <a:latin typeface="+mn-ea"/>
              <a:ea typeface="+mn-ea"/>
            </a:rPr>
            <a:t>2016/12/20</a:t>
          </a:r>
          <a:endParaRPr lang="ja-JP" altLang="en-US">
            <a:latin typeface="+mn-ea"/>
            <a:ea typeface="+mn-ea"/>
          </a:endParaRPr>
        </a:p>
      </xdr:txBody>
    </xdr:sp>
    <xdr:clientData/>
  </xdr:twoCellAnchor>
  <xdr:twoCellAnchor editAs="absolute">
    <xdr:from>
      <xdr:col>34</xdr:col>
      <xdr:colOff>105833</xdr:colOff>
      <xdr:row>2</xdr:row>
      <xdr:rowOff>80432</xdr:rowOff>
    </xdr:from>
    <xdr:to>
      <xdr:col>37</xdr:col>
      <xdr:colOff>172508</xdr:colOff>
      <xdr:row>3</xdr:row>
      <xdr:rowOff>89956</xdr:rowOff>
    </xdr:to>
    <xdr:sp macro="" textlink="">
      <xdr:nvSpPr>
        <xdr:cNvPr id="20" name="Rectangle 10"/>
        <xdr:cNvSpPr>
          <a:spLocks noChangeArrowheads="1"/>
        </xdr:cNvSpPr>
      </xdr:nvSpPr>
      <xdr:spPr bwMode="auto">
        <a:xfrm>
          <a:off x="9497483" y="385232"/>
          <a:ext cx="895350" cy="1619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>
              <a:latin typeface="+mn-ea"/>
              <a:ea typeface="+mn-ea"/>
            </a:rPr>
            <a:t>赤田　祐二</a:t>
          </a:r>
        </a:p>
      </xdr:txBody>
    </xdr:sp>
    <xdr:clientData/>
  </xdr:twoCellAnchor>
  <xdr:twoCellAnchor>
    <xdr:from>
      <xdr:col>27</xdr:col>
      <xdr:colOff>209550</xdr:colOff>
      <xdr:row>9</xdr:row>
      <xdr:rowOff>180975</xdr:rowOff>
    </xdr:from>
    <xdr:to>
      <xdr:col>29</xdr:col>
      <xdr:colOff>40482</xdr:colOff>
      <xdr:row>11</xdr:row>
      <xdr:rowOff>38100</xdr:rowOff>
    </xdr:to>
    <xdr:sp macro="" textlink="">
      <xdr:nvSpPr>
        <xdr:cNvPr id="18" name="円/楕円 17"/>
        <xdr:cNvSpPr/>
      </xdr:nvSpPr>
      <xdr:spPr>
        <a:xfrm>
          <a:off x="7667625" y="178117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28575</xdr:colOff>
      <xdr:row>23</xdr:row>
      <xdr:rowOff>161925</xdr:rowOff>
    </xdr:from>
    <xdr:to>
      <xdr:col>21</xdr:col>
      <xdr:colOff>135732</xdr:colOff>
      <xdr:row>24</xdr:row>
      <xdr:rowOff>171450</xdr:rowOff>
    </xdr:to>
    <xdr:sp macro="" textlink="">
      <xdr:nvSpPr>
        <xdr:cNvPr id="21" name="円/楕円 20"/>
        <xdr:cNvSpPr/>
      </xdr:nvSpPr>
      <xdr:spPr>
        <a:xfrm>
          <a:off x="5553075" y="4391025"/>
          <a:ext cx="383382" cy="2000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57150</xdr:colOff>
      <xdr:row>24</xdr:row>
      <xdr:rowOff>180975</xdr:rowOff>
    </xdr:from>
    <xdr:to>
      <xdr:col>21</xdr:col>
      <xdr:colOff>164307</xdr:colOff>
      <xdr:row>26</xdr:row>
      <xdr:rowOff>0</xdr:rowOff>
    </xdr:to>
    <xdr:sp macro="" textlink="">
      <xdr:nvSpPr>
        <xdr:cNvPr id="25" name="円/楕円 24"/>
        <xdr:cNvSpPr/>
      </xdr:nvSpPr>
      <xdr:spPr>
        <a:xfrm>
          <a:off x="5581650" y="4600575"/>
          <a:ext cx="383382" cy="2000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28575</xdr:colOff>
      <xdr:row>21</xdr:row>
      <xdr:rowOff>180975</xdr:rowOff>
    </xdr:from>
    <xdr:to>
      <xdr:col>21</xdr:col>
      <xdr:colOff>135732</xdr:colOff>
      <xdr:row>23</xdr:row>
      <xdr:rowOff>0</xdr:rowOff>
    </xdr:to>
    <xdr:sp macro="" textlink="">
      <xdr:nvSpPr>
        <xdr:cNvPr id="30" name="円/楕円 29"/>
        <xdr:cNvSpPr/>
      </xdr:nvSpPr>
      <xdr:spPr>
        <a:xfrm>
          <a:off x="5553075" y="4029075"/>
          <a:ext cx="383382" cy="2000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188119</xdr:colOff>
      <xdr:row>65</xdr:row>
      <xdr:rowOff>2645</xdr:rowOff>
    </xdr:from>
    <xdr:to>
      <xdr:col>14</xdr:col>
      <xdr:colOff>280987</xdr:colOff>
      <xdr:row>67</xdr:row>
      <xdr:rowOff>169330</xdr:rowOff>
    </xdr:to>
    <xdr:sp macro="" textlink="">
      <xdr:nvSpPr>
        <xdr:cNvPr id="206" name="AutoShape 23409"/>
        <xdr:cNvSpPr>
          <a:spLocks noChangeArrowheads="1"/>
        </xdr:cNvSpPr>
      </xdr:nvSpPr>
      <xdr:spPr bwMode="auto">
        <a:xfrm>
          <a:off x="11415713" y="11444551"/>
          <a:ext cx="2688430" cy="523873"/>
        </a:xfrm>
        <a:prstGeom prst="wedgeRectCallout">
          <a:avLst>
            <a:gd name="adj1" fmla="val -62050"/>
            <a:gd name="adj2" fmla="val -232674"/>
          </a:avLst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baseline="0">
              <a:solidFill>
                <a:sysClr val="windowText" lastClr="000000"/>
              </a:solidFill>
            </a:rPr>
            <a:t>20150206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baseline="0">
              <a:solidFill>
                <a:sysClr val="windowText" lastClr="000000"/>
              </a:solidFill>
            </a:rPr>
            <a:t>US</a:t>
          </a:r>
          <a:r>
            <a:rPr lang="ja-JP" altLang="en-US" baseline="0">
              <a:solidFill>
                <a:sysClr val="windowText" lastClr="000000"/>
              </a:solidFill>
            </a:rPr>
            <a:t>の</a:t>
          </a:r>
          <a:r>
            <a:rPr lang="en-US" altLang="ja-JP" baseline="0">
              <a:solidFill>
                <a:sysClr val="windowText" lastClr="000000"/>
              </a:solidFill>
            </a:rPr>
            <a:t>RRC</a:t>
          </a:r>
          <a:r>
            <a:rPr lang="ja-JP" altLang="en-US" baseline="0">
              <a:solidFill>
                <a:sysClr val="windowText" lastClr="000000"/>
              </a:solidFill>
            </a:rPr>
            <a:t>の場合、格納されるデータは</a:t>
          </a:r>
          <a:r>
            <a:rPr lang="en-US" altLang="ja-JP" baseline="0">
              <a:solidFill>
                <a:sysClr val="windowText" lastClr="000000"/>
              </a:solidFill>
            </a:rPr>
            <a:t>mph</a:t>
          </a:r>
          <a:r>
            <a:rPr lang="ja-JP" altLang="en-US" baseline="0">
              <a:solidFill>
                <a:sysClr val="windowText" lastClr="000000"/>
              </a:solidFill>
            </a:rPr>
            <a:t>ではなく</a:t>
          </a:r>
          <a:r>
            <a:rPr lang="en-US" altLang="ja-JP" baseline="0">
              <a:solidFill>
                <a:sysClr val="windowText" lastClr="000000"/>
              </a:solidFill>
            </a:rPr>
            <a:t>km/h</a:t>
          </a:r>
        </a:p>
      </xdr:txBody>
    </xdr:sp>
    <xdr:clientData/>
  </xdr:twoCellAnchor>
  <xdr:twoCellAnchor>
    <xdr:from>
      <xdr:col>11</xdr:col>
      <xdr:colOff>0</xdr:colOff>
      <xdr:row>17</xdr:row>
      <xdr:rowOff>47625</xdr:rowOff>
    </xdr:from>
    <xdr:to>
      <xdr:col>11</xdr:col>
      <xdr:colOff>0</xdr:colOff>
      <xdr:row>17</xdr:row>
      <xdr:rowOff>152400</xdr:rowOff>
    </xdr:to>
    <xdr:sp macro="" textlink="">
      <xdr:nvSpPr>
        <xdr:cNvPr id="224272" name="Rectangle 259"/>
        <xdr:cNvSpPr>
          <a:spLocks noChangeArrowheads="1"/>
        </xdr:cNvSpPr>
      </xdr:nvSpPr>
      <xdr:spPr bwMode="auto">
        <a:xfrm>
          <a:off x="10810875" y="2495550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1143000</xdr:colOff>
      <xdr:row>18</xdr:row>
      <xdr:rowOff>38100</xdr:rowOff>
    </xdr:from>
    <xdr:to>
      <xdr:col>5</xdr:col>
      <xdr:colOff>9525</xdr:colOff>
      <xdr:row>18</xdr:row>
      <xdr:rowOff>152400</xdr:rowOff>
    </xdr:to>
    <xdr:sp macro="" textlink="">
      <xdr:nvSpPr>
        <xdr:cNvPr id="224282" name="Rectangle 335"/>
        <xdr:cNvSpPr>
          <a:spLocks noChangeArrowheads="1"/>
        </xdr:cNvSpPr>
      </xdr:nvSpPr>
      <xdr:spPr bwMode="auto">
        <a:xfrm>
          <a:off x="3819525" y="2486025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173829</xdr:colOff>
      <xdr:row>18</xdr:row>
      <xdr:rowOff>121442</xdr:rowOff>
    </xdr:from>
    <xdr:to>
      <xdr:col>5</xdr:col>
      <xdr:colOff>173829</xdr:colOff>
      <xdr:row>19</xdr:row>
      <xdr:rowOff>47624</xdr:rowOff>
    </xdr:to>
    <xdr:sp macro="" textlink="">
      <xdr:nvSpPr>
        <xdr:cNvPr id="224305" name="Line 364"/>
        <xdr:cNvSpPr>
          <a:spLocks noChangeShapeType="1"/>
        </xdr:cNvSpPr>
      </xdr:nvSpPr>
      <xdr:spPr bwMode="auto">
        <a:xfrm flipH="1">
          <a:off x="4494715" y="2762465"/>
          <a:ext cx="0" cy="10802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1133475</xdr:colOff>
      <xdr:row>18</xdr:row>
      <xdr:rowOff>28575</xdr:rowOff>
    </xdr:from>
    <xdr:to>
      <xdr:col>5</xdr:col>
      <xdr:colOff>0</xdr:colOff>
      <xdr:row>18</xdr:row>
      <xdr:rowOff>142875</xdr:rowOff>
    </xdr:to>
    <xdr:sp macro="" textlink="">
      <xdr:nvSpPr>
        <xdr:cNvPr id="224346" name="Rectangle 419"/>
        <xdr:cNvSpPr>
          <a:spLocks noChangeArrowheads="1"/>
        </xdr:cNvSpPr>
      </xdr:nvSpPr>
      <xdr:spPr bwMode="auto">
        <a:xfrm>
          <a:off x="3810000" y="2476500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35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224351" name="Rectangle 259"/>
        <xdr:cNvSpPr>
          <a:spLocks noChangeArrowheads="1"/>
        </xdr:cNvSpPr>
      </xdr:nvSpPr>
      <xdr:spPr bwMode="auto">
        <a:xfrm>
          <a:off x="12934950" y="5705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17</xdr:row>
      <xdr:rowOff>47625</xdr:rowOff>
    </xdr:from>
    <xdr:to>
      <xdr:col>11</xdr:col>
      <xdr:colOff>0</xdr:colOff>
      <xdr:row>17</xdr:row>
      <xdr:rowOff>152400</xdr:rowOff>
    </xdr:to>
    <xdr:sp macro="" textlink="">
      <xdr:nvSpPr>
        <xdr:cNvPr id="224352" name="Rectangle 259"/>
        <xdr:cNvSpPr>
          <a:spLocks noChangeArrowheads="1"/>
        </xdr:cNvSpPr>
      </xdr:nvSpPr>
      <xdr:spPr bwMode="auto">
        <a:xfrm>
          <a:off x="10810875" y="2495550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1293019</xdr:colOff>
      <xdr:row>0</xdr:row>
      <xdr:rowOff>152397</xdr:rowOff>
    </xdr:from>
    <xdr:to>
      <xdr:col>8</xdr:col>
      <xdr:colOff>829318</xdr:colOff>
      <xdr:row>2</xdr:row>
      <xdr:rowOff>17393</xdr:rowOff>
    </xdr:to>
    <xdr:sp macro="" textlink="">
      <xdr:nvSpPr>
        <xdr:cNvPr id="104" name="Rectangle 1"/>
        <xdr:cNvSpPr>
          <a:spLocks noChangeArrowheads="1"/>
        </xdr:cNvSpPr>
      </xdr:nvSpPr>
      <xdr:spPr bwMode="auto">
        <a:xfrm>
          <a:off x="6138862" y="152397"/>
          <a:ext cx="1795463" cy="156944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6</xdr:col>
      <xdr:colOff>1295400</xdr:colOff>
      <xdr:row>2</xdr:row>
      <xdr:rowOff>9525</xdr:rowOff>
    </xdr:from>
    <xdr:to>
      <xdr:col>8</xdr:col>
      <xdr:colOff>831000</xdr:colOff>
      <xdr:row>4</xdr:row>
      <xdr:rowOff>0</xdr:rowOff>
    </xdr:to>
    <xdr:sp macro="" textlink="">
      <xdr:nvSpPr>
        <xdr:cNvPr id="224355" name="Rectangle 2"/>
        <xdr:cNvSpPr>
          <a:spLocks noChangeArrowheads="1"/>
        </xdr:cNvSpPr>
      </xdr:nvSpPr>
      <xdr:spPr bwMode="auto">
        <a:xfrm>
          <a:off x="6117431" y="366713"/>
          <a:ext cx="1821600" cy="34766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ER</a:t>
          </a:r>
          <a:r>
            <a:rPr lang="ja-JP" altLang="en-US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図</a:t>
          </a:r>
        </a:p>
      </xdr:txBody>
    </xdr:sp>
    <xdr:clientData/>
  </xdr:twoCellAnchor>
  <xdr:twoCellAnchor editAs="absolute">
    <xdr:from>
      <xdr:col>2</xdr:col>
      <xdr:colOff>457200</xdr:colOff>
      <xdr:row>0</xdr:row>
      <xdr:rowOff>152400</xdr:rowOff>
    </xdr:from>
    <xdr:to>
      <xdr:col>5</xdr:col>
      <xdr:colOff>0</xdr:colOff>
      <xdr:row>4</xdr:row>
      <xdr:rowOff>0</xdr:rowOff>
    </xdr:to>
    <xdr:sp macro="" textlink="">
      <xdr:nvSpPr>
        <xdr:cNvPr id="224356" name="Rectangle 3"/>
        <xdr:cNvSpPr>
          <a:spLocks noChangeArrowheads="1"/>
        </xdr:cNvSpPr>
      </xdr:nvSpPr>
      <xdr:spPr bwMode="auto">
        <a:xfrm>
          <a:off x="971550" y="152400"/>
          <a:ext cx="3190875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1">
              <a:solidFill>
                <a:sysClr val="windowText" lastClr="000000"/>
              </a:solidFill>
            </a:rPr>
            <a:t>外部設計書テーブル仕様</a:t>
          </a:r>
        </a:p>
      </xdr:txBody>
    </xdr:sp>
    <xdr:clientData/>
  </xdr:twoCellAnchor>
  <xdr:twoCellAnchor editAs="absolute">
    <xdr:from>
      <xdr:col>9</xdr:col>
      <xdr:colOff>877</xdr:colOff>
      <xdr:row>2</xdr:row>
      <xdr:rowOff>-1</xdr:rowOff>
    </xdr:from>
    <xdr:to>
      <xdr:col>9</xdr:col>
      <xdr:colOff>821530</xdr:colOff>
      <xdr:row>3</xdr:row>
      <xdr:rowOff>0</xdr:rowOff>
    </xdr:to>
    <xdr:sp macro="" textlink="">
      <xdr:nvSpPr>
        <xdr:cNvPr id="224358" name="Rectangle 5"/>
        <xdr:cNvSpPr>
          <a:spLocks noChangeArrowheads="1"/>
        </xdr:cNvSpPr>
      </xdr:nvSpPr>
      <xdr:spPr bwMode="auto">
        <a:xfrm>
          <a:off x="8751971" y="357187"/>
          <a:ext cx="820653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8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21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9</xdr:col>
      <xdr:colOff>1058</xdr:colOff>
      <xdr:row>3</xdr:row>
      <xdr:rowOff>0</xdr:rowOff>
    </xdr:from>
    <xdr:to>
      <xdr:col>10</xdr:col>
      <xdr:colOff>11906</xdr:colOff>
      <xdr:row>4</xdr:row>
      <xdr:rowOff>0</xdr:rowOff>
    </xdr:to>
    <xdr:sp macro="" textlink="">
      <xdr:nvSpPr>
        <xdr:cNvPr id="224360" name="Rectangle 7"/>
        <xdr:cNvSpPr>
          <a:spLocks noChangeArrowheads="1"/>
        </xdr:cNvSpPr>
      </xdr:nvSpPr>
      <xdr:spPr bwMode="auto">
        <a:xfrm>
          <a:off x="8752152" y="535781"/>
          <a:ext cx="844285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6/12/20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838464</xdr:colOff>
      <xdr:row>2</xdr:row>
      <xdr:rowOff>9525</xdr:rowOff>
    </xdr:from>
    <xdr:to>
      <xdr:col>9</xdr:col>
      <xdr:colOff>6139</xdr:colOff>
      <xdr:row>3</xdr:row>
      <xdr:rowOff>0</xdr:rowOff>
    </xdr:to>
    <xdr:sp macro="" textlink="">
      <xdr:nvSpPr>
        <xdr:cNvPr id="224361" name="Rectangle 8"/>
        <xdr:cNvSpPr>
          <a:spLocks noChangeArrowheads="1"/>
        </xdr:cNvSpPr>
      </xdr:nvSpPr>
      <xdr:spPr bwMode="auto">
        <a:xfrm>
          <a:off x="7946495" y="366713"/>
          <a:ext cx="802800" cy="1690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1.1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838464</xdr:colOff>
      <xdr:row>3</xdr:row>
      <xdr:rowOff>0</xdr:rowOff>
    </xdr:from>
    <xdr:to>
      <xdr:col>9</xdr:col>
      <xdr:colOff>6139</xdr:colOff>
      <xdr:row>4</xdr:row>
      <xdr:rowOff>0</xdr:rowOff>
    </xdr:to>
    <xdr:sp macro="" textlink="">
      <xdr:nvSpPr>
        <xdr:cNvPr id="224362" name="Rectangle 9"/>
        <xdr:cNvSpPr>
          <a:spLocks noChangeArrowheads="1"/>
        </xdr:cNvSpPr>
      </xdr:nvSpPr>
      <xdr:spPr bwMode="auto">
        <a:xfrm>
          <a:off x="7946495" y="535781"/>
          <a:ext cx="802800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0</xdr:colOff>
      <xdr:row>2</xdr:row>
      <xdr:rowOff>11906</xdr:rowOff>
    </xdr:from>
    <xdr:to>
      <xdr:col>10</xdr:col>
      <xdr:colOff>890058</xdr:colOff>
      <xdr:row>3</xdr:row>
      <xdr:rowOff>0</xdr:rowOff>
    </xdr:to>
    <xdr:sp macro="" textlink="">
      <xdr:nvSpPr>
        <xdr:cNvPr id="224363" name="Rectangle 10"/>
        <xdr:cNvSpPr>
          <a:spLocks noChangeArrowheads="1"/>
        </xdr:cNvSpPr>
      </xdr:nvSpPr>
      <xdr:spPr bwMode="auto">
        <a:xfrm>
          <a:off x="9584531" y="369094"/>
          <a:ext cx="890058" cy="1666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中尾　真一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687</xdr:colOff>
      <xdr:row>3</xdr:row>
      <xdr:rowOff>0</xdr:rowOff>
    </xdr:from>
    <xdr:to>
      <xdr:col>10</xdr:col>
      <xdr:colOff>889887</xdr:colOff>
      <xdr:row>4</xdr:row>
      <xdr:rowOff>0</xdr:rowOff>
    </xdr:to>
    <xdr:sp macro="" textlink="">
      <xdr:nvSpPr>
        <xdr:cNvPr id="224364" name="Rectangle 11"/>
        <xdr:cNvSpPr>
          <a:spLocks noChangeArrowheads="1"/>
        </xdr:cNvSpPr>
      </xdr:nvSpPr>
      <xdr:spPr bwMode="auto">
        <a:xfrm>
          <a:off x="9585218" y="535781"/>
          <a:ext cx="889200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赤田　祐二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2</xdr:col>
      <xdr:colOff>457200</xdr:colOff>
      <xdr:row>4</xdr:row>
      <xdr:rowOff>0</xdr:rowOff>
    </xdr:to>
    <xdr:sp macro="" textlink="">
      <xdr:nvSpPr>
        <xdr:cNvPr id="224365" name="Rectangle 12"/>
        <xdr:cNvSpPr>
          <a:spLocks noChangeArrowheads="1"/>
        </xdr:cNvSpPr>
      </xdr:nvSpPr>
      <xdr:spPr bwMode="auto">
        <a:xfrm>
          <a:off x="152400" y="152400"/>
          <a:ext cx="81915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UI05-01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0</xdr:colOff>
      <xdr:row>0</xdr:row>
      <xdr:rowOff>152399</xdr:rowOff>
    </xdr:from>
    <xdr:to>
      <xdr:col>6</xdr:col>
      <xdr:colOff>1295400</xdr:colOff>
      <xdr:row>2</xdr:row>
      <xdr:rowOff>18411</xdr:rowOff>
    </xdr:to>
    <xdr:sp macro="" textlink="">
      <xdr:nvSpPr>
        <xdr:cNvPr id="224366" name="Rectangle 13"/>
        <xdr:cNvSpPr>
          <a:spLocks noChangeArrowheads="1"/>
        </xdr:cNvSpPr>
      </xdr:nvSpPr>
      <xdr:spPr bwMode="auto">
        <a:xfrm>
          <a:off x="4310063" y="152399"/>
          <a:ext cx="1807368" cy="2232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18000" rIns="28800" bIns="18000" anchor="ctr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システム名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-1</xdr:colOff>
      <xdr:row>2</xdr:row>
      <xdr:rowOff>16666</xdr:rowOff>
    </xdr:from>
    <xdr:to>
      <xdr:col>6</xdr:col>
      <xdr:colOff>1292553</xdr:colOff>
      <xdr:row>4</xdr:row>
      <xdr:rowOff>1</xdr:rowOff>
    </xdr:to>
    <xdr:sp macro="" textlink="">
      <xdr:nvSpPr>
        <xdr:cNvPr id="117" name="Rectangle 14"/>
        <xdr:cNvSpPr>
          <a:spLocks noChangeArrowheads="1"/>
        </xdr:cNvSpPr>
      </xdr:nvSpPr>
      <xdr:spPr bwMode="auto">
        <a:xfrm>
          <a:off x="4310062" y="373854"/>
          <a:ext cx="1804522" cy="3405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5450</xdr:colOff>
      <xdr:row>0</xdr:row>
      <xdr:rowOff>152397</xdr:rowOff>
    </xdr:from>
    <xdr:to>
      <xdr:col>10</xdr:col>
      <xdr:colOff>867616</xdr:colOff>
      <xdr:row>2</xdr:row>
      <xdr:rowOff>17393</xdr:rowOff>
    </xdr:to>
    <xdr:sp macro="" textlink="">
      <xdr:nvSpPr>
        <xdr:cNvPr id="119" name="Rectangle 16"/>
        <xdr:cNvSpPr>
          <a:spLocks noChangeArrowheads="1"/>
        </xdr:cNvSpPr>
      </xdr:nvSpPr>
      <xdr:spPr bwMode="auto">
        <a:xfrm>
          <a:off x="9565481" y="152397"/>
          <a:ext cx="894328" cy="156944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11</xdr:col>
      <xdr:colOff>0</xdr:colOff>
      <xdr:row>17</xdr:row>
      <xdr:rowOff>47625</xdr:rowOff>
    </xdr:from>
    <xdr:to>
      <xdr:col>11</xdr:col>
      <xdr:colOff>0</xdr:colOff>
      <xdr:row>17</xdr:row>
      <xdr:rowOff>152400</xdr:rowOff>
    </xdr:to>
    <xdr:sp macro="" textlink="">
      <xdr:nvSpPr>
        <xdr:cNvPr id="224371" name="Rectangle 259"/>
        <xdr:cNvSpPr>
          <a:spLocks noChangeArrowheads="1"/>
        </xdr:cNvSpPr>
      </xdr:nvSpPr>
      <xdr:spPr bwMode="auto">
        <a:xfrm>
          <a:off x="10810875" y="2495550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35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224388" name="Rectangle 259"/>
        <xdr:cNvSpPr>
          <a:spLocks noChangeArrowheads="1"/>
        </xdr:cNvSpPr>
      </xdr:nvSpPr>
      <xdr:spPr bwMode="auto">
        <a:xfrm>
          <a:off x="12934950" y="5705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538692</xdr:colOff>
      <xdr:row>13</xdr:row>
      <xdr:rowOff>0</xdr:rowOff>
    </xdr:from>
    <xdr:to>
      <xdr:col>8</xdr:col>
      <xdr:colOff>11906</xdr:colOff>
      <xdr:row>22</xdr:row>
      <xdr:rowOff>0</xdr:rowOff>
    </xdr:to>
    <xdr:sp macro="" textlink="">
      <xdr:nvSpPr>
        <xdr:cNvPr id="224392" name="AutoShape 353"/>
        <xdr:cNvSpPr>
          <a:spLocks/>
        </xdr:cNvSpPr>
      </xdr:nvSpPr>
      <xdr:spPr bwMode="auto">
        <a:xfrm>
          <a:off x="7003786" y="2155031"/>
          <a:ext cx="116151" cy="1607344"/>
        </a:xfrm>
        <a:prstGeom prst="leftBrace">
          <a:avLst>
            <a:gd name="adj1" fmla="val 105895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0</xdr:colOff>
      <xdr:row>24</xdr:row>
      <xdr:rowOff>47625</xdr:rowOff>
    </xdr:from>
    <xdr:to>
      <xdr:col>13</xdr:col>
      <xdr:colOff>0</xdr:colOff>
      <xdr:row>24</xdr:row>
      <xdr:rowOff>152400</xdr:rowOff>
    </xdr:to>
    <xdr:sp macro="" textlink="">
      <xdr:nvSpPr>
        <xdr:cNvPr id="224402" name="Rectangle 259"/>
        <xdr:cNvSpPr>
          <a:spLocks noChangeArrowheads="1"/>
        </xdr:cNvSpPr>
      </xdr:nvSpPr>
      <xdr:spPr bwMode="auto">
        <a:xfrm>
          <a:off x="12934950" y="37623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24</xdr:row>
      <xdr:rowOff>47625</xdr:rowOff>
    </xdr:from>
    <xdr:to>
      <xdr:col>13</xdr:col>
      <xdr:colOff>0</xdr:colOff>
      <xdr:row>24</xdr:row>
      <xdr:rowOff>152400</xdr:rowOff>
    </xdr:to>
    <xdr:sp macro="" textlink="">
      <xdr:nvSpPr>
        <xdr:cNvPr id="224403" name="Rectangle 259"/>
        <xdr:cNvSpPr>
          <a:spLocks noChangeArrowheads="1"/>
        </xdr:cNvSpPr>
      </xdr:nvSpPr>
      <xdr:spPr bwMode="auto">
        <a:xfrm>
          <a:off x="12934950" y="37623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24</xdr:row>
      <xdr:rowOff>47625</xdr:rowOff>
    </xdr:from>
    <xdr:to>
      <xdr:col>13</xdr:col>
      <xdr:colOff>0</xdr:colOff>
      <xdr:row>24</xdr:row>
      <xdr:rowOff>152400</xdr:rowOff>
    </xdr:to>
    <xdr:sp macro="" textlink="">
      <xdr:nvSpPr>
        <xdr:cNvPr id="224404" name="Rectangle 259"/>
        <xdr:cNvSpPr>
          <a:spLocks noChangeArrowheads="1"/>
        </xdr:cNvSpPr>
      </xdr:nvSpPr>
      <xdr:spPr bwMode="auto">
        <a:xfrm>
          <a:off x="12934950" y="37623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24</xdr:row>
      <xdr:rowOff>47625</xdr:rowOff>
    </xdr:from>
    <xdr:to>
      <xdr:col>13</xdr:col>
      <xdr:colOff>0</xdr:colOff>
      <xdr:row>24</xdr:row>
      <xdr:rowOff>152400</xdr:rowOff>
    </xdr:to>
    <xdr:sp macro="" textlink="">
      <xdr:nvSpPr>
        <xdr:cNvPr id="224405" name="Rectangle 259"/>
        <xdr:cNvSpPr>
          <a:spLocks noChangeArrowheads="1"/>
        </xdr:cNvSpPr>
      </xdr:nvSpPr>
      <xdr:spPr bwMode="auto">
        <a:xfrm>
          <a:off x="12934950" y="37623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35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224406" name="Rectangle 259"/>
        <xdr:cNvSpPr>
          <a:spLocks noChangeArrowheads="1"/>
        </xdr:cNvSpPr>
      </xdr:nvSpPr>
      <xdr:spPr bwMode="auto">
        <a:xfrm>
          <a:off x="12934950" y="5705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35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224407" name="Rectangle 259"/>
        <xdr:cNvSpPr>
          <a:spLocks noChangeArrowheads="1"/>
        </xdr:cNvSpPr>
      </xdr:nvSpPr>
      <xdr:spPr bwMode="auto">
        <a:xfrm>
          <a:off x="12934950" y="5705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35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224408" name="Rectangle 259"/>
        <xdr:cNvSpPr>
          <a:spLocks noChangeArrowheads="1"/>
        </xdr:cNvSpPr>
      </xdr:nvSpPr>
      <xdr:spPr bwMode="auto">
        <a:xfrm>
          <a:off x="12934950" y="5705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10579</xdr:colOff>
      <xdr:row>17</xdr:row>
      <xdr:rowOff>23814</xdr:rowOff>
    </xdr:from>
    <xdr:to>
      <xdr:col>7</xdr:col>
      <xdr:colOff>333375</xdr:colOff>
      <xdr:row>25</xdr:row>
      <xdr:rowOff>142875</xdr:rowOff>
    </xdr:to>
    <xdr:sp macro="" textlink="">
      <xdr:nvSpPr>
        <xdr:cNvPr id="224985" name="AutoShape 353"/>
        <xdr:cNvSpPr>
          <a:spLocks/>
        </xdr:cNvSpPr>
      </xdr:nvSpPr>
      <xdr:spPr bwMode="auto">
        <a:xfrm flipH="1">
          <a:off x="6475673" y="2893220"/>
          <a:ext cx="322796" cy="1547811"/>
        </a:xfrm>
        <a:prstGeom prst="leftBrace">
          <a:avLst>
            <a:gd name="adj1" fmla="val 9774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171450</xdr:colOff>
      <xdr:row>18</xdr:row>
      <xdr:rowOff>171450</xdr:rowOff>
    </xdr:from>
    <xdr:to>
      <xdr:col>5</xdr:col>
      <xdr:colOff>381000</xdr:colOff>
      <xdr:row>25</xdr:row>
      <xdr:rowOff>4359</xdr:rowOff>
    </xdr:to>
    <xdr:cxnSp macro="">
      <xdr:nvCxnSpPr>
        <xdr:cNvPr id="224987" name="AutoShape 362"/>
        <xdr:cNvCxnSpPr>
          <a:cxnSpLocks noChangeShapeType="1"/>
          <a:endCxn id="166" idx="1"/>
        </xdr:cNvCxnSpPr>
      </xdr:nvCxnSpPr>
      <xdr:spPr bwMode="auto">
        <a:xfrm rot="10800000">
          <a:off x="4510617" y="2785533"/>
          <a:ext cx="209550" cy="1092326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18</xdr:row>
      <xdr:rowOff>28575</xdr:rowOff>
    </xdr:from>
    <xdr:to>
      <xdr:col>4</xdr:col>
      <xdr:colOff>123825</xdr:colOff>
      <xdr:row>18</xdr:row>
      <xdr:rowOff>142875</xdr:rowOff>
    </xdr:to>
    <xdr:sp macro="" textlink="">
      <xdr:nvSpPr>
        <xdr:cNvPr id="224991" name="Rectangle 357"/>
        <xdr:cNvSpPr>
          <a:spLocks noChangeArrowheads="1"/>
        </xdr:cNvSpPr>
      </xdr:nvSpPr>
      <xdr:spPr bwMode="auto">
        <a:xfrm>
          <a:off x="2676525" y="24765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255057</xdr:colOff>
      <xdr:row>19</xdr:row>
      <xdr:rowOff>16669</xdr:rowOff>
    </xdr:from>
    <xdr:to>
      <xdr:col>3</xdr:col>
      <xdr:colOff>371474</xdr:colOff>
      <xdr:row>33</xdr:row>
      <xdr:rowOff>171451</xdr:rowOff>
    </xdr:to>
    <xdr:cxnSp macro="">
      <xdr:nvCxnSpPr>
        <xdr:cNvPr id="224992" name="AutoShape 337"/>
        <xdr:cNvCxnSpPr>
          <a:cxnSpLocks noChangeShapeType="1"/>
          <a:stCxn id="224994" idx="1"/>
          <a:endCxn id="163" idx="1"/>
        </xdr:cNvCxnSpPr>
      </xdr:nvCxnSpPr>
      <xdr:spPr bwMode="auto">
        <a:xfrm rot="10800000" flipH="1">
          <a:off x="403224" y="2810669"/>
          <a:ext cx="2137833" cy="2673615"/>
        </a:xfrm>
        <a:prstGeom prst="bentConnector3">
          <a:avLst>
            <a:gd name="adj1" fmla="val -3762"/>
          </a:avLst>
        </a:prstGeom>
        <a:noFill/>
        <a:ln w="9525">
          <a:solidFill>
            <a:srgbClr val="000000"/>
          </a:solidFill>
          <a:miter lim="800000"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350045</xdr:colOff>
      <xdr:row>18</xdr:row>
      <xdr:rowOff>145254</xdr:rowOff>
    </xdr:from>
    <xdr:to>
      <xdr:col>3</xdr:col>
      <xdr:colOff>350045</xdr:colOff>
      <xdr:row>19</xdr:row>
      <xdr:rowOff>71436</xdr:rowOff>
    </xdr:to>
    <xdr:sp macro="" textlink="">
      <xdr:nvSpPr>
        <xdr:cNvPr id="224993" name="Line 338"/>
        <xdr:cNvSpPr>
          <a:spLocks noChangeShapeType="1"/>
        </xdr:cNvSpPr>
      </xdr:nvSpPr>
      <xdr:spPr bwMode="auto">
        <a:xfrm flipH="1">
          <a:off x="2514818" y="2786277"/>
          <a:ext cx="0" cy="10802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255058</xdr:colOff>
      <xdr:row>32</xdr:row>
      <xdr:rowOff>176212</xdr:rowOff>
    </xdr:from>
    <xdr:to>
      <xdr:col>1</xdr:col>
      <xdr:colOff>369358</xdr:colOff>
      <xdr:row>34</xdr:row>
      <xdr:rowOff>166687</xdr:rowOff>
    </xdr:to>
    <xdr:sp macro="" textlink="">
      <xdr:nvSpPr>
        <xdr:cNvPr id="224994" name="AutoShape 353"/>
        <xdr:cNvSpPr>
          <a:spLocks/>
        </xdr:cNvSpPr>
      </xdr:nvSpPr>
      <xdr:spPr bwMode="auto">
        <a:xfrm>
          <a:off x="403225" y="5309129"/>
          <a:ext cx="114300" cy="350308"/>
        </a:xfrm>
        <a:prstGeom prst="leftBrace">
          <a:avLst>
            <a:gd name="adj1" fmla="val 4168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1058</xdr:colOff>
      <xdr:row>0</xdr:row>
      <xdr:rowOff>152397</xdr:rowOff>
    </xdr:from>
    <xdr:to>
      <xdr:col>10</xdr:col>
      <xdr:colOff>3692</xdr:colOff>
      <xdr:row>2</xdr:row>
      <xdr:rowOff>17393</xdr:rowOff>
    </xdr:to>
    <xdr:sp macro="" textlink="">
      <xdr:nvSpPr>
        <xdr:cNvPr id="109" name="Rectangle 6"/>
        <xdr:cNvSpPr>
          <a:spLocks noChangeArrowheads="1"/>
        </xdr:cNvSpPr>
      </xdr:nvSpPr>
      <xdr:spPr bwMode="auto">
        <a:xfrm>
          <a:off x="8670131" y="152397"/>
          <a:ext cx="895350" cy="156944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8</xdr:col>
      <xdr:colOff>828939</xdr:colOff>
      <xdr:row>0</xdr:row>
      <xdr:rowOff>152397</xdr:rowOff>
    </xdr:from>
    <xdr:to>
      <xdr:col>9</xdr:col>
      <xdr:colOff>1027</xdr:colOff>
      <xdr:row>2</xdr:row>
      <xdr:rowOff>17393</xdr:rowOff>
    </xdr:to>
    <xdr:sp macro="" textlink="">
      <xdr:nvSpPr>
        <xdr:cNvPr id="107" name="Rectangle 4"/>
        <xdr:cNvSpPr>
          <a:spLocks noChangeArrowheads="1"/>
        </xdr:cNvSpPr>
      </xdr:nvSpPr>
      <xdr:spPr bwMode="auto">
        <a:xfrm>
          <a:off x="7934325" y="152397"/>
          <a:ext cx="735806" cy="156944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10</xdr:col>
      <xdr:colOff>890059</xdr:colOff>
      <xdr:row>4</xdr:row>
      <xdr:rowOff>0</xdr:rowOff>
    </xdr:to>
    <xdr:sp macro="" textlink="">
      <xdr:nvSpPr>
        <xdr:cNvPr id="224368" name="Rectangle 15"/>
        <xdr:cNvSpPr>
          <a:spLocks noChangeArrowheads="1"/>
        </xdr:cNvSpPr>
      </xdr:nvSpPr>
      <xdr:spPr bwMode="auto">
        <a:xfrm>
          <a:off x="152400" y="152400"/>
          <a:ext cx="10334625" cy="571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7409</xdr:colOff>
      <xdr:row>33</xdr:row>
      <xdr:rowOff>9524</xdr:rowOff>
    </xdr:from>
    <xdr:to>
      <xdr:col>3</xdr:col>
      <xdr:colOff>150284</xdr:colOff>
      <xdr:row>35</xdr:row>
      <xdr:rowOff>0</xdr:rowOff>
    </xdr:to>
    <xdr:sp macro="" textlink="">
      <xdr:nvSpPr>
        <xdr:cNvPr id="225072" name="AutoShape 353"/>
        <xdr:cNvSpPr>
          <a:spLocks/>
        </xdr:cNvSpPr>
      </xdr:nvSpPr>
      <xdr:spPr bwMode="auto">
        <a:xfrm flipH="1">
          <a:off x="2176992" y="5322357"/>
          <a:ext cx="142875" cy="350310"/>
        </a:xfrm>
        <a:prstGeom prst="leftBrace">
          <a:avLst>
            <a:gd name="adj1" fmla="val 33346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150284</xdr:colOff>
      <xdr:row>25</xdr:row>
      <xdr:rowOff>0</xdr:rowOff>
    </xdr:from>
    <xdr:to>
      <xdr:col>5</xdr:col>
      <xdr:colOff>370416</xdr:colOff>
      <xdr:row>34</xdr:row>
      <xdr:rowOff>4762</xdr:rowOff>
    </xdr:to>
    <xdr:cxnSp macro="">
      <xdr:nvCxnSpPr>
        <xdr:cNvPr id="225073" name="AutoShape 362"/>
        <xdr:cNvCxnSpPr>
          <a:cxnSpLocks noChangeShapeType="1"/>
          <a:endCxn id="225072" idx="1"/>
        </xdr:cNvCxnSpPr>
      </xdr:nvCxnSpPr>
      <xdr:spPr bwMode="auto">
        <a:xfrm rot="10800000" flipV="1">
          <a:off x="2319867" y="3873500"/>
          <a:ext cx="2389716" cy="1624012"/>
        </a:xfrm>
        <a:prstGeom prst="bentConnector3">
          <a:avLst>
            <a:gd name="adj1" fmla="val 3942"/>
          </a:avLst>
        </a:prstGeom>
        <a:noFill/>
        <a:ln w="9525">
          <a:solidFill>
            <a:srgbClr val="000000"/>
          </a:solidFill>
          <a:miter lim="800000"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35719</xdr:colOff>
      <xdr:row>45</xdr:row>
      <xdr:rowOff>139169</xdr:rowOff>
    </xdr:from>
    <xdr:to>
      <xdr:col>5</xdr:col>
      <xdr:colOff>188119</xdr:colOff>
      <xdr:row>66</xdr:row>
      <xdr:rowOff>74875</xdr:rowOff>
    </xdr:to>
    <xdr:sp macro="" textlink="">
      <xdr:nvSpPr>
        <xdr:cNvPr id="225075" name="AutoShape 23347"/>
        <xdr:cNvSpPr>
          <a:spLocks noChangeArrowheads="1"/>
        </xdr:cNvSpPr>
      </xdr:nvSpPr>
      <xdr:spPr bwMode="auto">
        <a:xfrm>
          <a:off x="183886" y="7611002"/>
          <a:ext cx="4343400" cy="3713956"/>
        </a:xfrm>
        <a:prstGeom prst="wedgeRectCallout">
          <a:avLst>
            <a:gd name="adj1" fmla="val 22586"/>
            <a:gd name="adj2" fmla="val -55222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※走行エネルギーのグラフ表示時に必要な、以下の各項目は、車種毎に計算する必要がある為、DB上には持たず計算して求める。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1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※理由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上記項目をDB上に持った場合、以下の点により、処理のレスポンス低下が予想される為。</a:t>
          </a:r>
        </a:p>
        <a:p>
          <a:pPr algn="l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1 計算結果を車種+走行モード+要因+秒毎に持つ必要があり、レコード数が膨大化する。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 メンテナンス画面で、走行モード、又はEPAデータを登録/更新した時に行う、計算処理の所要時間が膨大化する。</a:t>
          </a:r>
        </a:p>
        <a:p>
          <a:pPr algn="l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1143000</xdr:colOff>
      <xdr:row>15</xdr:row>
      <xdr:rowOff>38100</xdr:rowOff>
    </xdr:from>
    <xdr:to>
      <xdr:col>13</xdr:col>
      <xdr:colOff>9525</xdr:colOff>
      <xdr:row>15</xdr:row>
      <xdr:rowOff>152400</xdr:rowOff>
    </xdr:to>
    <xdr:sp macro="" textlink="">
      <xdr:nvSpPr>
        <xdr:cNvPr id="225079" name="Rectangle 330"/>
        <xdr:cNvSpPr>
          <a:spLocks noChangeArrowheads="1"/>
        </xdr:cNvSpPr>
      </xdr:nvSpPr>
      <xdr:spPr bwMode="auto">
        <a:xfrm>
          <a:off x="12430125" y="1581150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12</xdr:row>
      <xdr:rowOff>28575</xdr:rowOff>
    </xdr:from>
    <xdr:to>
      <xdr:col>10</xdr:col>
      <xdr:colOff>123825</xdr:colOff>
      <xdr:row>12</xdr:row>
      <xdr:rowOff>142875</xdr:rowOff>
    </xdr:to>
    <xdr:sp macro="" textlink="">
      <xdr:nvSpPr>
        <xdr:cNvPr id="225080" name="Rectangle 357"/>
        <xdr:cNvSpPr>
          <a:spLocks noChangeArrowheads="1"/>
        </xdr:cNvSpPr>
      </xdr:nvSpPr>
      <xdr:spPr bwMode="auto">
        <a:xfrm>
          <a:off x="9163050" y="157162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338665</xdr:colOff>
      <xdr:row>16</xdr:row>
      <xdr:rowOff>42863</xdr:rowOff>
    </xdr:from>
    <xdr:to>
      <xdr:col>11</xdr:col>
      <xdr:colOff>464342</xdr:colOff>
      <xdr:row>24</xdr:row>
      <xdr:rowOff>166687</xdr:rowOff>
    </xdr:to>
    <xdr:sp macro="" textlink="">
      <xdr:nvSpPr>
        <xdr:cNvPr id="225083" name="AutoShape 353"/>
        <xdr:cNvSpPr>
          <a:spLocks/>
        </xdr:cNvSpPr>
      </xdr:nvSpPr>
      <xdr:spPr bwMode="auto">
        <a:xfrm>
          <a:off x="11566259" y="2733676"/>
          <a:ext cx="125677" cy="1552574"/>
        </a:xfrm>
        <a:prstGeom prst="leftBrace">
          <a:avLst>
            <a:gd name="adj1" fmla="val 105895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137584</xdr:colOff>
      <xdr:row>17</xdr:row>
      <xdr:rowOff>89296</xdr:rowOff>
    </xdr:from>
    <xdr:to>
      <xdr:col>11</xdr:col>
      <xdr:colOff>338665</xdr:colOff>
      <xdr:row>20</xdr:row>
      <xdr:rowOff>104775</xdr:rowOff>
    </xdr:to>
    <xdr:cxnSp macro="">
      <xdr:nvCxnSpPr>
        <xdr:cNvPr id="225085" name="AutoShape 20"/>
        <xdr:cNvCxnSpPr>
          <a:cxnSpLocks noChangeShapeType="1"/>
          <a:stCxn id="225113" idx="1"/>
          <a:endCxn id="225083" idx="1"/>
        </xdr:cNvCxnSpPr>
      </xdr:nvCxnSpPr>
      <xdr:spPr bwMode="auto">
        <a:xfrm>
          <a:off x="8888678" y="2958702"/>
          <a:ext cx="2677581" cy="551261"/>
        </a:xfrm>
        <a:prstGeom prst="bentConnector3">
          <a:avLst>
            <a:gd name="adj1" fmla="val 93577"/>
          </a:avLst>
        </a:prstGeom>
        <a:noFill/>
        <a:ln w="9525">
          <a:solidFill>
            <a:srgbClr val="000000"/>
          </a:solidFill>
          <a:miter lim="800000"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26191</xdr:colOff>
      <xdr:row>43</xdr:row>
      <xdr:rowOff>174623</xdr:rowOff>
    </xdr:from>
    <xdr:to>
      <xdr:col>7</xdr:col>
      <xdr:colOff>154780</xdr:colOff>
      <xdr:row>52</xdr:row>
      <xdr:rowOff>166687</xdr:rowOff>
    </xdr:to>
    <xdr:sp macro="" textlink="">
      <xdr:nvSpPr>
        <xdr:cNvPr id="225087" name="AutoShape 353"/>
        <xdr:cNvSpPr>
          <a:spLocks/>
        </xdr:cNvSpPr>
      </xdr:nvSpPr>
      <xdr:spPr bwMode="auto">
        <a:xfrm rot="10800000">
          <a:off x="6491285" y="7687467"/>
          <a:ext cx="128589" cy="1599408"/>
        </a:xfrm>
        <a:prstGeom prst="leftBrace">
          <a:avLst>
            <a:gd name="adj1" fmla="val 11552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154780</xdr:colOff>
      <xdr:row>17</xdr:row>
      <xdr:rowOff>89297</xdr:rowOff>
    </xdr:from>
    <xdr:to>
      <xdr:col>7</xdr:col>
      <xdr:colOff>538692</xdr:colOff>
      <xdr:row>48</xdr:row>
      <xdr:rowOff>81358</xdr:rowOff>
    </xdr:to>
    <xdr:cxnSp macro="">
      <xdr:nvCxnSpPr>
        <xdr:cNvPr id="225088" name="AutoShape 20"/>
        <xdr:cNvCxnSpPr>
          <a:cxnSpLocks noChangeShapeType="1"/>
          <a:stCxn id="224392" idx="1"/>
          <a:endCxn id="225087" idx="1"/>
        </xdr:cNvCxnSpPr>
      </xdr:nvCxnSpPr>
      <xdr:spPr bwMode="auto">
        <a:xfrm rot="10800000" flipV="1">
          <a:off x="6619874" y="2958703"/>
          <a:ext cx="383912" cy="5528468"/>
        </a:xfrm>
        <a:prstGeom prst="bentConnector3">
          <a:avLst>
            <a:gd name="adj1" fmla="val 25190"/>
          </a:avLst>
        </a:prstGeom>
        <a:noFill/>
        <a:ln w="9525">
          <a:solidFill>
            <a:srgbClr val="000000"/>
          </a:solidFill>
          <a:miter lim="800000"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14288</xdr:colOff>
      <xdr:row>32</xdr:row>
      <xdr:rowOff>48152</xdr:rowOff>
    </xdr:from>
    <xdr:to>
      <xdr:col>13</xdr:col>
      <xdr:colOff>128588</xdr:colOff>
      <xdr:row>35</xdr:row>
      <xdr:rowOff>11111</xdr:rowOff>
    </xdr:to>
    <xdr:sp macro="" textlink="">
      <xdr:nvSpPr>
        <xdr:cNvPr id="225090" name="AutoShape 353"/>
        <xdr:cNvSpPr>
          <a:spLocks/>
        </xdr:cNvSpPr>
      </xdr:nvSpPr>
      <xdr:spPr bwMode="auto">
        <a:xfrm rot="10800000">
          <a:off x="13361194" y="5596465"/>
          <a:ext cx="114300" cy="498740"/>
        </a:xfrm>
        <a:prstGeom prst="leftBrace">
          <a:avLst>
            <a:gd name="adj1" fmla="val 5970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38100</xdr:colOff>
      <xdr:row>14</xdr:row>
      <xdr:rowOff>7144</xdr:rowOff>
    </xdr:from>
    <xdr:to>
      <xdr:col>13</xdr:col>
      <xdr:colOff>152400</xdr:colOff>
      <xdr:row>16</xdr:row>
      <xdr:rowOff>166688</xdr:rowOff>
    </xdr:to>
    <xdr:sp macro="" textlink="">
      <xdr:nvSpPr>
        <xdr:cNvPr id="225091" name="AutoShape 353"/>
        <xdr:cNvSpPr>
          <a:spLocks/>
        </xdr:cNvSpPr>
      </xdr:nvSpPr>
      <xdr:spPr bwMode="auto">
        <a:xfrm flipH="1">
          <a:off x="13385006" y="2340769"/>
          <a:ext cx="114300" cy="516732"/>
        </a:xfrm>
        <a:prstGeom prst="leftBrace">
          <a:avLst>
            <a:gd name="adj1" fmla="val 61960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128588</xdr:colOff>
      <xdr:row>15</xdr:row>
      <xdr:rowOff>86916</xdr:rowOff>
    </xdr:from>
    <xdr:to>
      <xdr:col>13</xdr:col>
      <xdr:colOff>152400</xdr:colOff>
      <xdr:row>33</xdr:row>
      <xdr:rowOff>118929</xdr:rowOff>
    </xdr:to>
    <xdr:cxnSp macro="">
      <xdr:nvCxnSpPr>
        <xdr:cNvPr id="225093" name="AutoShape 20"/>
        <xdr:cNvCxnSpPr>
          <a:cxnSpLocks noChangeShapeType="1"/>
          <a:stCxn id="225091" idx="1"/>
          <a:endCxn id="225090" idx="1"/>
        </xdr:cNvCxnSpPr>
      </xdr:nvCxnSpPr>
      <xdr:spPr bwMode="auto">
        <a:xfrm flipH="1">
          <a:off x="13475494" y="2599135"/>
          <a:ext cx="23812" cy="3246700"/>
        </a:xfrm>
        <a:prstGeom prst="bentConnector3">
          <a:avLst>
            <a:gd name="adj1" fmla="val -960020"/>
          </a:avLst>
        </a:prstGeom>
        <a:noFill/>
        <a:ln w="9525">
          <a:solidFill>
            <a:srgbClr val="000000"/>
          </a:solidFill>
          <a:miter lim="800000"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247650</xdr:colOff>
      <xdr:row>33</xdr:row>
      <xdr:rowOff>62174</xdr:rowOff>
    </xdr:from>
    <xdr:to>
      <xdr:col>13</xdr:col>
      <xdr:colOff>247650</xdr:colOff>
      <xdr:row>33</xdr:row>
      <xdr:rowOff>166949</xdr:rowOff>
    </xdr:to>
    <xdr:sp macro="" textlink="">
      <xdr:nvSpPr>
        <xdr:cNvPr id="225094" name="Line 17"/>
        <xdr:cNvSpPr>
          <a:spLocks noChangeShapeType="1"/>
        </xdr:cNvSpPr>
      </xdr:nvSpPr>
      <xdr:spPr bwMode="auto">
        <a:xfrm flipH="1">
          <a:off x="13594556" y="578908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17</xdr:row>
      <xdr:rowOff>89297</xdr:rowOff>
    </xdr:from>
    <xdr:to>
      <xdr:col>7</xdr:col>
      <xdr:colOff>538692</xdr:colOff>
      <xdr:row>21</xdr:row>
      <xdr:rowOff>83345</xdr:rowOff>
    </xdr:to>
    <xdr:cxnSp macro="">
      <xdr:nvCxnSpPr>
        <xdr:cNvPr id="225097" name="AutoShape 337"/>
        <xdr:cNvCxnSpPr>
          <a:cxnSpLocks noChangeShapeType="1"/>
          <a:stCxn id="224985" idx="1"/>
          <a:endCxn id="224392" idx="1"/>
        </xdr:cNvCxnSpPr>
      </xdr:nvCxnSpPr>
      <xdr:spPr bwMode="auto">
        <a:xfrm flipV="1">
          <a:off x="6798469" y="2958703"/>
          <a:ext cx="205317" cy="70842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11906</xdr:colOff>
      <xdr:row>13</xdr:row>
      <xdr:rowOff>23811</xdr:rowOff>
    </xdr:from>
    <xdr:to>
      <xdr:col>9</xdr:col>
      <xdr:colOff>137584</xdr:colOff>
      <xdr:row>21</xdr:row>
      <xdr:rowOff>154781</xdr:rowOff>
    </xdr:to>
    <xdr:sp macro="" textlink="">
      <xdr:nvSpPr>
        <xdr:cNvPr id="225113" name="AutoShape 353"/>
        <xdr:cNvSpPr>
          <a:spLocks/>
        </xdr:cNvSpPr>
      </xdr:nvSpPr>
      <xdr:spPr bwMode="auto">
        <a:xfrm rot="10800000">
          <a:off x="8763000" y="2178842"/>
          <a:ext cx="125678" cy="1559720"/>
        </a:xfrm>
        <a:prstGeom prst="leftBrace">
          <a:avLst>
            <a:gd name="adj1" fmla="val 105895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230981</xdr:colOff>
      <xdr:row>17</xdr:row>
      <xdr:rowOff>38103</xdr:rowOff>
    </xdr:from>
    <xdr:to>
      <xdr:col>9</xdr:col>
      <xdr:colOff>230981</xdr:colOff>
      <xdr:row>17</xdr:row>
      <xdr:rowOff>142878</xdr:rowOff>
    </xdr:to>
    <xdr:sp macro="" textlink="">
      <xdr:nvSpPr>
        <xdr:cNvPr id="225114" name="Line 17"/>
        <xdr:cNvSpPr>
          <a:spLocks noChangeShapeType="1"/>
        </xdr:cNvSpPr>
      </xdr:nvSpPr>
      <xdr:spPr bwMode="auto">
        <a:xfrm flipH="1">
          <a:off x="8982075" y="2907509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25</xdr:row>
      <xdr:rowOff>38100</xdr:rowOff>
    </xdr:from>
    <xdr:to>
      <xdr:col>9</xdr:col>
      <xdr:colOff>9525</xdr:colOff>
      <xdr:row>25</xdr:row>
      <xdr:rowOff>152400</xdr:rowOff>
    </xdr:to>
    <xdr:sp macro="" textlink="">
      <xdr:nvSpPr>
        <xdr:cNvPr id="225119" name="Rectangle 330"/>
        <xdr:cNvSpPr>
          <a:spLocks noChangeArrowheads="1"/>
        </xdr:cNvSpPr>
      </xdr:nvSpPr>
      <xdr:spPr bwMode="auto">
        <a:xfrm>
          <a:off x="8143875" y="3028950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0</xdr:colOff>
      <xdr:row>25</xdr:row>
      <xdr:rowOff>28575</xdr:rowOff>
    </xdr:from>
    <xdr:to>
      <xdr:col>8</xdr:col>
      <xdr:colOff>123825</xdr:colOff>
      <xdr:row>25</xdr:row>
      <xdr:rowOff>142875</xdr:rowOff>
    </xdr:to>
    <xdr:sp macro="" textlink="">
      <xdr:nvSpPr>
        <xdr:cNvPr id="225120" name="Rectangle 357"/>
        <xdr:cNvSpPr>
          <a:spLocks noChangeArrowheads="1"/>
        </xdr:cNvSpPr>
      </xdr:nvSpPr>
      <xdr:spPr bwMode="auto">
        <a:xfrm>
          <a:off x="7000875" y="301942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226483</xdr:colOff>
      <xdr:row>48</xdr:row>
      <xdr:rowOff>172243</xdr:rowOff>
    </xdr:from>
    <xdr:to>
      <xdr:col>3</xdr:col>
      <xdr:colOff>3598</xdr:colOff>
      <xdr:row>58</xdr:row>
      <xdr:rowOff>1851</xdr:rowOff>
    </xdr:to>
    <xdr:pic>
      <xdr:nvPicPr>
        <xdr:cNvPr id="225127" name="Picture 2339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650" y="8183826"/>
          <a:ext cx="1656291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1143000</xdr:colOff>
      <xdr:row>44</xdr:row>
      <xdr:rowOff>38100</xdr:rowOff>
    </xdr:from>
    <xdr:to>
      <xdr:col>7</xdr:col>
      <xdr:colOff>9525</xdr:colOff>
      <xdr:row>44</xdr:row>
      <xdr:rowOff>152400</xdr:rowOff>
    </xdr:to>
    <xdr:sp macro="" textlink="">
      <xdr:nvSpPr>
        <xdr:cNvPr id="225128" name="Rectangle 330"/>
        <xdr:cNvSpPr>
          <a:spLocks noChangeArrowheads="1"/>
        </xdr:cNvSpPr>
      </xdr:nvSpPr>
      <xdr:spPr bwMode="auto">
        <a:xfrm>
          <a:off x="5981700" y="7010400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1143000</xdr:colOff>
      <xdr:row>13</xdr:row>
      <xdr:rowOff>38100</xdr:rowOff>
    </xdr:from>
    <xdr:to>
      <xdr:col>9</xdr:col>
      <xdr:colOff>9525</xdr:colOff>
      <xdr:row>13</xdr:row>
      <xdr:rowOff>152400</xdr:rowOff>
    </xdr:to>
    <xdr:sp macro="" textlink="">
      <xdr:nvSpPr>
        <xdr:cNvPr id="225129" name="Rectangle 330"/>
        <xdr:cNvSpPr>
          <a:spLocks noChangeArrowheads="1"/>
        </xdr:cNvSpPr>
      </xdr:nvSpPr>
      <xdr:spPr bwMode="auto">
        <a:xfrm>
          <a:off x="8143875" y="1581150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0</xdr:colOff>
      <xdr:row>13</xdr:row>
      <xdr:rowOff>28575</xdr:rowOff>
    </xdr:from>
    <xdr:to>
      <xdr:col>8</xdr:col>
      <xdr:colOff>123825</xdr:colOff>
      <xdr:row>13</xdr:row>
      <xdr:rowOff>142875</xdr:rowOff>
    </xdr:to>
    <xdr:sp macro="" textlink="">
      <xdr:nvSpPr>
        <xdr:cNvPr id="225130" name="Rectangle 357"/>
        <xdr:cNvSpPr>
          <a:spLocks noChangeArrowheads="1"/>
        </xdr:cNvSpPr>
      </xdr:nvSpPr>
      <xdr:spPr bwMode="auto">
        <a:xfrm>
          <a:off x="7000875" y="157162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1143000</xdr:colOff>
      <xdr:row>33</xdr:row>
      <xdr:rowOff>38100</xdr:rowOff>
    </xdr:from>
    <xdr:to>
      <xdr:col>13</xdr:col>
      <xdr:colOff>9525</xdr:colOff>
      <xdr:row>33</xdr:row>
      <xdr:rowOff>152400</xdr:rowOff>
    </xdr:to>
    <xdr:sp macro="" textlink="">
      <xdr:nvSpPr>
        <xdr:cNvPr id="225131" name="Rectangle 330"/>
        <xdr:cNvSpPr>
          <a:spLocks noChangeArrowheads="1"/>
        </xdr:cNvSpPr>
      </xdr:nvSpPr>
      <xdr:spPr bwMode="auto">
        <a:xfrm>
          <a:off x="12430125" y="3752850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15</xdr:row>
      <xdr:rowOff>28575</xdr:rowOff>
    </xdr:from>
    <xdr:to>
      <xdr:col>12</xdr:col>
      <xdr:colOff>123825</xdr:colOff>
      <xdr:row>15</xdr:row>
      <xdr:rowOff>142875</xdr:rowOff>
    </xdr:to>
    <xdr:sp macro="" textlink="">
      <xdr:nvSpPr>
        <xdr:cNvPr id="225132" name="Rectangle 357"/>
        <xdr:cNvSpPr>
          <a:spLocks noChangeArrowheads="1"/>
        </xdr:cNvSpPr>
      </xdr:nvSpPr>
      <xdr:spPr bwMode="auto">
        <a:xfrm>
          <a:off x="11287125" y="157162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1143000</xdr:colOff>
      <xdr:row>62</xdr:row>
      <xdr:rowOff>38100</xdr:rowOff>
    </xdr:from>
    <xdr:to>
      <xdr:col>11</xdr:col>
      <xdr:colOff>9525</xdr:colOff>
      <xdr:row>62</xdr:row>
      <xdr:rowOff>152400</xdr:rowOff>
    </xdr:to>
    <xdr:sp macro="" textlink="">
      <xdr:nvSpPr>
        <xdr:cNvPr id="225133" name="Rectangle 330"/>
        <xdr:cNvSpPr>
          <a:spLocks noChangeArrowheads="1"/>
        </xdr:cNvSpPr>
      </xdr:nvSpPr>
      <xdr:spPr bwMode="auto">
        <a:xfrm>
          <a:off x="10306050" y="6829425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406136</xdr:colOff>
      <xdr:row>62</xdr:row>
      <xdr:rowOff>1322</xdr:rowOff>
    </xdr:from>
    <xdr:to>
      <xdr:col>10</xdr:col>
      <xdr:colOff>6615</xdr:colOff>
      <xdr:row>70</xdr:row>
      <xdr:rowOff>166687</xdr:rowOff>
    </xdr:to>
    <xdr:sp macro="" textlink="">
      <xdr:nvSpPr>
        <xdr:cNvPr id="225134" name="AutoShape 353"/>
        <xdr:cNvSpPr>
          <a:spLocks/>
        </xdr:cNvSpPr>
      </xdr:nvSpPr>
      <xdr:spPr bwMode="auto">
        <a:xfrm>
          <a:off x="9157230" y="10907447"/>
          <a:ext cx="433916" cy="1594115"/>
        </a:xfrm>
        <a:prstGeom prst="leftBrace">
          <a:avLst>
            <a:gd name="adj1" fmla="val 11552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137584</xdr:colOff>
      <xdr:row>17</xdr:row>
      <xdr:rowOff>89296</xdr:rowOff>
    </xdr:from>
    <xdr:to>
      <xdr:col>9</xdr:col>
      <xdr:colOff>406136</xdr:colOff>
      <xdr:row>66</xdr:row>
      <xdr:rowOff>84005</xdr:rowOff>
    </xdr:to>
    <xdr:cxnSp macro="">
      <xdr:nvCxnSpPr>
        <xdr:cNvPr id="225135" name="AutoShape 20"/>
        <xdr:cNvCxnSpPr>
          <a:cxnSpLocks noChangeShapeType="1"/>
          <a:stCxn id="225113" idx="1"/>
          <a:endCxn id="225134" idx="1"/>
        </xdr:cNvCxnSpPr>
      </xdr:nvCxnSpPr>
      <xdr:spPr bwMode="auto">
        <a:xfrm>
          <a:off x="8888678" y="2958702"/>
          <a:ext cx="268552" cy="8745803"/>
        </a:xfrm>
        <a:prstGeom prst="bentConnector3">
          <a:avLst>
            <a:gd name="adj1" fmla="val 45566"/>
          </a:avLst>
        </a:prstGeom>
        <a:noFill/>
        <a:ln w="9525">
          <a:solidFill>
            <a:srgbClr val="000000"/>
          </a:solidFill>
          <a:miter lim="800000"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1143000</xdr:colOff>
      <xdr:row>99</xdr:row>
      <xdr:rowOff>38100</xdr:rowOff>
    </xdr:from>
    <xdr:to>
      <xdr:col>7</xdr:col>
      <xdr:colOff>9525</xdr:colOff>
      <xdr:row>99</xdr:row>
      <xdr:rowOff>152400</xdr:rowOff>
    </xdr:to>
    <xdr:sp macro="" textlink="">
      <xdr:nvSpPr>
        <xdr:cNvPr id="225138" name="Rectangle 330"/>
        <xdr:cNvSpPr>
          <a:spLocks noChangeArrowheads="1"/>
        </xdr:cNvSpPr>
      </xdr:nvSpPr>
      <xdr:spPr bwMode="auto">
        <a:xfrm>
          <a:off x="5981700" y="9906000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188119</xdr:colOff>
      <xdr:row>61</xdr:row>
      <xdr:rowOff>44978</xdr:rowOff>
    </xdr:from>
    <xdr:to>
      <xdr:col>14</xdr:col>
      <xdr:colOff>280987</xdr:colOff>
      <xdr:row>64</xdr:row>
      <xdr:rowOff>31747</xdr:rowOff>
    </xdr:to>
    <xdr:sp macro="" textlink="">
      <xdr:nvSpPr>
        <xdr:cNvPr id="94" name="AutoShape 23409"/>
        <xdr:cNvSpPr>
          <a:spLocks noChangeArrowheads="1"/>
        </xdr:cNvSpPr>
      </xdr:nvSpPr>
      <xdr:spPr bwMode="auto">
        <a:xfrm>
          <a:off x="11415713" y="10772509"/>
          <a:ext cx="2688430" cy="522551"/>
        </a:xfrm>
        <a:prstGeom prst="wedgeRectCallout">
          <a:avLst>
            <a:gd name="adj1" fmla="val -62835"/>
            <a:gd name="adj2" fmla="val -114081"/>
          </a:avLst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>
              <a:solidFill>
                <a:sysClr val="windowText" lastClr="000000"/>
              </a:solidFill>
            </a:rPr>
            <a:t>要因：</a:t>
          </a:r>
          <a:r>
            <a:rPr lang="en-US" altLang="ja-JP">
              <a:solidFill>
                <a:sysClr val="windowText" lastClr="000000"/>
              </a:solidFill>
            </a:rPr>
            <a:t>Total Coef</a:t>
          </a:r>
          <a:r>
            <a:rPr lang="ja-JP" altLang="en-US">
              <a:solidFill>
                <a:sysClr val="windowText" lastClr="000000"/>
              </a:solidFill>
            </a:rPr>
            <a:t>（車速ごと）、</a:t>
          </a:r>
          <a:r>
            <a:rPr lang="en-US" altLang="ja-JP">
              <a:solidFill>
                <a:sysClr val="windowText" lastClr="000000"/>
              </a:solidFill>
            </a:rPr>
            <a:t>Cd</a:t>
          </a:r>
          <a:r>
            <a:rPr lang="ja-JP" altLang="en-US">
              <a:solidFill>
                <a:sysClr val="windowText" lastClr="000000"/>
              </a:solidFill>
            </a:rPr>
            <a:t>（車速ごと）、その他が増える。</a:t>
          </a:r>
          <a:endParaRPr lang="en-US" altLang="ja-JP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1143000</xdr:colOff>
      <xdr:row>47</xdr:row>
      <xdr:rowOff>38100</xdr:rowOff>
    </xdr:from>
    <xdr:to>
      <xdr:col>9</xdr:col>
      <xdr:colOff>9525</xdr:colOff>
      <xdr:row>47</xdr:row>
      <xdr:rowOff>152400</xdr:rowOff>
    </xdr:to>
    <xdr:sp macro="" textlink="">
      <xdr:nvSpPr>
        <xdr:cNvPr id="95" name="Rectangle 330"/>
        <xdr:cNvSpPr>
          <a:spLocks noChangeArrowheads="1"/>
        </xdr:cNvSpPr>
      </xdr:nvSpPr>
      <xdr:spPr bwMode="auto">
        <a:xfrm>
          <a:off x="8120063" y="6919913"/>
          <a:ext cx="509587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1143000</xdr:colOff>
      <xdr:row>58</xdr:row>
      <xdr:rowOff>38100</xdr:rowOff>
    </xdr:from>
    <xdr:to>
      <xdr:col>7</xdr:col>
      <xdr:colOff>9525</xdr:colOff>
      <xdr:row>58</xdr:row>
      <xdr:rowOff>152400</xdr:rowOff>
    </xdr:to>
    <xdr:sp macro="" textlink="">
      <xdr:nvSpPr>
        <xdr:cNvPr id="96" name="Rectangle 330"/>
        <xdr:cNvSpPr>
          <a:spLocks noChangeArrowheads="1"/>
        </xdr:cNvSpPr>
      </xdr:nvSpPr>
      <xdr:spPr bwMode="auto">
        <a:xfrm>
          <a:off x="8120063" y="7098506"/>
          <a:ext cx="509587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1382713</xdr:colOff>
      <xdr:row>67</xdr:row>
      <xdr:rowOff>164038</xdr:rowOff>
    </xdr:from>
    <xdr:to>
      <xdr:col>5</xdr:col>
      <xdr:colOff>273050</xdr:colOff>
      <xdr:row>72</xdr:row>
      <xdr:rowOff>116412</xdr:rowOff>
    </xdr:to>
    <xdr:sp macro="" textlink="">
      <xdr:nvSpPr>
        <xdr:cNvPr id="101" name="AutoShape 23409"/>
        <xdr:cNvSpPr>
          <a:spLocks noChangeArrowheads="1"/>
        </xdr:cNvSpPr>
      </xdr:nvSpPr>
      <xdr:spPr bwMode="auto">
        <a:xfrm>
          <a:off x="1894682" y="11963132"/>
          <a:ext cx="2688431" cy="845343"/>
        </a:xfrm>
        <a:prstGeom prst="wedgeRectCallout">
          <a:avLst>
            <a:gd name="adj1" fmla="val 58669"/>
            <a:gd name="adj2" fmla="val -352771"/>
          </a:avLst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>
              <a:solidFill>
                <a:sysClr val="windowText" lastClr="000000"/>
              </a:solidFill>
            </a:rPr>
            <a:t>要因：</a:t>
          </a:r>
          <a:r>
            <a:rPr lang="en-US" altLang="ja-JP">
              <a:solidFill>
                <a:sysClr val="windowText" lastClr="000000"/>
              </a:solidFill>
            </a:rPr>
            <a:t>Total Coef</a:t>
          </a:r>
          <a:r>
            <a:rPr lang="ja-JP" altLang="en-US">
              <a:solidFill>
                <a:sysClr val="windowText" lastClr="000000"/>
              </a:solidFill>
            </a:rPr>
            <a:t>（車速ごと）、</a:t>
          </a:r>
          <a:r>
            <a:rPr lang="en-US" altLang="ja-JP">
              <a:solidFill>
                <a:sysClr val="windowText" lastClr="000000"/>
              </a:solidFill>
            </a:rPr>
            <a:t>RRCSlipCoef</a:t>
          </a:r>
          <a:r>
            <a:rPr lang="ja-JP" altLang="en-US">
              <a:solidFill>
                <a:sysClr val="windowText" lastClr="000000"/>
              </a:solidFill>
            </a:rPr>
            <a:t>、その他が増える。</a:t>
          </a:r>
          <a:endParaRPr lang="en-US" altLang="ja-JP">
            <a:solidFill>
              <a:sysClr val="windowText" lastClr="000000"/>
            </a:solidFill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trike="sngStrike" baseline="0">
              <a:solidFill>
                <a:sysClr val="windowText" lastClr="000000"/>
              </a:solidFill>
            </a:rPr>
            <a:t>燃料発熱量、</a:t>
          </a:r>
          <a:r>
            <a:rPr lang="en-US" altLang="ja-JP" strike="sngStrike" baseline="0">
              <a:solidFill>
                <a:sysClr val="windowText" lastClr="000000"/>
              </a:solidFill>
            </a:rPr>
            <a:t>CO2</a:t>
          </a:r>
          <a:r>
            <a:rPr lang="ja-JP" altLang="en-US" strike="sngStrike" baseline="0">
              <a:solidFill>
                <a:sysClr val="windowText" lastClr="000000"/>
              </a:solidFill>
            </a:rPr>
            <a:t>換算係数も増える。</a:t>
          </a:r>
        </a:p>
      </xdr:txBody>
    </xdr:sp>
    <xdr:clientData/>
  </xdr:twoCellAnchor>
  <xdr:twoCellAnchor>
    <xdr:from>
      <xdr:col>8</xdr:col>
      <xdr:colOff>1143000</xdr:colOff>
      <xdr:row>48</xdr:row>
      <xdr:rowOff>38100</xdr:rowOff>
    </xdr:from>
    <xdr:to>
      <xdr:col>9</xdr:col>
      <xdr:colOff>9525</xdr:colOff>
      <xdr:row>48</xdr:row>
      <xdr:rowOff>152400</xdr:rowOff>
    </xdr:to>
    <xdr:sp macro="" textlink="">
      <xdr:nvSpPr>
        <xdr:cNvPr id="100" name="Rectangle 330"/>
        <xdr:cNvSpPr>
          <a:spLocks noChangeArrowheads="1"/>
        </xdr:cNvSpPr>
      </xdr:nvSpPr>
      <xdr:spPr bwMode="auto">
        <a:xfrm>
          <a:off x="8120063" y="7098506"/>
          <a:ext cx="509587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1143000</xdr:colOff>
      <xdr:row>49</xdr:row>
      <xdr:rowOff>38100</xdr:rowOff>
    </xdr:from>
    <xdr:to>
      <xdr:col>9</xdr:col>
      <xdr:colOff>9525</xdr:colOff>
      <xdr:row>49</xdr:row>
      <xdr:rowOff>152400</xdr:rowOff>
    </xdr:to>
    <xdr:sp macro="" textlink="">
      <xdr:nvSpPr>
        <xdr:cNvPr id="99" name="Rectangle 330"/>
        <xdr:cNvSpPr>
          <a:spLocks noChangeArrowheads="1"/>
        </xdr:cNvSpPr>
      </xdr:nvSpPr>
      <xdr:spPr bwMode="auto">
        <a:xfrm>
          <a:off x="8120063" y="7098506"/>
          <a:ext cx="509587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1143000</xdr:colOff>
      <xdr:row>49</xdr:row>
      <xdr:rowOff>38100</xdr:rowOff>
    </xdr:from>
    <xdr:to>
      <xdr:col>9</xdr:col>
      <xdr:colOff>9525</xdr:colOff>
      <xdr:row>49</xdr:row>
      <xdr:rowOff>152400</xdr:rowOff>
    </xdr:to>
    <xdr:sp macro="" textlink="">
      <xdr:nvSpPr>
        <xdr:cNvPr id="126" name="Rectangle 330"/>
        <xdr:cNvSpPr>
          <a:spLocks noChangeArrowheads="1"/>
        </xdr:cNvSpPr>
      </xdr:nvSpPr>
      <xdr:spPr bwMode="auto">
        <a:xfrm>
          <a:off x="8120063" y="1562100"/>
          <a:ext cx="509587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0</xdr:colOff>
      <xdr:row>49</xdr:row>
      <xdr:rowOff>28575</xdr:rowOff>
    </xdr:from>
    <xdr:to>
      <xdr:col>8</xdr:col>
      <xdr:colOff>123825</xdr:colOff>
      <xdr:row>49</xdr:row>
      <xdr:rowOff>142875</xdr:rowOff>
    </xdr:to>
    <xdr:sp macro="" textlink="">
      <xdr:nvSpPr>
        <xdr:cNvPr id="127" name="Rectangle 357"/>
        <xdr:cNvSpPr>
          <a:spLocks noChangeArrowheads="1"/>
        </xdr:cNvSpPr>
      </xdr:nvSpPr>
      <xdr:spPr bwMode="auto">
        <a:xfrm>
          <a:off x="6977063" y="155257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1143000</xdr:colOff>
      <xdr:row>55</xdr:row>
      <xdr:rowOff>38100</xdr:rowOff>
    </xdr:from>
    <xdr:to>
      <xdr:col>9</xdr:col>
      <xdr:colOff>9525</xdr:colOff>
      <xdr:row>55</xdr:row>
      <xdr:rowOff>152400</xdr:rowOff>
    </xdr:to>
    <xdr:sp macro="" textlink="">
      <xdr:nvSpPr>
        <xdr:cNvPr id="128" name="Rectangle 330"/>
        <xdr:cNvSpPr>
          <a:spLocks noChangeArrowheads="1"/>
        </xdr:cNvSpPr>
      </xdr:nvSpPr>
      <xdr:spPr bwMode="auto">
        <a:xfrm>
          <a:off x="8120063" y="6919913"/>
          <a:ext cx="509587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0</xdr:colOff>
      <xdr:row>12</xdr:row>
      <xdr:rowOff>28575</xdr:rowOff>
    </xdr:from>
    <xdr:to>
      <xdr:col>8</xdr:col>
      <xdr:colOff>123825</xdr:colOff>
      <xdr:row>12</xdr:row>
      <xdr:rowOff>142875</xdr:rowOff>
    </xdr:to>
    <xdr:sp macro="" textlink="">
      <xdr:nvSpPr>
        <xdr:cNvPr id="141" name="Rectangle 357"/>
        <xdr:cNvSpPr>
          <a:spLocks noChangeArrowheads="1"/>
        </xdr:cNvSpPr>
      </xdr:nvSpPr>
      <xdr:spPr bwMode="auto">
        <a:xfrm>
          <a:off x="6977063" y="1731169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391583</xdr:colOff>
      <xdr:row>23</xdr:row>
      <xdr:rowOff>269</xdr:rowOff>
    </xdr:from>
    <xdr:to>
      <xdr:col>9</xdr:col>
      <xdr:colOff>814917</xdr:colOff>
      <xdr:row>31</xdr:row>
      <xdr:rowOff>166687</xdr:rowOff>
    </xdr:to>
    <xdr:sp macro="" textlink="">
      <xdr:nvSpPr>
        <xdr:cNvPr id="142" name="AutoShape 353"/>
        <xdr:cNvSpPr>
          <a:spLocks/>
        </xdr:cNvSpPr>
      </xdr:nvSpPr>
      <xdr:spPr bwMode="auto">
        <a:xfrm>
          <a:off x="9142677" y="3941238"/>
          <a:ext cx="423334" cy="1595168"/>
        </a:xfrm>
        <a:prstGeom prst="leftBrace">
          <a:avLst>
            <a:gd name="adj1" fmla="val 11552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137584</xdr:colOff>
      <xdr:row>17</xdr:row>
      <xdr:rowOff>89296</xdr:rowOff>
    </xdr:from>
    <xdr:to>
      <xdr:col>9</xdr:col>
      <xdr:colOff>391583</xdr:colOff>
      <xdr:row>27</xdr:row>
      <xdr:rowOff>83478</xdr:rowOff>
    </xdr:to>
    <xdr:cxnSp macro="">
      <xdr:nvCxnSpPr>
        <xdr:cNvPr id="143" name="AutoShape 20"/>
        <xdr:cNvCxnSpPr>
          <a:cxnSpLocks noChangeShapeType="1"/>
          <a:stCxn id="225113" idx="1"/>
          <a:endCxn id="142" idx="1"/>
        </xdr:cNvCxnSpPr>
      </xdr:nvCxnSpPr>
      <xdr:spPr bwMode="auto">
        <a:xfrm>
          <a:off x="8888678" y="2958702"/>
          <a:ext cx="253999" cy="1780120"/>
        </a:xfrm>
        <a:prstGeom prst="bentConnector3">
          <a:avLst>
            <a:gd name="adj1" fmla="val 50001"/>
          </a:avLst>
        </a:prstGeom>
        <a:noFill/>
        <a:ln w="9525">
          <a:solidFill>
            <a:srgbClr val="000000"/>
          </a:solidFill>
          <a:miter lim="800000"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170655</xdr:colOff>
      <xdr:row>69</xdr:row>
      <xdr:rowOff>1323</xdr:rowOff>
    </xdr:from>
    <xdr:to>
      <xdr:col>7</xdr:col>
      <xdr:colOff>583670</xdr:colOff>
      <xdr:row>75</xdr:row>
      <xdr:rowOff>1322</xdr:rowOff>
    </xdr:to>
    <xdr:sp macro="" textlink="">
      <xdr:nvSpPr>
        <xdr:cNvPr id="102" name="AutoShape 23409"/>
        <xdr:cNvSpPr>
          <a:spLocks noChangeArrowheads="1"/>
        </xdr:cNvSpPr>
      </xdr:nvSpPr>
      <xdr:spPr bwMode="auto">
        <a:xfrm>
          <a:off x="4480718" y="12157604"/>
          <a:ext cx="2568046" cy="1071562"/>
        </a:xfrm>
        <a:prstGeom prst="wedgeRectCallout">
          <a:avLst>
            <a:gd name="adj1" fmla="val 52068"/>
            <a:gd name="adj2" fmla="val -385488"/>
          </a:avLst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デフォルトフラグの持ち方</a:t>
          </a:r>
          <a:endParaRPr lang="en-US" altLang="ja-JP" sz="105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　→左の桁数から、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桁目→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CurbWt 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、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2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桁目→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IW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、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3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桁目→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IW coef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　・・・と持つ。</a:t>
          </a:r>
          <a:endParaRPr lang="en-US" altLang="ja-JP" sz="1050" b="0" i="0" u="none" strike="noStrike" baseline="0">
            <a:solidFill>
              <a:sysClr val="windowText" lastClr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→例：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011010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（余裕をみて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25byte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）</a:t>
          </a:r>
          <a:endParaRPr lang="en-US" altLang="ja-JP" sz="105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(1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：デフォルト、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0</a:t>
          </a:r>
          <a:r>
            <a:rPr lang="ja-JP" altLang="en-US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：デフォルト後変更済</a:t>
          </a:r>
          <a:r>
            <a:rPr lang="en-US" altLang="ja-JP" sz="105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)</a:t>
          </a:r>
          <a:endParaRPr lang="ja-JP" altLang="en-US" sz="105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0</xdr:colOff>
      <xdr:row>15</xdr:row>
      <xdr:rowOff>28575</xdr:rowOff>
    </xdr:from>
    <xdr:to>
      <xdr:col>6</xdr:col>
      <xdr:colOff>123825</xdr:colOff>
      <xdr:row>15</xdr:row>
      <xdr:rowOff>142875</xdr:rowOff>
    </xdr:to>
    <xdr:sp macro="" textlink="">
      <xdr:nvSpPr>
        <xdr:cNvPr id="144" name="Rectangle 357"/>
        <xdr:cNvSpPr>
          <a:spLocks noChangeArrowheads="1"/>
        </xdr:cNvSpPr>
      </xdr:nvSpPr>
      <xdr:spPr bwMode="auto">
        <a:xfrm>
          <a:off x="6977063" y="155257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42</xdr:row>
      <xdr:rowOff>28575</xdr:rowOff>
    </xdr:from>
    <xdr:to>
      <xdr:col>6</xdr:col>
      <xdr:colOff>123825</xdr:colOff>
      <xdr:row>42</xdr:row>
      <xdr:rowOff>142875</xdr:rowOff>
    </xdr:to>
    <xdr:sp macro="" textlink="">
      <xdr:nvSpPr>
        <xdr:cNvPr id="147" name="Rectangle 357"/>
        <xdr:cNvSpPr>
          <a:spLocks noChangeArrowheads="1"/>
        </xdr:cNvSpPr>
      </xdr:nvSpPr>
      <xdr:spPr bwMode="auto">
        <a:xfrm>
          <a:off x="4822031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17</xdr:row>
      <xdr:rowOff>28575</xdr:rowOff>
    </xdr:from>
    <xdr:to>
      <xdr:col>4</xdr:col>
      <xdr:colOff>123825</xdr:colOff>
      <xdr:row>17</xdr:row>
      <xdr:rowOff>142875</xdr:rowOff>
    </xdr:to>
    <xdr:sp macro="" textlink="">
      <xdr:nvSpPr>
        <xdr:cNvPr id="152" name="Rectangle 357"/>
        <xdr:cNvSpPr>
          <a:spLocks noChangeArrowheads="1"/>
        </xdr:cNvSpPr>
      </xdr:nvSpPr>
      <xdr:spPr bwMode="auto">
        <a:xfrm>
          <a:off x="4822031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31</xdr:row>
      <xdr:rowOff>28575</xdr:rowOff>
    </xdr:from>
    <xdr:to>
      <xdr:col>2</xdr:col>
      <xdr:colOff>123825</xdr:colOff>
      <xdr:row>31</xdr:row>
      <xdr:rowOff>142875</xdr:rowOff>
    </xdr:to>
    <xdr:sp macro="" textlink="">
      <xdr:nvSpPr>
        <xdr:cNvPr id="153" name="Rectangle 357"/>
        <xdr:cNvSpPr>
          <a:spLocks noChangeArrowheads="1"/>
        </xdr:cNvSpPr>
      </xdr:nvSpPr>
      <xdr:spPr bwMode="auto">
        <a:xfrm>
          <a:off x="4822031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98</xdr:row>
      <xdr:rowOff>28575</xdr:rowOff>
    </xdr:from>
    <xdr:to>
      <xdr:col>6</xdr:col>
      <xdr:colOff>123825</xdr:colOff>
      <xdr:row>98</xdr:row>
      <xdr:rowOff>142875</xdr:rowOff>
    </xdr:to>
    <xdr:sp macro="" textlink="">
      <xdr:nvSpPr>
        <xdr:cNvPr id="154" name="Rectangle 357"/>
        <xdr:cNvSpPr>
          <a:spLocks noChangeArrowheads="1"/>
        </xdr:cNvSpPr>
      </xdr:nvSpPr>
      <xdr:spPr bwMode="auto">
        <a:xfrm>
          <a:off x="4822031" y="6731794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60</xdr:row>
      <xdr:rowOff>28575</xdr:rowOff>
    </xdr:from>
    <xdr:to>
      <xdr:col>10</xdr:col>
      <xdr:colOff>123825</xdr:colOff>
      <xdr:row>60</xdr:row>
      <xdr:rowOff>142875</xdr:rowOff>
    </xdr:to>
    <xdr:sp macro="" textlink="">
      <xdr:nvSpPr>
        <xdr:cNvPr id="156" name="Rectangle 357"/>
        <xdr:cNvSpPr>
          <a:spLocks noChangeArrowheads="1"/>
        </xdr:cNvSpPr>
      </xdr:nvSpPr>
      <xdr:spPr bwMode="auto">
        <a:xfrm>
          <a:off x="4822031" y="6731794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11</xdr:row>
      <xdr:rowOff>28575</xdr:rowOff>
    </xdr:from>
    <xdr:to>
      <xdr:col>12</xdr:col>
      <xdr:colOff>123825</xdr:colOff>
      <xdr:row>11</xdr:row>
      <xdr:rowOff>142875</xdr:rowOff>
    </xdr:to>
    <xdr:sp macro="" textlink="">
      <xdr:nvSpPr>
        <xdr:cNvPr id="159" name="Rectangle 357"/>
        <xdr:cNvSpPr>
          <a:spLocks noChangeArrowheads="1"/>
        </xdr:cNvSpPr>
      </xdr:nvSpPr>
      <xdr:spPr bwMode="auto">
        <a:xfrm>
          <a:off x="4822031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31</xdr:row>
      <xdr:rowOff>28575</xdr:rowOff>
    </xdr:from>
    <xdr:to>
      <xdr:col>12</xdr:col>
      <xdr:colOff>123825</xdr:colOff>
      <xdr:row>31</xdr:row>
      <xdr:rowOff>142875</xdr:rowOff>
    </xdr:to>
    <xdr:sp macro="" textlink="">
      <xdr:nvSpPr>
        <xdr:cNvPr id="160" name="Rectangle 357"/>
        <xdr:cNvSpPr>
          <a:spLocks noChangeArrowheads="1"/>
        </xdr:cNvSpPr>
      </xdr:nvSpPr>
      <xdr:spPr bwMode="auto">
        <a:xfrm>
          <a:off x="11251406" y="1373981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371475</xdr:colOff>
      <xdr:row>18</xdr:row>
      <xdr:rowOff>21430</xdr:rowOff>
    </xdr:from>
    <xdr:to>
      <xdr:col>3</xdr:col>
      <xdr:colOff>485775</xdr:colOff>
      <xdr:row>20</xdr:row>
      <xdr:rowOff>11906</xdr:rowOff>
    </xdr:to>
    <xdr:sp macro="" textlink="">
      <xdr:nvSpPr>
        <xdr:cNvPr id="163" name="AutoShape 353"/>
        <xdr:cNvSpPr>
          <a:spLocks/>
        </xdr:cNvSpPr>
      </xdr:nvSpPr>
      <xdr:spPr bwMode="auto">
        <a:xfrm>
          <a:off x="2536248" y="2662453"/>
          <a:ext cx="114300" cy="354158"/>
        </a:xfrm>
        <a:prstGeom prst="leftBrace">
          <a:avLst>
            <a:gd name="adj1" fmla="val 4168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28575</xdr:colOff>
      <xdr:row>17</xdr:row>
      <xdr:rowOff>176211</xdr:rowOff>
    </xdr:from>
    <xdr:to>
      <xdr:col>5</xdr:col>
      <xdr:colOff>171450</xdr:colOff>
      <xdr:row>19</xdr:row>
      <xdr:rowOff>166687</xdr:rowOff>
    </xdr:to>
    <xdr:sp macro="" textlink="">
      <xdr:nvSpPr>
        <xdr:cNvPr id="166" name="AutoShape 353"/>
        <xdr:cNvSpPr>
          <a:spLocks/>
        </xdr:cNvSpPr>
      </xdr:nvSpPr>
      <xdr:spPr bwMode="auto">
        <a:xfrm flipH="1">
          <a:off x="4367742" y="2610378"/>
          <a:ext cx="142875" cy="350309"/>
        </a:xfrm>
        <a:prstGeom prst="leftBrace">
          <a:avLst>
            <a:gd name="adj1" fmla="val 33346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496889</xdr:colOff>
      <xdr:row>17</xdr:row>
      <xdr:rowOff>48680</xdr:rowOff>
    </xdr:from>
    <xdr:to>
      <xdr:col>7</xdr:col>
      <xdr:colOff>496889</xdr:colOff>
      <xdr:row>17</xdr:row>
      <xdr:rowOff>152131</xdr:rowOff>
    </xdr:to>
    <xdr:sp macro="" textlink="">
      <xdr:nvSpPr>
        <xdr:cNvPr id="170" name="Line 338"/>
        <xdr:cNvSpPr>
          <a:spLocks noChangeShapeType="1"/>
        </xdr:cNvSpPr>
      </xdr:nvSpPr>
      <xdr:spPr bwMode="auto">
        <a:xfrm flipH="1">
          <a:off x="6961983" y="2918086"/>
          <a:ext cx="0" cy="1034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123825</xdr:colOff>
      <xdr:row>21</xdr:row>
      <xdr:rowOff>142875</xdr:rowOff>
    </xdr:to>
    <xdr:sp macro="" textlink="">
      <xdr:nvSpPr>
        <xdr:cNvPr id="145" name="Rectangle 357"/>
        <xdr:cNvSpPr>
          <a:spLocks noChangeArrowheads="1"/>
        </xdr:cNvSpPr>
      </xdr:nvSpPr>
      <xdr:spPr bwMode="auto">
        <a:xfrm>
          <a:off x="11251406" y="351710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23</xdr:row>
      <xdr:rowOff>28575</xdr:rowOff>
    </xdr:from>
    <xdr:to>
      <xdr:col>10</xdr:col>
      <xdr:colOff>123825</xdr:colOff>
      <xdr:row>23</xdr:row>
      <xdr:rowOff>142875</xdr:rowOff>
    </xdr:to>
    <xdr:sp macro="" textlink="">
      <xdr:nvSpPr>
        <xdr:cNvPr id="148" name="Rectangle 357"/>
        <xdr:cNvSpPr>
          <a:spLocks noChangeArrowheads="1"/>
        </xdr:cNvSpPr>
      </xdr:nvSpPr>
      <xdr:spPr bwMode="auto">
        <a:xfrm>
          <a:off x="6977063" y="1731169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22</xdr:row>
      <xdr:rowOff>28575</xdr:rowOff>
    </xdr:from>
    <xdr:to>
      <xdr:col>10</xdr:col>
      <xdr:colOff>123825</xdr:colOff>
      <xdr:row>22</xdr:row>
      <xdr:rowOff>142875</xdr:rowOff>
    </xdr:to>
    <xdr:sp macro="" textlink="">
      <xdr:nvSpPr>
        <xdr:cNvPr id="146" name="Rectangle 357"/>
        <xdr:cNvSpPr>
          <a:spLocks noChangeArrowheads="1"/>
        </xdr:cNvSpPr>
      </xdr:nvSpPr>
      <xdr:spPr bwMode="auto">
        <a:xfrm>
          <a:off x="9132094" y="351710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888207</xdr:colOff>
      <xdr:row>29</xdr:row>
      <xdr:rowOff>70378</xdr:rowOff>
    </xdr:from>
    <xdr:to>
      <xdr:col>7</xdr:col>
      <xdr:colOff>433917</xdr:colOff>
      <xdr:row>33</xdr:row>
      <xdr:rowOff>74083</xdr:rowOff>
    </xdr:to>
    <xdr:sp macro="" textlink="">
      <xdr:nvSpPr>
        <xdr:cNvPr id="161" name="AutoShape 23409"/>
        <xdr:cNvSpPr>
          <a:spLocks noChangeArrowheads="1"/>
        </xdr:cNvSpPr>
      </xdr:nvSpPr>
      <xdr:spPr bwMode="auto">
        <a:xfrm>
          <a:off x="5745957" y="4483628"/>
          <a:ext cx="1196710" cy="723372"/>
        </a:xfrm>
        <a:prstGeom prst="wedgeRectCallout">
          <a:avLst>
            <a:gd name="adj1" fmla="val -52223"/>
            <a:gd name="adj2" fmla="val -118243"/>
          </a:avLst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baseline="0">
              <a:solidFill>
                <a:sysClr val="windowText" lastClr="000000"/>
              </a:solidFill>
            </a:rPr>
            <a:t>20140721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baseline="0">
              <a:solidFill>
                <a:sysClr val="windowText" lastClr="000000"/>
              </a:solidFill>
            </a:rPr>
            <a:t>車種燃料テーブル：車種燃費テーブル＝</a:t>
          </a:r>
          <a:endParaRPr lang="en-US" altLang="ja-JP" baseline="0">
            <a:solidFill>
              <a:sysClr val="windowText" lastClr="000000"/>
            </a:solidFill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baseline="0">
              <a:solidFill>
                <a:sysClr val="windowText" lastClr="000000"/>
              </a:solidFill>
            </a:rPr>
            <a:t>１：ｎ</a:t>
          </a:r>
          <a:endParaRPr lang="en-US" altLang="ja-JP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39</xdr:row>
      <xdr:rowOff>28575</xdr:rowOff>
    </xdr:from>
    <xdr:to>
      <xdr:col>10</xdr:col>
      <xdr:colOff>123825</xdr:colOff>
      <xdr:row>39</xdr:row>
      <xdr:rowOff>142875</xdr:rowOff>
    </xdr:to>
    <xdr:sp macro="" textlink="">
      <xdr:nvSpPr>
        <xdr:cNvPr id="136" name="Rectangle 357"/>
        <xdr:cNvSpPr>
          <a:spLocks noChangeArrowheads="1"/>
        </xdr:cNvSpPr>
      </xdr:nvSpPr>
      <xdr:spPr bwMode="auto">
        <a:xfrm>
          <a:off x="9196917" y="3182408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41</xdr:row>
      <xdr:rowOff>28575</xdr:rowOff>
    </xdr:from>
    <xdr:to>
      <xdr:col>10</xdr:col>
      <xdr:colOff>123825</xdr:colOff>
      <xdr:row>41</xdr:row>
      <xdr:rowOff>142875</xdr:rowOff>
    </xdr:to>
    <xdr:sp macro="" textlink="">
      <xdr:nvSpPr>
        <xdr:cNvPr id="137" name="Rectangle 357"/>
        <xdr:cNvSpPr>
          <a:spLocks noChangeArrowheads="1"/>
        </xdr:cNvSpPr>
      </xdr:nvSpPr>
      <xdr:spPr bwMode="auto">
        <a:xfrm>
          <a:off x="9196917" y="3542242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40</xdr:row>
      <xdr:rowOff>28575</xdr:rowOff>
    </xdr:from>
    <xdr:to>
      <xdr:col>10</xdr:col>
      <xdr:colOff>123825</xdr:colOff>
      <xdr:row>40</xdr:row>
      <xdr:rowOff>142875</xdr:rowOff>
    </xdr:to>
    <xdr:sp macro="" textlink="">
      <xdr:nvSpPr>
        <xdr:cNvPr id="138" name="Rectangle 357"/>
        <xdr:cNvSpPr>
          <a:spLocks noChangeArrowheads="1"/>
        </xdr:cNvSpPr>
      </xdr:nvSpPr>
      <xdr:spPr bwMode="auto">
        <a:xfrm>
          <a:off x="9196917" y="336232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372273</xdr:colOff>
      <xdr:row>41</xdr:row>
      <xdr:rowOff>29626</xdr:rowOff>
    </xdr:from>
    <xdr:to>
      <xdr:col>9</xdr:col>
      <xdr:colOff>813592</xdr:colOff>
      <xdr:row>49</xdr:row>
      <xdr:rowOff>166688</xdr:rowOff>
    </xdr:to>
    <xdr:sp macro="" textlink="">
      <xdr:nvSpPr>
        <xdr:cNvPr id="134" name="AutoShape 353"/>
        <xdr:cNvSpPr>
          <a:spLocks/>
        </xdr:cNvSpPr>
      </xdr:nvSpPr>
      <xdr:spPr bwMode="auto">
        <a:xfrm>
          <a:off x="9123367" y="7185282"/>
          <a:ext cx="441319" cy="1565812"/>
        </a:xfrm>
        <a:prstGeom prst="leftBrace">
          <a:avLst>
            <a:gd name="adj1" fmla="val 11552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137584</xdr:colOff>
      <xdr:row>17</xdr:row>
      <xdr:rowOff>89296</xdr:rowOff>
    </xdr:from>
    <xdr:to>
      <xdr:col>9</xdr:col>
      <xdr:colOff>372273</xdr:colOff>
      <xdr:row>45</xdr:row>
      <xdr:rowOff>98157</xdr:rowOff>
    </xdr:to>
    <xdr:cxnSp macro="">
      <xdr:nvCxnSpPr>
        <xdr:cNvPr id="139" name="AutoShape 20"/>
        <xdr:cNvCxnSpPr>
          <a:cxnSpLocks noChangeShapeType="1"/>
          <a:stCxn id="225113" idx="1"/>
          <a:endCxn id="134" idx="1"/>
        </xdr:cNvCxnSpPr>
      </xdr:nvCxnSpPr>
      <xdr:spPr bwMode="auto">
        <a:xfrm>
          <a:off x="8888678" y="2958702"/>
          <a:ext cx="234689" cy="5009486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1143000</xdr:colOff>
      <xdr:row>27</xdr:row>
      <xdr:rowOff>38100</xdr:rowOff>
    </xdr:from>
    <xdr:to>
      <xdr:col>7</xdr:col>
      <xdr:colOff>9525</xdr:colOff>
      <xdr:row>27</xdr:row>
      <xdr:rowOff>152400</xdr:rowOff>
    </xdr:to>
    <xdr:sp macro="" textlink="">
      <xdr:nvSpPr>
        <xdr:cNvPr id="162" name="Rectangle 335"/>
        <xdr:cNvSpPr>
          <a:spLocks noChangeArrowheads="1"/>
        </xdr:cNvSpPr>
      </xdr:nvSpPr>
      <xdr:spPr bwMode="auto">
        <a:xfrm>
          <a:off x="3831167" y="2652183"/>
          <a:ext cx="5175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1133475</xdr:colOff>
      <xdr:row>27</xdr:row>
      <xdr:rowOff>28575</xdr:rowOff>
    </xdr:from>
    <xdr:to>
      <xdr:col>7</xdr:col>
      <xdr:colOff>0</xdr:colOff>
      <xdr:row>27</xdr:row>
      <xdr:rowOff>142875</xdr:rowOff>
    </xdr:to>
    <xdr:sp macro="" textlink="">
      <xdr:nvSpPr>
        <xdr:cNvPr id="164" name="Rectangle 419"/>
        <xdr:cNvSpPr>
          <a:spLocks noChangeArrowheads="1"/>
        </xdr:cNvSpPr>
      </xdr:nvSpPr>
      <xdr:spPr bwMode="auto">
        <a:xfrm>
          <a:off x="3821642" y="2642658"/>
          <a:ext cx="5175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123825</xdr:colOff>
      <xdr:row>27</xdr:row>
      <xdr:rowOff>142875</xdr:rowOff>
    </xdr:to>
    <xdr:sp macro="" textlink="">
      <xdr:nvSpPr>
        <xdr:cNvPr id="165" name="Rectangle 357"/>
        <xdr:cNvSpPr>
          <a:spLocks noChangeArrowheads="1"/>
        </xdr:cNvSpPr>
      </xdr:nvSpPr>
      <xdr:spPr bwMode="auto">
        <a:xfrm>
          <a:off x="2688167" y="2642658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1143000</xdr:colOff>
      <xdr:row>18</xdr:row>
      <xdr:rowOff>38100</xdr:rowOff>
    </xdr:from>
    <xdr:to>
      <xdr:col>7</xdr:col>
      <xdr:colOff>9525</xdr:colOff>
      <xdr:row>18</xdr:row>
      <xdr:rowOff>152400</xdr:rowOff>
    </xdr:to>
    <xdr:sp macro="" textlink="">
      <xdr:nvSpPr>
        <xdr:cNvPr id="168" name="Rectangle 335"/>
        <xdr:cNvSpPr>
          <a:spLocks noChangeArrowheads="1"/>
        </xdr:cNvSpPr>
      </xdr:nvSpPr>
      <xdr:spPr bwMode="auto">
        <a:xfrm>
          <a:off x="6000750" y="4091517"/>
          <a:ext cx="5175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1133475</xdr:colOff>
      <xdr:row>18</xdr:row>
      <xdr:rowOff>28575</xdr:rowOff>
    </xdr:from>
    <xdr:to>
      <xdr:col>7</xdr:col>
      <xdr:colOff>0</xdr:colOff>
      <xdr:row>18</xdr:row>
      <xdr:rowOff>142875</xdr:rowOff>
    </xdr:to>
    <xdr:sp macro="" textlink="">
      <xdr:nvSpPr>
        <xdr:cNvPr id="169" name="Rectangle 419"/>
        <xdr:cNvSpPr>
          <a:spLocks noChangeArrowheads="1"/>
        </xdr:cNvSpPr>
      </xdr:nvSpPr>
      <xdr:spPr bwMode="auto">
        <a:xfrm>
          <a:off x="5991225" y="4081992"/>
          <a:ext cx="5175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18</xdr:row>
      <xdr:rowOff>28575</xdr:rowOff>
    </xdr:from>
    <xdr:to>
      <xdr:col>6</xdr:col>
      <xdr:colOff>123825</xdr:colOff>
      <xdr:row>18</xdr:row>
      <xdr:rowOff>142875</xdr:rowOff>
    </xdr:to>
    <xdr:sp macro="" textlink="">
      <xdr:nvSpPr>
        <xdr:cNvPr id="172" name="Rectangle 357"/>
        <xdr:cNvSpPr>
          <a:spLocks noChangeArrowheads="1"/>
        </xdr:cNvSpPr>
      </xdr:nvSpPr>
      <xdr:spPr bwMode="auto">
        <a:xfrm>
          <a:off x="4857750" y="4081992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18</xdr:row>
      <xdr:rowOff>85725</xdr:rowOff>
    </xdr:from>
    <xdr:to>
      <xdr:col>6</xdr:col>
      <xdr:colOff>12700</xdr:colOff>
      <xdr:row>27</xdr:row>
      <xdr:rowOff>85725</xdr:rowOff>
    </xdr:to>
    <xdr:cxnSp macro="">
      <xdr:nvCxnSpPr>
        <xdr:cNvPr id="173" name="AutoShape 337"/>
        <xdr:cNvCxnSpPr>
          <a:cxnSpLocks noChangeShapeType="1"/>
          <a:stCxn id="165" idx="1"/>
          <a:endCxn id="172" idx="1"/>
        </xdr:cNvCxnSpPr>
      </xdr:nvCxnSpPr>
      <xdr:spPr bwMode="auto">
        <a:xfrm rot="10800000">
          <a:off x="4857750" y="2699808"/>
          <a:ext cx="12700" cy="1439334"/>
        </a:xfrm>
        <a:prstGeom prst="bentConnector3">
          <a:avLst>
            <a:gd name="adj1" fmla="val 10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172509</xdr:colOff>
      <xdr:row>45</xdr:row>
      <xdr:rowOff>115354</xdr:rowOff>
    </xdr:from>
    <xdr:to>
      <xdr:col>14</xdr:col>
      <xdr:colOff>265377</xdr:colOff>
      <xdr:row>52</xdr:row>
      <xdr:rowOff>76727</xdr:rowOff>
    </xdr:to>
    <xdr:sp macro="" textlink="">
      <xdr:nvSpPr>
        <xdr:cNvPr id="188" name="AutoShape 23409"/>
        <xdr:cNvSpPr>
          <a:spLocks noChangeArrowheads="1"/>
        </xdr:cNvSpPr>
      </xdr:nvSpPr>
      <xdr:spPr bwMode="auto">
        <a:xfrm>
          <a:off x="11400103" y="7985385"/>
          <a:ext cx="2688430" cy="1211530"/>
        </a:xfrm>
        <a:prstGeom prst="wedgeRectCallout">
          <a:avLst>
            <a:gd name="adj1" fmla="val -62291"/>
            <a:gd name="adj2" fmla="val -136843"/>
          </a:avLst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>
              <a:solidFill>
                <a:sysClr val="windowText" lastClr="000000"/>
              </a:solidFill>
            </a:rPr>
            <a:t>20140721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>
              <a:solidFill>
                <a:sysClr val="windowText" lastClr="000000"/>
              </a:solidFill>
            </a:rPr>
            <a:t>選択した燃料</a:t>
          </a:r>
          <a:r>
            <a:rPr lang="en-US" altLang="ja-JP">
              <a:solidFill>
                <a:sysClr val="windowText" lastClr="000000"/>
              </a:solidFill>
            </a:rPr>
            <a:t>(Gasoline, Diesel, E10, ...)</a:t>
          </a:r>
          <a:r>
            <a:rPr lang="ja-JP" altLang="en-US">
              <a:solidFill>
                <a:sysClr val="windowText" lastClr="000000"/>
              </a:solidFill>
            </a:rPr>
            <a:t>の数分、レコードを持つ。</a:t>
          </a:r>
          <a:endParaRPr lang="en-US" altLang="ja-JP">
            <a:solidFill>
              <a:sysClr val="windowText" lastClr="000000"/>
            </a:solidFill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ja-JP" strike="sngStrike">
              <a:solidFill>
                <a:sysClr val="windowText" lastClr="000000"/>
              </a:solidFill>
            </a:rPr>
            <a:t>EPA</a:t>
          </a:r>
          <a:r>
            <a:rPr lang="ja-JP" altLang="en-US" strike="sngStrike">
              <a:solidFill>
                <a:sysClr val="windowText" lastClr="000000"/>
              </a:solidFill>
            </a:rPr>
            <a:t>データ</a:t>
          </a:r>
          <a:r>
            <a:rPr lang="en-US" altLang="ja-JP" strike="sngStrike">
              <a:solidFill>
                <a:sysClr val="windowText" lastClr="000000"/>
              </a:solidFill>
            </a:rPr>
            <a:t>UPLOAD</a:t>
          </a:r>
          <a:r>
            <a:rPr lang="ja-JP" altLang="en-US" strike="sngStrike">
              <a:solidFill>
                <a:sysClr val="windowText" lastClr="000000"/>
              </a:solidFill>
            </a:rPr>
            <a:t>時は、ファイルの燃料項目として</a:t>
          </a:r>
          <a:r>
            <a:rPr lang="en-US" altLang="ja-JP" strike="sngStrike">
              <a:solidFill>
                <a:sysClr val="windowText" lastClr="000000"/>
              </a:solidFill>
            </a:rPr>
            <a:t>Gasoline or Diesel or Other</a:t>
          </a:r>
          <a:r>
            <a:rPr lang="ja-JP" altLang="en-US" strike="sngStrike" baseline="0">
              <a:solidFill>
                <a:sysClr val="windowText" lastClr="000000"/>
              </a:solidFill>
            </a:rPr>
            <a:t> の何れかしか想定せず、複数燃料対応はしない。</a:t>
          </a:r>
          <a:endParaRPr lang="en-US" altLang="ja-JP" strike="sngStrike" baseline="0">
            <a:solidFill>
              <a:sysClr val="windowText" lastClr="000000"/>
            </a:solidFill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ja-JP" strike="sngStrike" baseline="0">
              <a:solidFill>
                <a:sysClr val="windowText" lastClr="000000"/>
              </a:solidFill>
            </a:rPr>
            <a:t>※US</a:t>
          </a:r>
          <a:r>
            <a:rPr lang="ja-JP" altLang="en-US" strike="sngStrike" baseline="0">
              <a:solidFill>
                <a:sysClr val="windowText" lastClr="000000"/>
              </a:solidFill>
            </a:rPr>
            <a:t>のみの運用の為</a:t>
          </a:r>
          <a:endParaRPr lang="en-US" altLang="ja-JP" strike="sngStrik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260086</xdr:colOff>
      <xdr:row>52</xdr:row>
      <xdr:rowOff>119589</xdr:rowOff>
    </xdr:from>
    <xdr:to>
      <xdr:col>14</xdr:col>
      <xdr:colOff>352954</xdr:colOff>
      <xdr:row>59</xdr:row>
      <xdr:rowOff>82286</xdr:rowOff>
    </xdr:to>
    <xdr:sp macro="" textlink="">
      <xdr:nvSpPr>
        <xdr:cNvPr id="180" name="AutoShape 23409"/>
        <xdr:cNvSpPr>
          <a:spLocks noChangeArrowheads="1"/>
        </xdr:cNvSpPr>
      </xdr:nvSpPr>
      <xdr:spPr bwMode="auto">
        <a:xfrm>
          <a:off x="11487680" y="9239777"/>
          <a:ext cx="2688430" cy="1212853"/>
        </a:xfrm>
        <a:prstGeom prst="wedgeRectCallout">
          <a:avLst>
            <a:gd name="adj1" fmla="val -59644"/>
            <a:gd name="adj2" fmla="val -64152"/>
          </a:avLst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>
              <a:solidFill>
                <a:sysClr val="windowText" lastClr="000000"/>
              </a:solidFill>
            </a:rPr>
            <a:t>20140722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>
              <a:solidFill>
                <a:sysClr val="windowText" lastClr="000000"/>
              </a:solidFill>
            </a:rPr>
            <a:t>Base</a:t>
          </a:r>
          <a:r>
            <a:rPr lang="ja-JP" altLang="en-US">
              <a:solidFill>
                <a:sysClr val="windowText" lastClr="000000"/>
              </a:solidFill>
            </a:rPr>
            <a:t>車種選択で</a:t>
          </a:r>
          <a:r>
            <a:rPr lang="en-US" altLang="ja-JP">
              <a:solidFill>
                <a:sysClr val="windowText" lastClr="000000"/>
              </a:solidFill>
            </a:rPr>
            <a:t>Base</a:t>
          </a:r>
          <a:r>
            <a:rPr lang="ja-JP" altLang="en-US">
              <a:solidFill>
                <a:sysClr val="windowText" lastClr="000000"/>
              </a:solidFill>
            </a:rPr>
            <a:t>と次期車種で異なる燃料を選択した場合に、</a:t>
          </a:r>
          <a:r>
            <a:rPr lang="en-US" altLang="ja-JP">
              <a:solidFill>
                <a:sysClr val="windowText" lastClr="000000"/>
              </a:solidFill>
            </a:rPr>
            <a:t>Base</a:t>
          </a:r>
          <a:r>
            <a:rPr lang="ja-JP" altLang="en-US">
              <a:solidFill>
                <a:sysClr val="windowText" lastClr="000000"/>
              </a:solidFill>
            </a:rPr>
            <a:t>の</a:t>
          </a:r>
          <a:r>
            <a:rPr lang="en-US" altLang="ja-JP">
              <a:solidFill>
                <a:sysClr val="windowText" lastClr="000000"/>
              </a:solidFill>
            </a:rPr>
            <a:t>NHV</a:t>
          </a:r>
          <a:r>
            <a:rPr lang="ja-JP" altLang="en-US">
              <a:solidFill>
                <a:sysClr val="windowText" lastClr="000000"/>
              </a:solidFill>
            </a:rPr>
            <a:t>と</a:t>
          </a:r>
          <a:r>
            <a:rPr lang="en-US" altLang="ja-JP">
              <a:solidFill>
                <a:sysClr val="windowText" lastClr="000000"/>
              </a:solidFill>
            </a:rPr>
            <a:t>CO2Factor</a:t>
          </a:r>
          <a:r>
            <a:rPr lang="ja-JP" altLang="en-US">
              <a:solidFill>
                <a:sysClr val="windowText" lastClr="000000"/>
              </a:solidFill>
            </a:rPr>
            <a:t>を保存する方法がなくなってしまう為、ステータス項目を追加。</a:t>
          </a:r>
          <a:endParaRPr lang="en-US" altLang="ja-JP">
            <a:solidFill>
              <a:sysClr val="windowText" lastClr="000000"/>
            </a:solidFill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>
              <a:solidFill>
                <a:sysClr val="windowText" lastClr="000000"/>
              </a:solidFill>
            </a:rPr>
            <a:t>レコード種別が</a:t>
          </a:r>
          <a:r>
            <a:rPr lang="en-US" altLang="ja-JP">
              <a:solidFill>
                <a:sysClr val="windowText" lastClr="000000"/>
              </a:solidFill>
            </a:rPr>
            <a:t>Target</a:t>
          </a:r>
          <a:r>
            <a:rPr lang="ja-JP" altLang="en-US">
              <a:solidFill>
                <a:sysClr val="windowText" lastClr="000000"/>
              </a:solidFill>
            </a:rPr>
            <a:t>＝次期車種レコード、</a:t>
          </a:r>
          <a:r>
            <a:rPr lang="en-US" altLang="ja-JP">
              <a:solidFill>
                <a:sysClr val="windowText" lastClr="000000"/>
              </a:solidFill>
            </a:rPr>
            <a:t>Base</a:t>
          </a:r>
          <a:r>
            <a:rPr lang="ja-JP" altLang="en-US">
              <a:solidFill>
                <a:sysClr val="windowText" lastClr="000000"/>
              </a:solidFill>
            </a:rPr>
            <a:t>＝</a:t>
          </a:r>
          <a:r>
            <a:rPr lang="en-US" altLang="ja-JP">
              <a:solidFill>
                <a:sysClr val="windowText" lastClr="000000"/>
              </a:solidFill>
            </a:rPr>
            <a:t>Base</a:t>
          </a:r>
          <a:r>
            <a:rPr lang="ja-JP" altLang="en-US">
              <a:solidFill>
                <a:sysClr val="windowText" lastClr="000000"/>
              </a:solidFill>
            </a:rPr>
            <a:t>車種レコードとなる。</a:t>
          </a:r>
          <a:endParaRPr lang="en-US" altLang="ja-JP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14812</xdr:colOff>
      <xdr:row>17</xdr:row>
      <xdr:rowOff>17464</xdr:rowOff>
    </xdr:from>
    <xdr:to>
      <xdr:col>7</xdr:col>
      <xdr:colOff>154781</xdr:colOff>
      <xdr:row>26</xdr:row>
      <xdr:rowOff>166687</xdr:rowOff>
    </xdr:to>
    <xdr:sp macro="" textlink="">
      <xdr:nvSpPr>
        <xdr:cNvPr id="187" name="AutoShape 353"/>
        <xdr:cNvSpPr>
          <a:spLocks/>
        </xdr:cNvSpPr>
      </xdr:nvSpPr>
      <xdr:spPr bwMode="auto">
        <a:xfrm flipH="1">
          <a:off x="6479906" y="2886870"/>
          <a:ext cx="139969" cy="1756567"/>
        </a:xfrm>
        <a:prstGeom prst="leftBrace">
          <a:avLst>
            <a:gd name="adj1" fmla="val 9774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154781</xdr:colOff>
      <xdr:row>9</xdr:row>
      <xdr:rowOff>95251</xdr:rowOff>
    </xdr:from>
    <xdr:to>
      <xdr:col>9</xdr:col>
      <xdr:colOff>476250</xdr:colOff>
      <xdr:row>22</xdr:row>
      <xdr:rowOff>2779</xdr:rowOff>
    </xdr:to>
    <xdr:cxnSp macro="">
      <xdr:nvCxnSpPr>
        <xdr:cNvPr id="189" name="AutoShape 337"/>
        <xdr:cNvCxnSpPr>
          <a:cxnSpLocks noChangeShapeType="1"/>
          <a:stCxn id="187" idx="1"/>
        </xdr:cNvCxnSpPr>
      </xdr:nvCxnSpPr>
      <xdr:spPr bwMode="auto">
        <a:xfrm flipV="1">
          <a:off x="6619875" y="1535907"/>
          <a:ext cx="2607469" cy="2229247"/>
        </a:xfrm>
        <a:prstGeom prst="bentConnector3">
          <a:avLst>
            <a:gd name="adj1" fmla="val -685"/>
          </a:avLst>
        </a:prstGeom>
        <a:noFill/>
        <a:ln w="9525">
          <a:solidFill>
            <a:srgbClr val="000000"/>
          </a:solidFill>
          <a:miter lim="800000"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633676</xdr:colOff>
      <xdr:row>41</xdr:row>
      <xdr:rowOff>14549</xdr:rowOff>
    </xdr:from>
    <xdr:to>
      <xdr:col>9</xdr:col>
      <xdr:colOff>785812</xdr:colOff>
      <xdr:row>50</xdr:row>
      <xdr:rowOff>166686</xdr:rowOff>
    </xdr:to>
    <xdr:sp macro="" textlink="">
      <xdr:nvSpPr>
        <xdr:cNvPr id="190" name="AutoShape 353"/>
        <xdr:cNvSpPr>
          <a:spLocks/>
        </xdr:cNvSpPr>
      </xdr:nvSpPr>
      <xdr:spPr bwMode="auto">
        <a:xfrm rot="10800000" flipH="1">
          <a:off x="9384770" y="7170205"/>
          <a:ext cx="152136" cy="1759481"/>
        </a:xfrm>
        <a:prstGeom prst="leftBrace">
          <a:avLst>
            <a:gd name="adj1" fmla="val 5970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632883</xdr:colOff>
      <xdr:row>44</xdr:row>
      <xdr:rowOff>48414</xdr:rowOff>
    </xdr:from>
    <xdr:to>
      <xdr:col>9</xdr:col>
      <xdr:colOff>632883</xdr:colOff>
      <xdr:row>44</xdr:row>
      <xdr:rowOff>153189</xdr:rowOff>
    </xdr:to>
    <xdr:sp macro="" textlink="">
      <xdr:nvSpPr>
        <xdr:cNvPr id="199" name="Line 17"/>
        <xdr:cNvSpPr>
          <a:spLocks noChangeShapeType="1"/>
        </xdr:cNvSpPr>
      </xdr:nvSpPr>
      <xdr:spPr bwMode="auto">
        <a:xfrm flipH="1">
          <a:off x="9427633" y="7340331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488156</xdr:colOff>
      <xdr:row>9</xdr:row>
      <xdr:rowOff>95251</xdr:rowOff>
    </xdr:from>
    <xdr:to>
      <xdr:col>9</xdr:col>
      <xdr:colOff>633676</xdr:colOff>
      <xdr:row>46</xdr:row>
      <xdr:rowOff>1321</xdr:rowOff>
    </xdr:to>
    <xdr:cxnSp macro="">
      <xdr:nvCxnSpPr>
        <xdr:cNvPr id="200" name="AutoShape 337"/>
        <xdr:cNvCxnSpPr>
          <a:cxnSpLocks noChangeShapeType="1"/>
          <a:stCxn id="190" idx="1"/>
        </xdr:cNvCxnSpPr>
      </xdr:nvCxnSpPr>
      <xdr:spPr bwMode="auto">
        <a:xfrm rot="10800000">
          <a:off x="9239250" y="1535907"/>
          <a:ext cx="145520" cy="6514039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211667</xdr:colOff>
      <xdr:row>9</xdr:row>
      <xdr:rowOff>89959</xdr:rowOff>
    </xdr:from>
    <xdr:to>
      <xdr:col>9</xdr:col>
      <xdr:colOff>476250</xdr:colOff>
      <xdr:row>9</xdr:row>
      <xdr:rowOff>89959</xdr:rowOff>
    </xdr:to>
    <xdr:cxnSp macro="">
      <xdr:nvCxnSpPr>
        <xdr:cNvPr id="28" name="直線コネクタ 27"/>
        <xdr:cNvCxnSpPr/>
      </xdr:nvCxnSpPr>
      <xdr:spPr>
        <a:xfrm flipH="1">
          <a:off x="9006417" y="1084792"/>
          <a:ext cx="26458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62442</xdr:colOff>
      <xdr:row>10</xdr:row>
      <xdr:rowOff>133350</xdr:rowOff>
    </xdr:from>
    <xdr:to>
      <xdr:col>2</xdr:col>
      <xdr:colOff>1434042</xdr:colOff>
      <xdr:row>18</xdr:row>
      <xdr:rowOff>76200</xdr:rowOff>
    </xdr:to>
    <xdr:grpSp>
      <xdr:nvGrpSpPr>
        <xdr:cNvPr id="2" name="グループ化 1"/>
        <xdr:cNvGrpSpPr/>
      </xdr:nvGrpSpPr>
      <xdr:grpSpPr>
        <a:xfrm>
          <a:off x="205317" y="1771650"/>
          <a:ext cx="1743075" cy="1390650"/>
          <a:chOff x="210609" y="1308100"/>
          <a:chExt cx="1742016" cy="1382183"/>
        </a:xfrm>
      </xdr:grpSpPr>
      <xdr:sp macro="" textlink="">
        <xdr:nvSpPr>
          <xdr:cNvPr id="224258" name="Rectangle 85"/>
          <xdr:cNvSpPr>
            <a:spLocks noChangeArrowheads="1"/>
          </xdr:cNvSpPr>
        </xdr:nvSpPr>
        <xdr:spPr bwMode="auto">
          <a:xfrm>
            <a:off x="210609" y="1308100"/>
            <a:ext cx="1742016" cy="138218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ysClr val="windowText" lastClr="000000"/>
                </a:solidFill>
                <a:latin typeface="ＭＳ Ｐゴシック"/>
                <a:ea typeface="ＭＳ Ｐゴシック"/>
              </a:rPr>
              <a:t>凡例</a:t>
            </a:r>
            <a:endParaRPr lang="ja-JP" altLang="en-U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4259" name="Rectangle 86"/>
          <xdr:cNvSpPr>
            <a:spLocks noChangeArrowheads="1"/>
          </xdr:cNvSpPr>
        </xdr:nvSpPr>
        <xdr:spPr bwMode="auto">
          <a:xfrm>
            <a:off x="357653" y="1611044"/>
            <a:ext cx="666345" cy="198807"/>
          </a:xfrm>
          <a:prstGeom prst="rect">
            <a:avLst/>
          </a:prstGeom>
          <a:solidFill>
            <a:srgbClr val="FFFF99"/>
          </a:solidFill>
          <a:ln w="190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4260" name="Rectangle 87"/>
          <xdr:cNvSpPr>
            <a:spLocks noChangeArrowheads="1"/>
          </xdr:cNvSpPr>
        </xdr:nvSpPr>
        <xdr:spPr bwMode="auto">
          <a:xfrm>
            <a:off x="357653" y="1951856"/>
            <a:ext cx="666345" cy="198807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4261" name="Rectangle 88"/>
          <xdr:cNvSpPr>
            <a:spLocks noChangeArrowheads="1"/>
          </xdr:cNvSpPr>
        </xdr:nvSpPr>
        <xdr:spPr bwMode="auto">
          <a:xfrm>
            <a:off x="1176306" y="1620511"/>
            <a:ext cx="637787" cy="1798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27432" tIns="18288" rIns="0" bIns="0" anchor="t">
            <a:noAutofit/>
          </a:bodyPr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ysClr val="windowText" lastClr="000000"/>
                </a:solidFill>
                <a:latin typeface="ＭＳ Ｐゴシック"/>
                <a:ea typeface="ＭＳ Ｐゴシック"/>
              </a:rPr>
              <a:t>テーブル名</a:t>
            </a:r>
            <a:endParaRPr lang="ja-JP" altLang="en-U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4262" name="Rectangle 89"/>
          <xdr:cNvSpPr>
            <a:spLocks noChangeArrowheads="1"/>
          </xdr:cNvSpPr>
        </xdr:nvSpPr>
        <xdr:spPr bwMode="auto">
          <a:xfrm>
            <a:off x="1176306" y="1942389"/>
            <a:ext cx="399807" cy="1798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27432" tIns="18288" rIns="0" bIns="0" anchor="t">
            <a:noAutofit/>
          </a:bodyPr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ysClr val="windowText" lastClr="000000"/>
                </a:solidFill>
                <a:latin typeface="ＭＳ Ｐゴシック"/>
                <a:ea typeface="ＭＳ Ｐゴシック"/>
              </a:rPr>
              <a:t>主キー</a:t>
            </a:r>
            <a:endParaRPr lang="ja-JP" altLang="en-U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4263" name="Line 90"/>
          <xdr:cNvSpPr>
            <a:spLocks noChangeShapeType="1"/>
          </xdr:cNvSpPr>
        </xdr:nvSpPr>
        <xdr:spPr bwMode="auto">
          <a:xfrm>
            <a:off x="367173" y="2387339"/>
            <a:ext cx="64730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oval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4264" name="Line 91"/>
          <xdr:cNvSpPr>
            <a:spLocks noChangeShapeType="1"/>
          </xdr:cNvSpPr>
        </xdr:nvSpPr>
        <xdr:spPr bwMode="auto">
          <a:xfrm>
            <a:off x="462365" y="2330537"/>
            <a:ext cx="0" cy="1230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4265" name="Rectangle 92"/>
          <xdr:cNvSpPr>
            <a:spLocks noChangeArrowheads="1"/>
          </xdr:cNvSpPr>
        </xdr:nvSpPr>
        <xdr:spPr bwMode="auto">
          <a:xfrm>
            <a:off x="1176306" y="2302136"/>
            <a:ext cx="371249" cy="1798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27432" tIns="18288" rIns="0" bIns="0" anchor="t">
            <a:noAutofit/>
          </a:bodyPr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ysClr val="windowText" lastClr="000000"/>
                </a:solidFill>
                <a:latin typeface="ＭＳ Ｐゴシック"/>
                <a:ea typeface="ＭＳ Ｐゴシック"/>
              </a:rPr>
              <a:t>１対多</a:t>
            </a:r>
            <a:endParaRPr lang="ja-JP" altLang="en-US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18</xdr:col>
      <xdr:colOff>0</xdr:colOff>
      <xdr:row>12</xdr:row>
      <xdr:rowOff>28575</xdr:rowOff>
    </xdr:from>
    <xdr:to>
      <xdr:col>18</xdr:col>
      <xdr:colOff>123825</xdr:colOff>
      <xdr:row>12</xdr:row>
      <xdr:rowOff>142875</xdr:rowOff>
    </xdr:to>
    <xdr:sp macro="" textlink="">
      <xdr:nvSpPr>
        <xdr:cNvPr id="140" name="Rectangle 357"/>
        <xdr:cNvSpPr>
          <a:spLocks noChangeArrowheads="1"/>
        </xdr:cNvSpPr>
      </xdr:nvSpPr>
      <xdr:spPr bwMode="auto">
        <a:xfrm>
          <a:off x="9604375" y="34417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13</xdr:row>
      <xdr:rowOff>28575</xdr:rowOff>
    </xdr:from>
    <xdr:to>
      <xdr:col>18</xdr:col>
      <xdr:colOff>123825</xdr:colOff>
      <xdr:row>13</xdr:row>
      <xdr:rowOff>142875</xdr:rowOff>
    </xdr:to>
    <xdr:sp macro="" textlink="">
      <xdr:nvSpPr>
        <xdr:cNvPr id="149" name="Rectangle 357"/>
        <xdr:cNvSpPr>
          <a:spLocks noChangeArrowheads="1"/>
        </xdr:cNvSpPr>
      </xdr:nvSpPr>
      <xdr:spPr bwMode="auto">
        <a:xfrm>
          <a:off x="9604375" y="361632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14</xdr:row>
      <xdr:rowOff>28575</xdr:rowOff>
    </xdr:from>
    <xdr:to>
      <xdr:col>18</xdr:col>
      <xdr:colOff>123825</xdr:colOff>
      <xdr:row>14</xdr:row>
      <xdr:rowOff>142875</xdr:rowOff>
    </xdr:to>
    <xdr:sp macro="" textlink="">
      <xdr:nvSpPr>
        <xdr:cNvPr id="150" name="Rectangle 357"/>
        <xdr:cNvSpPr>
          <a:spLocks noChangeArrowheads="1"/>
        </xdr:cNvSpPr>
      </xdr:nvSpPr>
      <xdr:spPr bwMode="auto">
        <a:xfrm>
          <a:off x="15033625" y="20447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15</xdr:row>
      <xdr:rowOff>28575</xdr:rowOff>
    </xdr:from>
    <xdr:to>
      <xdr:col>18</xdr:col>
      <xdr:colOff>123825</xdr:colOff>
      <xdr:row>15</xdr:row>
      <xdr:rowOff>142875</xdr:rowOff>
    </xdr:to>
    <xdr:sp macro="" textlink="">
      <xdr:nvSpPr>
        <xdr:cNvPr id="151" name="Rectangle 357"/>
        <xdr:cNvSpPr>
          <a:spLocks noChangeArrowheads="1"/>
        </xdr:cNvSpPr>
      </xdr:nvSpPr>
      <xdr:spPr bwMode="auto">
        <a:xfrm>
          <a:off x="15033625" y="20447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13</xdr:row>
      <xdr:rowOff>28575</xdr:rowOff>
    </xdr:from>
    <xdr:to>
      <xdr:col>18</xdr:col>
      <xdr:colOff>123825</xdr:colOff>
      <xdr:row>13</xdr:row>
      <xdr:rowOff>142875</xdr:rowOff>
    </xdr:to>
    <xdr:sp macro="" textlink="">
      <xdr:nvSpPr>
        <xdr:cNvPr id="157" name="Rectangle 357"/>
        <xdr:cNvSpPr>
          <a:spLocks noChangeArrowheads="1"/>
        </xdr:cNvSpPr>
      </xdr:nvSpPr>
      <xdr:spPr bwMode="auto">
        <a:xfrm>
          <a:off x="15001875" y="1909763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14</xdr:row>
      <xdr:rowOff>28575</xdr:rowOff>
    </xdr:from>
    <xdr:to>
      <xdr:col>18</xdr:col>
      <xdr:colOff>123825</xdr:colOff>
      <xdr:row>14</xdr:row>
      <xdr:rowOff>142875</xdr:rowOff>
    </xdr:to>
    <xdr:sp macro="" textlink="">
      <xdr:nvSpPr>
        <xdr:cNvPr id="158" name="Rectangle 357"/>
        <xdr:cNvSpPr>
          <a:spLocks noChangeArrowheads="1"/>
        </xdr:cNvSpPr>
      </xdr:nvSpPr>
      <xdr:spPr bwMode="auto">
        <a:xfrm>
          <a:off x="15001875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15</xdr:row>
      <xdr:rowOff>28575</xdr:rowOff>
    </xdr:from>
    <xdr:to>
      <xdr:col>18</xdr:col>
      <xdr:colOff>123825</xdr:colOff>
      <xdr:row>15</xdr:row>
      <xdr:rowOff>142875</xdr:rowOff>
    </xdr:to>
    <xdr:sp macro="" textlink="">
      <xdr:nvSpPr>
        <xdr:cNvPr id="167" name="Rectangle 357"/>
        <xdr:cNvSpPr>
          <a:spLocks noChangeArrowheads="1"/>
        </xdr:cNvSpPr>
      </xdr:nvSpPr>
      <xdr:spPr bwMode="auto">
        <a:xfrm>
          <a:off x="15001875" y="226695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16</xdr:row>
      <xdr:rowOff>28575</xdr:rowOff>
    </xdr:from>
    <xdr:to>
      <xdr:col>18</xdr:col>
      <xdr:colOff>123825</xdr:colOff>
      <xdr:row>16</xdr:row>
      <xdr:rowOff>142875</xdr:rowOff>
    </xdr:to>
    <xdr:sp macro="" textlink="">
      <xdr:nvSpPr>
        <xdr:cNvPr id="174" name="Rectangle 357"/>
        <xdr:cNvSpPr>
          <a:spLocks noChangeArrowheads="1"/>
        </xdr:cNvSpPr>
      </xdr:nvSpPr>
      <xdr:spPr bwMode="auto">
        <a:xfrm>
          <a:off x="15001875" y="2445544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13</xdr:row>
      <xdr:rowOff>28575</xdr:rowOff>
    </xdr:from>
    <xdr:to>
      <xdr:col>18</xdr:col>
      <xdr:colOff>123825</xdr:colOff>
      <xdr:row>13</xdr:row>
      <xdr:rowOff>142875</xdr:rowOff>
    </xdr:to>
    <xdr:sp macro="" textlink="">
      <xdr:nvSpPr>
        <xdr:cNvPr id="175" name="Rectangle 357"/>
        <xdr:cNvSpPr>
          <a:spLocks noChangeArrowheads="1"/>
        </xdr:cNvSpPr>
      </xdr:nvSpPr>
      <xdr:spPr bwMode="auto">
        <a:xfrm>
          <a:off x="15001875" y="1909763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14</xdr:row>
      <xdr:rowOff>28575</xdr:rowOff>
    </xdr:from>
    <xdr:to>
      <xdr:col>18</xdr:col>
      <xdr:colOff>123825</xdr:colOff>
      <xdr:row>14</xdr:row>
      <xdr:rowOff>142875</xdr:rowOff>
    </xdr:to>
    <xdr:sp macro="" textlink="">
      <xdr:nvSpPr>
        <xdr:cNvPr id="176" name="Rectangle 357"/>
        <xdr:cNvSpPr>
          <a:spLocks noChangeArrowheads="1"/>
        </xdr:cNvSpPr>
      </xdr:nvSpPr>
      <xdr:spPr bwMode="auto">
        <a:xfrm>
          <a:off x="15001875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15</xdr:row>
      <xdr:rowOff>28575</xdr:rowOff>
    </xdr:from>
    <xdr:to>
      <xdr:col>18</xdr:col>
      <xdr:colOff>123825</xdr:colOff>
      <xdr:row>15</xdr:row>
      <xdr:rowOff>142875</xdr:rowOff>
    </xdr:to>
    <xdr:sp macro="" textlink="">
      <xdr:nvSpPr>
        <xdr:cNvPr id="177" name="Rectangle 357"/>
        <xdr:cNvSpPr>
          <a:spLocks noChangeArrowheads="1"/>
        </xdr:cNvSpPr>
      </xdr:nvSpPr>
      <xdr:spPr bwMode="auto">
        <a:xfrm>
          <a:off x="15001875" y="226695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16</xdr:row>
      <xdr:rowOff>28575</xdr:rowOff>
    </xdr:from>
    <xdr:to>
      <xdr:col>18</xdr:col>
      <xdr:colOff>123825</xdr:colOff>
      <xdr:row>16</xdr:row>
      <xdr:rowOff>142875</xdr:rowOff>
    </xdr:to>
    <xdr:sp macro="" textlink="">
      <xdr:nvSpPr>
        <xdr:cNvPr id="178" name="Rectangle 357"/>
        <xdr:cNvSpPr>
          <a:spLocks noChangeArrowheads="1"/>
        </xdr:cNvSpPr>
      </xdr:nvSpPr>
      <xdr:spPr bwMode="auto">
        <a:xfrm>
          <a:off x="15001875" y="2445544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14</xdr:row>
      <xdr:rowOff>28575</xdr:rowOff>
    </xdr:from>
    <xdr:to>
      <xdr:col>18</xdr:col>
      <xdr:colOff>123825</xdr:colOff>
      <xdr:row>14</xdr:row>
      <xdr:rowOff>142875</xdr:rowOff>
    </xdr:to>
    <xdr:sp macro="" textlink="">
      <xdr:nvSpPr>
        <xdr:cNvPr id="179" name="Rectangle 357"/>
        <xdr:cNvSpPr>
          <a:spLocks noChangeArrowheads="1"/>
        </xdr:cNvSpPr>
      </xdr:nvSpPr>
      <xdr:spPr bwMode="auto">
        <a:xfrm>
          <a:off x="15001875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15</xdr:row>
      <xdr:rowOff>28575</xdr:rowOff>
    </xdr:from>
    <xdr:to>
      <xdr:col>18</xdr:col>
      <xdr:colOff>123825</xdr:colOff>
      <xdr:row>15</xdr:row>
      <xdr:rowOff>142875</xdr:rowOff>
    </xdr:to>
    <xdr:sp macro="" textlink="">
      <xdr:nvSpPr>
        <xdr:cNvPr id="181" name="Rectangle 357"/>
        <xdr:cNvSpPr>
          <a:spLocks noChangeArrowheads="1"/>
        </xdr:cNvSpPr>
      </xdr:nvSpPr>
      <xdr:spPr bwMode="auto">
        <a:xfrm>
          <a:off x="15001875" y="226695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16</xdr:row>
      <xdr:rowOff>28575</xdr:rowOff>
    </xdr:from>
    <xdr:to>
      <xdr:col>18</xdr:col>
      <xdr:colOff>123825</xdr:colOff>
      <xdr:row>16</xdr:row>
      <xdr:rowOff>142875</xdr:rowOff>
    </xdr:to>
    <xdr:sp macro="" textlink="">
      <xdr:nvSpPr>
        <xdr:cNvPr id="182" name="Rectangle 357"/>
        <xdr:cNvSpPr>
          <a:spLocks noChangeArrowheads="1"/>
        </xdr:cNvSpPr>
      </xdr:nvSpPr>
      <xdr:spPr bwMode="auto">
        <a:xfrm>
          <a:off x="15001875" y="2445544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17</xdr:row>
      <xdr:rowOff>28575</xdr:rowOff>
    </xdr:from>
    <xdr:to>
      <xdr:col>18</xdr:col>
      <xdr:colOff>123825</xdr:colOff>
      <xdr:row>17</xdr:row>
      <xdr:rowOff>142875</xdr:rowOff>
    </xdr:to>
    <xdr:sp macro="" textlink="">
      <xdr:nvSpPr>
        <xdr:cNvPr id="183" name="Rectangle 357"/>
        <xdr:cNvSpPr>
          <a:spLocks noChangeArrowheads="1"/>
        </xdr:cNvSpPr>
      </xdr:nvSpPr>
      <xdr:spPr bwMode="auto">
        <a:xfrm>
          <a:off x="15001875" y="2624138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13</xdr:row>
      <xdr:rowOff>28575</xdr:rowOff>
    </xdr:from>
    <xdr:to>
      <xdr:col>18</xdr:col>
      <xdr:colOff>123825</xdr:colOff>
      <xdr:row>13</xdr:row>
      <xdr:rowOff>142875</xdr:rowOff>
    </xdr:to>
    <xdr:sp macro="" textlink="">
      <xdr:nvSpPr>
        <xdr:cNvPr id="184" name="Rectangle 357"/>
        <xdr:cNvSpPr>
          <a:spLocks noChangeArrowheads="1"/>
        </xdr:cNvSpPr>
      </xdr:nvSpPr>
      <xdr:spPr bwMode="auto">
        <a:xfrm>
          <a:off x="15001875" y="1909763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14</xdr:row>
      <xdr:rowOff>28575</xdr:rowOff>
    </xdr:from>
    <xdr:to>
      <xdr:col>18</xdr:col>
      <xdr:colOff>123825</xdr:colOff>
      <xdr:row>14</xdr:row>
      <xdr:rowOff>142875</xdr:rowOff>
    </xdr:to>
    <xdr:sp macro="" textlink="">
      <xdr:nvSpPr>
        <xdr:cNvPr id="186" name="Rectangle 357"/>
        <xdr:cNvSpPr>
          <a:spLocks noChangeArrowheads="1"/>
        </xdr:cNvSpPr>
      </xdr:nvSpPr>
      <xdr:spPr bwMode="auto">
        <a:xfrm>
          <a:off x="15001875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15</xdr:row>
      <xdr:rowOff>28575</xdr:rowOff>
    </xdr:from>
    <xdr:to>
      <xdr:col>18</xdr:col>
      <xdr:colOff>123825</xdr:colOff>
      <xdr:row>15</xdr:row>
      <xdr:rowOff>142875</xdr:rowOff>
    </xdr:to>
    <xdr:sp macro="" textlink="">
      <xdr:nvSpPr>
        <xdr:cNvPr id="191" name="Rectangle 357"/>
        <xdr:cNvSpPr>
          <a:spLocks noChangeArrowheads="1"/>
        </xdr:cNvSpPr>
      </xdr:nvSpPr>
      <xdr:spPr bwMode="auto">
        <a:xfrm>
          <a:off x="15001875" y="226695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16</xdr:row>
      <xdr:rowOff>28575</xdr:rowOff>
    </xdr:from>
    <xdr:to>
      <xdr:col>18</xdr:col>
      <xdr:colOff>123825</xdr:colOff>
      <xdr:row>16</xdr:row>
      <xdr:rowOff>142875</xdr:rowOff>
    </xdr:to>
    <xdr:sp macro="" textlink="">
      <xdr:nvSpPr>
        <xdr:cNvPr id="192" name="Rectangle 357"/>
        <xdr:cNvSpPr>
          <a:spLocks noChangeArrowheads="1"/>
        </xdr:cNvSpPr>
      </xdr:nvSpPr>
      <xdr:spPr bwMode="auto">
        <a:xfrm>
          <a:off x="15001875" y="2445544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14</xdr:row>
      <xdr:rowOff>28575</xdr:rowOff>
    </xdr:from>
    <xdr:to>
      <xdr:col>18</xdr:col>
      <xdr:colOff>123825</xdr:colOff>
      <xdr:row>14</xdr:row>
      <xdr:rowOff>142875</xdr:rowOff>
    </xdr:to>
    <xdr:sp macro="" textlink="">
      <xdr:nvSpPr>
        <xdr:cNvPr id="193" name="Rectangle 357"/>
        <xdr:cNvSpPr>
          <a:spLocks noChangeArrowheads="1"/>
        </xdr:cNvSpPr>
      </xdr:nvSpPr>
      <xdr:spPr bwMode="auto">
        <a:xfrm>
          <a:off x="15001875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15</xdr:row>
      <xdr:rowOff>28575</xdr:rowOff>
    </xdr:from>
    <xdr:to>
      <xdr:col>18</xdr:col>
      <xdr:colOff>123825</xdr:colOff>
      <xdr:row>15</xdr:row>
      <xdr:rowOff>142875</xdr:rowOff>
    </xdr:to>
    <xdr:sp macro="" textlink="">
      <xdr:nvSpPr>
        <xdr:cNvPr id="194" name="Rectangle 357"/>
        <xdr:cNvSpPr>
          <a:spLocks noChangeArrowheads="1"/>
        </xdr:cNvSpPr>
      </xdr:nvSpPr>
      <xdr:spPr bwMode="auto">
        <a:xfrm>
          <a:off x="15001875" y="226695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16</xdr:row>
      <xdr:rowOff>28575</xdr:rowOff>
    </xdr:from>
    <xdr:to>
      <xdr:col>18</xdr:col>
      <xdr:colOff>123825</xdr:colOff>
      <xdr:row>16</xdr:row>
      <xdr:rowOff>142875</xdr:rowOff>
    </xdr:to>
    <xdr:sp macro="" textlink="">
      <xdr:nvSpPr>
        <xdr:cNvPr id="195" name="Rectangle 357"/>
        <xdr:cNvSpPr>
          <a:spLocks noChangeArrowheads="1"/>
        </xdr:cNvSpPr>
      </xdr:nvSpPr>
      <xdr:spPr bwMode="auto">
        <a:xfrm>
          <a:off x="15001875" y="2445544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17</xdr:row>
      <xdr:rowOff>28575</xdr:rowOff>
    </xdr:from>
    <xdr:to>
      <xdr:col>18</xdr:col>
      <xdr:colOff>123825</xdr:colOff>
      <xdr:row>17</xdr:row>
      <xdr:rowOff>142875</xdr:rowOff>
    </xdr:to>
    <xdr:sp macro="" textlink="">
      <xdr:nvSpPr>
        <xdr:cNvPr id="196" name="Rectangle 357"/>
        <xdr:cNvSpPr>
          <a:spLocks noChangeArrowheads="1"/>
        </xdr:cNvSpPr>
      </xdr:nvSpPr>
      <xdr:spPr bwMode="auto">
        <a:xfrm>
          <a:off x="15001875" y="2624138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14</xdr:row>
      <xdr:rowOff>28575</xdr:rowOff>
    </xdr:from>
    <xdr:to>
      <xdr:col>18</xdr:col>
      <xdr:colOff>123825</xdr:colOff>
      <xdr:row>14</xdr:row>
      <xdr:rowOff>142875</xdr:rowOff>
    </xdr:to>
    <xdr:sp macro="" textlink="">
      <xdr:nvSpPr>
        <xdr:cNvPr id="197" name="Rectangle 357"/>
        <xdr:cNvSpPr>
          <a:spLocks noChangeArrowheads="1"/>
        </xdr:cNvSpPr>
      </xdr:nvSpPr>
      <xdr:spPr bwMode="auto">
        <a:xfrm>
          <a:off x="15001875" y="2088356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15</xdr:row>
      <xdr:rowOff>28575</xdr:rowOff>
    </xdr:from>
    <xdr:to>
      <xdr:col>18</xdr:col>
      <xdr:colOff>123825</xdr:colOff>
      <xdr:row>15</xdr:row>
      <xdr:rowOff>142875</xdr:rowOff>
    </xdr:to>
    <xdr:sp macro="" textlink="">
      <xdr:nvSpPr>
        <xdr:cNvPr id="198" name="Rectangle 357"/>
        <xdr:cNvSpPr>
          <a:spLocks noChangeArrowheads="1"/>
        </xdr:cNvSpPr>
      </xdr:nvSpPr>
      <xdr:spPr bwMode="auto">
        <a:xfrm>
          <a:off x="15001875" y="226695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16</xdr:row>
      <xdr:rowOff>28575</xdr:rowOff>
    </xdr:from>
    <xdr:to>
      <xdr:col>18</xdr:col>
      <xdr:colOff>123825</xdr:colOff>
      <xdr:row>16</xdr:row>
      <xdr:rowOff>142875</xdr:rowOff>
    </xdr:to>
    <xdr:sp macro="" textlink="">
      <xdr:nvSpPr>
        <xdr:cNvPr id="201" name="Rectangle 357"/>
        <xdr:cNvSpPr>
          <a:spLocks noChangeArrowheads="1"/>
        </xdr:cNvSpPr>
      </xdr:nvSpPr>
      <xdr:spPr bwMode="auto">
        <a:xfrm>
          <a:off x="15001875" y="2445544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17</xdr:row>
      <xdr:rowOff>28575</xdr:rowOff>
    </xdr:from>
    <xdr:to>
      <xdr:col>18</xdr:col>
      <xdr:colOff>123825</xdr:colOff>
      <xdr:row>17</xdr:row>
      <xdr:rowOff>142875</xdr:rowOff>
    </xdr:to>
    <xdr:sp macro="" textlink="">
      <xdr:nvSpPr>
        <xdr:cNvPr id="202" name="Rectangle 357"/>
        <xdr:cNvSpPr>
          <a:spLocks noChangeArrowheads="1"/>
        </xdr:cNvSpPr>
      </xdr:nvSpPr>
      <xdr:spPr bwMode="auto">
        <a:xfrm>
          <a:off x="15001875" y="2624138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15</xdr:row>
      <xdr:rowOff>28575</xdr:rowOff>
    </xdr:from>
    <xdr:to>
      <xdr:col>18</xdr:col>
      <xdr:colOff>123825</xdr:colOff>
      <xdr:row>15</xdr:row>
      <xdr:rowOff>142875</xdr:rowOff>
    </xdr:to>
    <xdr:sp macro="" textlink="">
      <xdr:nvSpPr>
        <xdr:cNvPr id="208" name="Rectangle 357"/>
        <xdr:cNvSpPr>
          <a:spLocks noChangeArrowheads="1"/>
        </xdr:cNvSpPr>
      </xdr:nvSpPr>
      <xdr:spPr bwMode="auto">
        <a:xfrm>
          <a:off x="15001875" y="226695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16</xdr:row>
      <xdr:rowOff>28575</xdr:rowOff>
    </xdr:from>
    <xdr:to>
      <xdr:col>18</xdr:col>
      <xdr:colOff>123825</xdr:colOff>
      <xdr:row>16</xdr:row>
      <xdr:rowOff>142875</xdr:rowOff>
    </xdr:to>
    <xdr:sp macro="" textlink="">
      <xdr:nvSpPr>
        <xdr:cNvPr id="209" name="Rectangle 357"/>
        <xdr:cNvSpPr>
          <a:spLocks noChangeArrowheads="1"/>
        </xdr:cNvSpPr>
      </xdr:nvSpPr>
      <xdr:spPr bwMode="auto">
        <a:xfrm>
          <a:off x="15001875" y="2445544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17</xdr:row>
      <xdr:rowOff>28575</xdr:rowOff>
    </xdr:from>
    <xdr:to>
      <xdr:col>18</xdr:col>
      <xdr:colOff>123825</xdr:colOff>
      <xdr:row>17</xdr:row>
      <xdr:rowOff>142875</xdr:rowOff>
    </xdr:to>
    <xdr:sp macro="" textlink="">
      <xdr:nvSpPr>
        <xdr:cNvPr id="210" name="Rectangle 357"/>
        <xdr:cNvSpPr>
          <a:spLocks noChangeArrowheads="1"/>
        </xdr:cNvSpPr>
      </xdr:nvSpPr>
      <xdr:spPr bwMode="auto">
        <a:xfrm>
          <a:off x="15001875" y="2624138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18</xdr:row>
      <xdr:rowOff>28575</xdr:rowOff>
    </xdr:from>
    <xdr:to>
      <xdr:col>18</xdr:col>
      <xdr:colOff>123825</xdr:colOff>
      <xdr:row>18</xdr:row>
      <xdr:rowOff>142875</xdr:rowOff>
    </xdr:to>
    <xdr:sp macro="" textlink="">
      <xdr:nvSpPr>
        <xdr:cNvPr id="211" name="Rectangle 357"/>
        <xdr:cNvSpPr>
          <a:spLocks noChangeArrowheads="1"/>
        </xdr:cNvSpPr>
      </xdr:nvSpPr>
      <xdr:spPr bwMode="auto">
        <a:xfrm>
          <a:off x="15001875" y="2802731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595314</xdr:colOff>
      <xdr:row>5</xdr:row>
      <xdr:rowOff>154781</xdr:rowOff>
    </xdr:from>
    <xdr:to>
      <xdr:col>18</xdr:col>
      <xdr:colOff>1</xdr:colOff>
      <xdr:row>16</xdr:row>
      <xdr:rowOff>85725</xdr:rowOff>
    </xdr:to>
    <xdr:cxnSp macro="">
      <xdr:nvCxnSpPr>
        <xdr:cNvPr id="212" name="AutoShape 362"/>
        <xdr:cNvCxnSpPr>
          <a:cxnSpLocks noChangeShapeType="1"/>
          <a:stCxn id="174" idx="1"/>
        </xdr:cNvCxnSpPr>
      </xdr:nvCxnSpPr>
      <xdr:spPr bwMode="auto">
        <a:xfrm rot="10800000">
          <a:off x="10179845" y="1047750"/>
          <a:ext cx="4822031" cy="1728788"/>
        </a:xfrm>
        <a:prstGeom prst="bentConnector3">
          <a:avLst>
            <a:gd name="adj1" fmla="val 17901"/>
          </a:avLst>
        </a:prstGeom>
        <a:noFill/>
        <a:ln w="9525">
          <a:solidFill>
            <a:srgbClr val="000000"/>
          </a:solidFill>
          <a:miter lim="800000"/>
          <a:headEnd type="oval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</xdr:colOff>
      <xdr:row>5</xdr:row>
      <xdr:rowOff>154781</xdr:rowOff>
    </xdr:from>
    <xdr:to>
      <xdr:col>10</xdr:col>
      <xdr:colOff>1345407</xdr:colOff>
      <xdr:row>12</xdr:row>
      <xdr:rowOff>95250</xdr:rowOff>
    </xdr:to>
    <xdr:cxnSp macro="">
      <xdr:nvCxnSpPr>
        <xdr:cNvPr id="213" name="AutoShape 362"/>
        <xdr:cNvCxnSpPr>
          <a:cxnSpLocks noChangeShapeType="1"/>
        </xdr:cNvCxnSpPr>
      </xdr:nvCxnSpPr>
      <xdr:spPr bwMode="auto">
        <a:xfrm rot="10800000" flipV="1">
          <a:off x="8751099" y="1047750"/>
          <a:ext cx="2178839" cy="102393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88107</xdr:colOff>
      <xdr:row>12</xdr:row>
      <xdr:rowOff>52648</xdr:rowOff>
    </xdr:from>
    <xdr:to>
      <xdr:col>9</xdr:col>
      <xdr:colOff>88107</xdr:colOff>
      <xdr:row>12</xdr:row>
      <xdr:rowOff>156099</xdr:rowOff>
    </xdr:to>
    <xdr:sp macro="" textlink="">
      <xdr:nvSpPr>
        <xdr:cNvPr id="214" name="Line 338"/>
        <xdr:cNvSpPr>
          <a:spLocks noChangeShapeType="1"/>
        </xdr:cNvSpPr>
      </xdr:nvSpPr>
      <xdr:spPr bwMode="auto">
        <a:xfrm flipH="1">
          <a:off x="8839201" y="2029086"/>
          <a:ext cx="0" cy="1034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654844</xdr:colOff>
      <xdr:row>16</xdr:row>
      <xdr:rowOff>154780</xdr:rowOff>
    </xdr:from>
    <xdr:to>
      <xdr:col>8</xdr:col>
      <xdr:colOff>1038226</xdr:colOff>
      <xdr:row>18</xdr:row>
      <xdr:rowOff>35718</xdr:rowOff>
    </xdr:to>
    <xdr:sp macro="" textlink="">
      <xdr:nvSpPr>
        <xdr:cNvPr id="185" name="円/楕円 184"/>
        <xdr:cNvSpPr/>
      </xdr:nvSpPr>
      <xdr:spPr>
        <a:xfrm>
          <a:off x="7762875" y="2845593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654844</xdr:colOff>
      <xdr:row>20</xdr:row>
      <xdr:rowOff>154780</xdr:rowOff>
    </xdr:from>
    <xdr:to>
      <xdr:col>6</xdr:col>
      <xdr:colOff>1038226</xdr:colOff>
      <xdr:row>22</xdr:row>
      <xdr:rowOff>35718</xdr:rowOff>
    </xdr:to>
    <xdr:sp macro="" textlink="">
      <xdr:nvSpPr>
        <xdr:cNvPr id="204" name="円/楕円 203"/>
        <xdr:cNvSpPr/>
      </xdr:nvSpPr>
      <xdr:spPr>
        <a:xfrm>
          <a:off x="7762875" y="2845593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654844</xdr:colOff>
      <xdr:row>25</xdr:row>
      <xdr:rowOff>154780</xdr:rowOff>
    </xdr:from>
    <xdr:to>
      <xdr:col>10</xdr:col>
      <xdr:colOff>1038226</xdr:colOff>
      <xdr:row>27</xdr:row>
      <xdr:rowOff>35718</xdr:rowOff>
    </xdr:to>
    <xdr:sp macro="" textlink="">
      <xdr:nvSpPr>
        <xdr:cNvPr id="205" name="円/楕円 204"/>
        <xdr:cNvSpPr/>
      </xdr:nvSpPr>
      <xdr:spPr>
        <a:xfrm>
          <a:off x="7762875" y="2845593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654844</xdr:colOff>
      <xdr:row>19</xdr:row>
      <xdr:rowOff>154780</xdr:rowOff>
    </xdr:from>
    <xdr:to>
      <xdr:col>12</xdr:col>
      <xdr:colOff>1038226</xdr:colOff>
      <xdr:row>21</xdr:row>
      <xdr:rowOff>35718</xdr:rowOff>
    </xdr:to>
    <xdr:sp macro="" textlink="">
      <xdr:nvSpPr>
        <xdr:cNvPr id="207" name="円/楕円 206"/>
        <xdr:cNvSpPr/>
      </xdr:nvSpPr>
      <xdr:spPr>
        <a:xfrm>
          <a:off x="7762875" y="2845593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654844</xdr:colOff>
      <xdr:row>43</xdr:row>
      <xdr:rowOff>154780</xdr:rowOff>
    </xdr:from>
    <xdr:to>
      <xdr:col>10</xdr:col>
      <xdr:colOff>1038226</xdr:colOff>
      <xdr:row>45</xdr:row>
      <xdr:rowOff>35718</xdr:rowOff>
    </xdr:to>
    <xdr:sp macro="" textlink="">
      <xdr:nvSpPr>
        <xdr:cNvPr id="215" name="円/楕円 214"/>
        <xdr:cNvSpPr/>
      </xdr:nvSpPr>
      <xdr:spPr>
        <a:xfrm>
          <a:off x="7762875" y="2845593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654844</xdr:colOff>
      <xdr:row>47</xdr:row>
      <xdr:rowOff>154780</xdr:rowOff>
    </xdr:from>
    <xdr:to>
      <xdr:col>6</xdr:col>
      <xdr:colOff>1038226</xdr:colOff>
      <xdr:row>49</xdr:row>
      <xdr:rowOff>35718</xdr:rowOff>
    </xdr:to>
    <xdr:sp macro="" textlink="">
      <xdr:nvSpPr>
        <xdr:cNvPr id="216" name="円/楕円 215"/>
        <xdr:cNvSpPr/>
      </xdr:nvSpPr>
      <xdr:spPr>
        <a:xfrm>
          <a:off x="7762875" y="2845593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654844</xdr:colOff>
      <xdr:row>65</xdr:row>
      <xdr:rowOff>154780</xdr:rowOff>
    </xdr:from>
    <xdr:to>
      <xdr:col>10</xdr:col>
      <xdr:colOff>1038226</xdr:colOff>
      <xdr:row>67</xdr:row>
      <xdr:rowOff>35718</xdr:rowOff>
    </xdr:to>
    <xdr:sp macro="" textlink="">
      <xdr:nvSpPr>
        <xdr:cNvPr id="217" name="円/楕円 216"/>
        <xdr:cNvSpPr/>
      </xdr:nvSpPr>
      <xdr:spPr>
        <a:xfrm>
          <a:off x="10239375" y="7667624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1631156</xdr:colOff>
      <xdr:row>24</xdr:row>
      <xdr:rowOff>154780</xdr:rowOff>
    </xdr:from>
    <xdr:to>
      <xdr:col>13</xdr:col>
      <xdr:colOff>371476</xdr:colOff>
      <xdr:row>26</xdr:row>
      <xdr:rowOff>35719</xdr:rowOff>
    </xdr:to>
    <xdr:sp macro="" textlink="">
      <xdr:nvSpPr>
        <xdr:cNvPr id="218" name="円/楕円 217"/>
        <xdr:cNvSpPr/>
      </xdr:nvSpPr>
      <xdr:spPr>
        <a:xfrm>
          <a:off x="13335000" y="4095749"/>
          <a:ext cx="383382" cy="23812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904875</xdr:colOff>
      <xdr:row>31</xdr:row>
      <xdr:rowOff>23813</xdr:rowOff>
    </xdr:from>
    <xdr:to>
      <xdr:col>4</xdr:col>
      <xdr:colOff>1288257</xdr:colOff>
      <xdr:row>33</xdr:row>
      <xdr:rowOff>0</xdr:rowOff>
    </xdr:to>
    <xdr:sp macro="" textlink="">
      <xdr:nvSpPr>
        <xdr:cNvPr id="203" name="円/楕円 202"/>
        <xdr:cNvSpPr/>
      </xdr:nvSpPr>
      <xdr:spPr>
        <a:xfrm>
          <a:off x="3571875" y="5393532"/>
          <a:ext cx="383382" cy="33337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202405</xdr:colOff>
      <xdr:row>87</xdr:row>
      <xdr:rowOff>134936</xdr:rowOff>
    </xdr:from>
    <xdr:to>
      <xdr:col>7</xdr:col>
      <xdr:colOff>585787</xdr:colOff>
      <xdr:row>89</xdr:row>
      <xdr:rowOff>11907</xdr:rowOff>
    </xdr:to>
    <xdr:sp macro="" textlink="">
      <xdr:nvSpPr>
        <xdr:cNvPr id="221" name="円/楕円 220"/>
        <xdr:cNvSpPr/>
      </xdr:nvSpPr>
      <xdr:spPr>
        <a:xfrm>
          <a:off x="6667499" y="15505905"/>
          <a:ext cx="383382" cy="234158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950119</xdr:colOff>
      <xdr:row>86</xdr:row>
      <xdr:rowOff>0</xdr:rowOff>
    </xdr:from>
    <xdr:to>
      <xdr:col>8</xdr:col>
      <xdr:colOff>1333501</xdr:colOff>
      <xdr:row>87</xdr:row>
      <xdr:rowOff>166688</xdr:rowOff>
    </xdr:to>
    <xdr:sp macro="" textlink="">
      <xdr:nvSpPr>
        <xdr:cNvPr id="222" name="円/楕円 221"/>
        <xdr:cNvSpPr/>
      </xdr:nvSpPr>
      <xdr:spPr>
        <a:xfrm>
          <a:off x="8058150" y="15192375"/>
          <a:ext cx="383382" cy="345282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866776</xdr:colOff>
      <xdr:row>92</xdr:row>
      <xdr:rowOff>152403</xdr:rowOff>
    </xdr:from>
    <xdr:to>
      <xdr:col>8</xdr:col>
      <xdr:colOff>1250158</xdr:colOff>
      <xdr:row>94</xdr:row>
      <xdr:rowOff>33341</xdr:rowOff>
    </xdr:to>
    <xdr:sp macro="" textlink="">
      <xdr:nvSpPr>
        <xdr:cNvPr id="223" name="円/楕円 222"/>
        <xdr:cNvSpPr/>
      </xdr:nvSpPr>
      <xdr:spPr>
        <a:xfrm>
          <a:off x="7974807" y="16594934"/>
          <a:ext cx="383382" cy="23812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1078707</xdr:colOff>
      <xdr:row>94</xdr:row>
      <xdr:rowOff>1588</xdr:rowOff>
    </xdr:from>
    <xdr:to>
      <xdr:col>8</xdr:col>
      <xdr:colOff>1455739</xdr:colOff>
      <xdr:row>95</xdr:row>
      <xdr:rowOff>164307</xdr:rowOff>
    </xdr:to>
    <xdr:sp macro="" textlink="">
      <xdr:nvSpPr>
        <xdr:cNvPr id="224" name="円/楕円 223"/>
        <xdr:cNvSpPr/>
      </xdr:nvSpPr>
      <xdr:spPr>
        <a:xfrm>
          <a:off x="8186738" y="16444119"/>
          <a:ext cx="377032" cy="341313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1071563</xdr:colOff>
      <xdr:row>64</xdr:row>
      <xdr:rowOff>11904</xdr:rowOff>
    </xdr:from>
    <xdr:to>
      <xdr:col>6</xdr:col>
      <xdr:colOff>1454945</xdr:colOff>
      <xdr:row>66</xdr:row>
      <xdr:rowOff>166686</xdr:rowOff>
    </xdr:to>
    <xdr:sp macro="" textlink="">
      <xdr:nvSpPr>
        <xdr:cNvPr id="225" name="円/楕円 224"/>
        <xdr:cNvSpPr/>
      </xdr:nvSpPr>
      <xdr:spPr>
        <a:xfrm>
          <a:off x="5893594" y="11275217"/>
          <a:ext cx="383382" cy="511969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583406</xdr:colOff>
      <xdr:row>53</xdr:row>
      <xdr:rowOff>166687</xdr:rowOff>
    </xdr:from>
    <xdr:to>
      <xdr:col>10</xdr:col>
      <xdr:colOff>966788</xdr:colOff>
      <xdr:row>55</xdr:row>
      <xdr:rowOff>47624</xdr:rowOff>
    </xdr:to>
    <xdr:sp macro="" textlink="">
      <xdr:nvSpPr>
        <xdr:cNvPr id="227" name="円/楕円 226"/>
        <xdr:cNvSpPr/>
      </xdr:nvSpPr>
      <xdr:spPr>
        <a:xfrm>
          <a:off x="10167937" y="9465468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0</xdr:colOff>
      <xdr:row>29</xdr:row>
      <xdr:rowOff>28575</xdr:rowOff>
    </xdr:from>
    <xdr:to>
      <xdr:col>18</xdr:col>
      <xdr:colOff>123825</xdr:colOff>
      <xdr:row>29</xdr:row>
      <xdr:rowOff>142875</xdr:rowOff>
    </xdr:to>
    <xdr:sp macro="" textlink="">
      <xdr:nvSpPr>
        <xdr:cNvPr id="235" name="Rectangle 357"/>
        <xdr:cNvSpPr>
          <a:spLocks noChangeArrowheads="1"/>
        </xdr:cNvSpPr>
      </xdr:nvSpPr>
      <xdr:spPr bwMode="auto">
        <a:xfrm>
          <a:off x="15001875" y="23622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29</xdr:row>
      <xdr:rowOff>28575</xdr:rowOff>
    </xdr:from>
    <xdr:to>
      <xdr:col>18</xdr:col>
      <xdr:colOff>123825</xdr:colOff>
      <xdr:row>29</xdr:row>
      <xdr:rowOff>142875</xdr:rowOff>
    </xdr:to>
    <xdr:sp macro="" textlink="">
      <xdr:nvSpPr>
        <xdr:cNvPr id="236" name="Rectangle 357"/>
        <xdr:cNvSpPr>
          <a:spLocks noChangeArrowheads="1"/>
        </xdr:cNvSpPr>
      </xdr:nvSpPr>
      <xdr:spPr bwMode="auto">
        <a:xfrm>
          <a:off x="15001875" y="23622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29</xdr:row>
      <xdr:rowOff>28575</xdr:rowOff>
    </xdr:from>
    <xdr:to>
      <xdr:col>18</xdr:col>
      <xdr:colOff>123825</xdr:colOff>
      <xdr:row>29</xdr:row>
      <xdr:rowOff>142875</xdr:rowOff>
    </xdr:to>
    <xdr:sp macro="" textlink="">
      <xdr:nvSpPr>
        <xdr:cNvPr id="237" name="Rectangle 357"/>
        <xdr:cNvSpPr>
          <a:spLocks noChangeArrowheads="1"/>
        </xdr:cNvSpPr>
      </xdr:nvSpPr>
      <xdr:spPr bwMode="auto">
        <a:xfrm>
          <a:off x="15001875" y="23622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29</xdr:row>
      <xdr:rowOff>28575</xdr:rowOff>
    </xdr:from>
    <xdr:to>
      <xdr:col>18</xdr:col>
      <xdr:colOff>123825</xdr:colOff>
      <xdr:row>29</xdr:row>
      <xdr:rowOff>142875</xdr:rowOff>
    </xdr:to>
    <xdr:sp macro="" textlink="">
      <xdr:nvSpPr>
        <xdr:cNvPr id="238" name="Rectangle 357"/>
        <xdr:cNvSpPr>
          <a:spLocks noChangeArrowheads="1"/>
        </xdr:cNvSpPr>
      </xdr:nvSpPr>
      <xdr:spPr bwMode="auto">
        <a:xfrm>
          <a:off x="15001875" y="23622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29</xdr:row>
      <xdr:rowOff>28575</xdr:rowOff>
    </xdr:from>
    <xdr:to>
      <xdr:col>18</xdr:col>
      <xdr:colOff>123825</xdr:colOff>
      <xdr:row>29</xdr:row>
      <xdr:rowOff>142875</xdr:rowOff>
    </xdr:to>
    <xdr:sp macro="" textlink="">
      <xdr:nvSpPr>
        <xdr:cNvPr id="239" name="Rectangle 357"/>
        <xdr:cNvSpPr>
          <a:spLocks noChangeArrowheads="1"/>
        </xdr:cNvSpPr>
      </xdr:nvSpPr>
      <xdr:spPr bwMode="auto">
        <a:xfrm>
          <a:off x="15001875" y="23622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29</xdr:row>
      <xdr:rowOff>28575</xdr:rowOff>
    </xdr:from>
    <xdr:to>
      <xdr:col>18</xdr:col>
      <xdr:colOff>123825</xdr:colOff>
      <xdr:row>29</xdr:row>
      <xdr:rowOff>142875</xdr:rowOff>
    </xdr:to>
    <xdr:sp macro="" textlink="">
      <xdr:nvSpPr>
        <xdr:cNvPr id="240" name="Rectangle 357"/>
        <xdr:cNvSpPr>
          <a:spLocks noChangeArrowheads="1"/>
        </xdr:cNvSpPr>
      </xdr:nvSpPr>
      <xdr:spPr bwMode="auto">
        <a:xfrm>
          <a:off x="15001875" y="23622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29</xdr:row>
      <xdr:rowOff>28575</xdr:rowOff>
    </xdr:from>
    <xdr:to>
      <xdr:col>18</xdr:col>
      <xdr:colOff>123825</xdr:colOff>
      <xdr:row>29</xdr:row>
      <xdr:rowOff>142875</xdr:rowOff>
    </xdr:to>
    <xdr:sp macro="" textlink="">
      <xdr:nvSpPr>
        <xdr:cNvPr id="241" name="Rectangle 357"/>
        <xdr:cNvSpPr>
          <a:spLocks noChangeArrowheads="1"/>
        </xdr:cNvSpPr>
      </xdr:nvSpPr>
      <xdr:spPr bwMode="auto">
        <a:xfrm>
          <a:off x="15001875" y="23622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250032</xdr:colOff>
      <xdr:row>5</xdr:row>
      <xdr:rowOff>154782</xdr:rowOff>
    </xdr:from>
    <xdr:to>
      <xdr:col>18</xdr:col>
      <xdr:colOff>3</xdr:colOff>
      <xdr:row>31</xdr:row>
      <xdr:rowOff>95253</xdr:rowOff>
    </xdr:to>
    <xdr:cxnSp macro="">
      <xdr:nvCxnSpPr>
        <xdr:cNvPr id="242" name="AutoShape 362"/>
        <xdr:cNvCxnSpPr>
          <a:cxnSpLocks noChangeShapeType="1"/>
        </xdr:cNvCxnSpPr>
      </xdr:nvCxnSpPr>
      <xdr:spPr bwMode="auto">
        <a:xfrm rot="10800000">
          <a:off x="9834563" y="1047751"/>
          <a:ext cx="5167315" cy="4417221"/>
        </a:xfrm>
        <a:prstGeom prst="bentConnector3">
          <a:avLst>
            <a:gd name="adj1" fmla="val 16820"/>
          </a:avLst>
        </a:prstGeom>
        <a:noFill/>
        <a:ln w="9525">
          <a:solidFill>
            <a:srgbClr val="000000"/>
          </a:solidFill>
          <a:miter lim="800000"/>
          <a:headEnd type="oval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35718</xdr:colOff>
      <xdr:row>28</xdr:row>
      <xdr:rowOff>130969</xdr:rowOff>
    </xdr:from>
    <xdr:to>
      <xdr:col>20</xdr:col>
      <xdr:colOff>50007</xdr:colOff>
      <xdr:row>30</xdr:row>
      <xdr:rowOff>11907</xdr:rowOff>
    </xdr:to>
    <xdr:sp macro="" textlink="">
      <xdr:nvSpPr>
        <xdr:cNvPr id="243" name="円/楕円 242"/>
        <xdr:cNvSpPr/>
      </xdr:nvSpPr>
      <xdr:spPr>
        <a:xfrm>
          <a:off x="16680656" y="4964907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488156</xdr:colOff>
      <xdr:row>24</xdr:row>
      <xdr:rowOff>0</xdr:rowOff>
    </xdr:from>
    <xdr:to>
      <xdr:col>9</xdr:col>
      <xdr:colOff>33866</xdr:colOff>
      <xdr:row>26</xdr:row>
      <xdr:rowOff>166687</xdr:rowOff>
    </xdr:to>
    <xdr:sp macro="" textlink="">
      <xdr:nvSpPr>
        <xdr:cNvPr id="219" name="AutoShape 23409"/>
        <xdr:cNvSpPr>
          <a:spLocks noChangeArrowheads="1"/>
        </xdr:cNvSpPr>
      </xdr:nvSpPr>
      <xdr:spPr bwMode="auto">
        <a:xfrm>
          <a:off x="7596187" y="4119563"/>
          <a:ext cx="1188773" cy="523874"/>
        </a:xfrm>
        <a:prstGeom prst="wedgeRectCallout">
          <a:avLst>
            <a:gd name="adj1" fmla="val -58232"/>
            <a:gd name="adj2" fmla="val -66892"/>
          </a:avLst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baseline="0">
              <a:solidFill>
                <a:srgbClr val="FF0000"/>
              </a:solidFill>
              <a:latin typeface="+mn-ea"/>
              <a:ea typeface="+mn-ea"/>
            </a:rPr>
            <a:t>20161220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baseline="0">
              <a:solidFill>
                <a:srgbClr val="FF0000"/>
              </a:solidFill>
              <a:latin typeface="+mn-ea"/>
              <a:ea typeface="+mn-ea"/>
            </a:rPr>
            <a:t>Grade</a:t>
          </a:r>
          <a:r>
            <a:rPr lang="ja-JP" altLang="en-US" baseline="0">
              <a:solidFill>
                <a:srgbClr val="FF0000"/>
              </a:solidFill>
              <a:latin typeface="+mn-ea"/>
              <a:ea typeface="+mn-ea"/>
            </a:rPr>
            <a:t>を主キーに変更</a:t>
          </a:r>
          <a:endParaRPr lang="en-US" altLang="ja-JP" baseline="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1235869</xdr:colOff>
      <xdr:row>23</xdr:row>
      <xdr:rowOff>69055</xdr:rowOff>
    </xdr:from>
    <xdr:to>
      <xdr:col>8</xdr:col>
      <xdr:colOff>1619251</xdr:colOff>
      <xdr:row>24</xdr:row>
      <xdr:rowOff>128586</xdr:rowOff>
    </xdr:to>
    <xdr:sp macro="" textlink="">
      <xdr:nvSpPr>
        <xdr:cNvPr id="220" name="円/楕円 219"/>
        <xdr:cNvSpPr/>
      </xdr:nvSpPr>
      <xdr:spPr>
        <a:xfrm>
          <a:off x="8343900" y="4010024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1107281</xdr:colOff>
      <xdr:row>88</xdr:row>
      <xdr:rowOff>142874</xdr:rowOff>
    </xdr:from>
    <xdr:to>
      <xdr:col>8</xdr:col>
      <xdr:colOff>1490663</xdr:colOff>
      <xdr:row>90</xdr:row>
      <xdr:rowOff>23812</xdr:rowOff>
    </xdr:to>
    <xdr:sp macro="" textlink="">
      <xdr:nvSpPr>
        <xdr:cNvPr id="226" name="円/楕円 225"/>
        <xdr:cNvSpPr/>
      </xdr:nvSpPr>
      <xdr:spPr>
        <a:xfrm>
          <a:off x="8215312" y="15692437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1095375</xdr:colOff>
      <xdr:row>90</xdr:row>
      <xdr:rowOff>154782</xdr:rowOff>
    </xdr:from>
    <xdr:to>
      <xdr:col>8</xdr:col>
      <xdr:colOff>1478757</xdr:colOff>
      <xdr:row>92</xdr:row>
      <xdr:rowOff>35719</xdr:rowOff>
    </xdr:to>
    <xdr:sp macro="" textlink="">
      <xdr:nvSpPr>
        <xdr:cNvPr id="228" name="円/楕円 227"/>
        <xdr:cNvSpPr/>
      </xdr:nvSpPr>
      <xdr:spPr>
        <a:xfrm>
          <a:off x="8203406" y="16061532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211930</xdr:colOff>
      <xdr:row>89</xdr:row>
      <xdr:rowOff>92869</xdr:rowOff>
    </xdr:from>
    <xdr:to>
      <xdr:col>7</xdr:col>
      <xdr:colOff>582612</xdr:colOff>
      <xdr:row>90</xdr:row>
      <xdr:rowOff>152400</xdr:rowOff>
    </xdr:to>
    <xdr:sp macro="" textlink="">
      <xdr:nvSpPr>
        <xdr:cNvPr id="229" name="円/楕円 228"/>
        <xdr:cNvSpPr/>
      </xdr:nvSpPr>
      <xdr:spPr>
        <a:xfrm>
          <a:off x="6677024" y="15821025"/>
          <a:ext cx="3706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214313</xdr:colOff>
      <xdr:row>91</xdr:row>
      <xdr:rowOff>107154</xdr:rowOff>
    </xdr:from>
    <xdr:to>
      <xdr:col>7</xdr:col>
      <xdr:colOff>584995</xdr:colOff>
      <xdr:row>92</xdr:row>
      <xdr:rowOff>166687</xdr:rowOff>
    </xdr:to>
    <xdr:sp macro="" textlink="">
      <xdr:nvSpPr>
        <xdr:cNvPr id="230" name="円/楕円 229"/>
        <xdr:cNvSpPr/>
      </xdr:nvSpPr>
      <xdr:spPr>
        <a:xfrm>
          <a:off x="6679407" y="16192498"/>
          <a:ext cx="370682" cy="238127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247650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247650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230402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2</xdr:col>
      <xdr:colOff>247650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2011/5/19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31</xdr:col>
      <xdr:colOff>38100</xdr:colOff>
      <xdr:row>2</xdr:row>
      <xdr:rowOff>85725</xdr:rowOff>
    </xdr:from>
    <xdr:to>
      <xdr:col>34</xdr:col>
      <xdr:colOff>104775</xdr:colOff>
      <xdr:row>3</xdr:row>
      <xdr:rowOff>95250</xdr:rowOff>
    </xdr:to>
    <xdr:sp macro="" textlink="">
      <xdr:nvSpPr>
        <xdr:cNvPr id="230407" name="Rectangle 7"/>
        <xdr:cNvSpPr>
          <a:spLocks noChangeArrowheads="1"/>
        </xdr:cNvSpPr>
      </xdr:nvSpPr>
      <xdr:spPr bwMode="auto">
        <a:xfrm>
          <a:off x="860107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2016/12/20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花田</a:t>
          </a:r>
          <a:endParaRPr lang="ja-JP" altLang="en-US"/>
        </a:p>
      </xdr:txBody>
    </xdr:sp>
    <xdr:clientData/>
  </xdr:twoCellAnchor>
  <xdr:twoCellAnchor editAs="absolute">
    <xdr:from>
      <xdr:col>34</xdr:col>
      <xdr:colOff>104775</xdr:colOff>
      <xdr:row>2</xdr:row>
      <xdr:rowOff>85725</xdr:rowOff>
    </xdr:from>
    <xdr:to>
      <xdr:col>37</xdr:col>
      <xdr:colOff>171450</xdr:colOff>
      <xdr:row>3</xdr:row>
      <xdr:rowOff>95250</xdr:rowOff>
    </xdr:to>
    <xdr:sp macro="" textlink="">
      <xdr:nvSpPr>
        <xdr:cNvPr id="230411" name="Rectangle 11"/>
        <xdr:cNvSpPr>
          <a:spLocks noChangeArrowheads="1"/>
        </xdr:cNvSpPr>
      </xdr:nvSpPr>
      <xdr:spPr bwMode="auto">
        <a:xfrm>
          <a:off x="949642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赤田　祐二</a:t>
          </a:r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2</xdr:col>
      <xdr:colOff>247650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247650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247650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230415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27</xdr:col>
      <xdr:colOff>85725</xdr:colOff>
      <xdr:row>8</xdr:row>
      <xdr:rowOff>152400</xdr:rowOff>
    </xdr:from>
    <xdr:to>
      <xdr:col>28</xdr:col>
      <xdr:colOff>192882</xdr:colOff>
      <xdr:row>10</xdr:row>
      <xdr:rowOff>9525</xdr:rowOff>
    </xdr:to>
    <xdr:sp macro="" textlink="">
      <xdr:nvSpPr>
        <xdr:cNvPr id="18" name="円/楕円 17"/>
        <xdr:cNvSpPr/>
      </xdr:nvSpPr>
      <xdr:spPr>
        <a:xfrm>
          <a:off x="7543800" y="1562100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247650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247650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238594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2</xdr:col>
      <xdr:colOff>247650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2011/5/19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花田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2</xdr:col>
      <xdr:colOff>247650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247650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247650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238607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31</xdr:col>
      <xdr:colOff>38100</xdr:colOff>
      <xdr:row>2</xdr:row>
      <xdr:rowOff>76201</xdr:rowOff>
    </xdr:from>
    <xdr:to>
      <xdr:col>34</xdr:col>
      <xdr:colOff>104775</xdr:colOff>
      <xdr:row>3</xdr:row>
      <xdr:rowOff>85725</xdr:rowOff>
    </xdr:to>
    <xdr:sp macro="" textlink="">
      <xdr:nvSpPr>
        <xdr:cNvPr id="22" name="Rectangle 5"/>
        <xdr:cNvSpPr>
          <a:spLocks noChangeArrowheads="1"/>
        </xdr:cNvSpPr>
      </xdr:nvSpPr>
      <xdr:spPr bwMode="auto">
        <a:xfrm>
          <a:off x="8568267" y="372534"/>
          <a:ext cx="892175" cy="1576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6/12/20</a:t>
          </a:r>
          <a:endParaRPr lang="ja-JP" altLang="en-US"/>
        </a:p>
      </xdr:txBody>
    </xdr:sp>
    <xdr:clientData/>
  </xdr:twoCellAnchor>
  <xdr:twoCellAnchor editAs="absolute">
    <xdr:from>
      <xdr:col>34</xdr:col>
      <xdr:colOff>104775</xdr:colOff>
      <xdr:row>2</xdr:row>
      <xdr:rowOff>76201</xdr:rowOff>
    </xdr:from>
    <xdr:to>
      <xdr:col>37</xdr:col>
      <xdr:colOff>171450</xdr:colOff>
      <xdr:row>3</xdr:row>
      <xdr:rowOff>85725</xdr:rowOff>
    </xdr:to>
    <xdr:sp macro="" textlink="">
      <xdr:nvSpPr>
        <xdr:cNvPr id="23" name="Rectangle 10"/>
        <xdr:cNvSpPr>
          <a:spLocks noChangeArrowheads="1"/>
        </xdr:cNvSpPr>
      </xdr:nvSpPr>
      <xdr:spPr bwMode="auto">
        <a:xfrm>
          <a:off x="9460442" y="372534"/>
          <a:ext cx="892175" cy="1576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赤田　祐二</a:t>
          </a:r>
          <a:endParaRPr lang="ja-JP" altLang="en-US"/>
        </a:p>
      </xdr:txBody>
    </xdr:sp>
    <xdr:clientData/>
  </xdr:twoCellAnchor>
  <xdr:twoCellAnchor>
    <xdr:from>
      <xdr:col>27</xdr:col>
      <xdr:colOff>95250</xdr:colOff>
      <xdr:row>10</xdr:row>
      <xdr:rowOff>152400</xdr:rowOff>
    </xdr:from>
    <xdr:to>
      <xdr:col>28</xdr:col>
      <xdr:colOff>202407</xdr:colOff>
      <xdr:row>12</xdr:row>
      <xdr:rowOff>9525</xdr:rowOff>
    </xdr:to>
    <xdr:sp macro="" textlink="">
      <xdr:nvSpPr>
        <xdr:cNvPr id="18" name="円/楕円 17"/>
        <xdr:cNvSpPr/>
      </xdr:nvSpPr>
      <xdr:spPr>
        <a:xfrm>
          <a:off x="7553325" y="1943100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95250</xdr:colOff>
      <xdr:row>13</xdr:row>
      <xdr:rowOff>152400</xdr:rowOff>
    </xdr:from>
    <xdr:to>
      <xdr:col>28</xdr:col>
      <xdr:colOff>202407</xdr:colOff>
      <xdr:row>15</xdr:row>
      <xdr:rowOff>9525</xdr:rowOff>
    </xdr:to>
    <xdr:sp macro="" textlink="">
      <xdr:nvSpPr>
        <xdr:cNvPr id="19" name="円/楕円 18"/>
        <xdr:cNvSpPr/>
      </xdr:nvSpPr>
      <xdr:spPr>
        <a:xfrm>
          <a:off x="7553325" y="2514600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47625</xdr:colOff>
      <xdr:row>28</xdr:row>
      <xdr:rowOff>190500</xdr:rowOff>
    </xdr:from>
    <xdr:to>
      <xdr:col>21</xdr:col>
      <xdr:colOff>154782</xdr:colOff>
      <xdr:row>30</xdr:row>
      <xdr:rowOff>9525</xdr:rowOff>
    </xdr:to>
    <xdr:sp macro="" textlink="">
      <xdr:nvSpPr>
        <xdr:cNvPr id="20" name="円/楕円 19"/>
        <xdr:cNvSpPr/>
      </xdr:nvSpPr>
      <xdr:spPr>
        <a:xfrm>
          <a:off x="5572125" y="4229100"/>
          <a:ext cx="383382" cy="2000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104775</xdr:colOff>
      <xdr:row>18</xdr:row>
      <xdr:rowOff>66675</xdr:rowOff>
    </xdr:from>
    <xdr:to>
      <xdr:col>28</xdr:col>
      <xdr:colOff>211932</xdr:colOff>
      <xdr:row>19</xdr:row>
      <xdr:rowOff>114300</xdr:rowOff>
    </xdr:to>
    <xdr:sp macro="" textlink="">
      <xdr:nvSpPr>
        <xdr:cNvPr id="25" name="円/楕円 24"/>
        <xdr:cNvSpPr/>
      </xdr:nvSpPr>
      <xdr:spPr>
        <a:xfrm>
          <a:off x="7562850" y="338137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247650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247650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242690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2</xdr:col>
      <xdr:colOff>247650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2011/9/19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花田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2</xdr:col>
      <xdr:colOff>247650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247650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247650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242703" name="Rectangle 15"/>
        <xdr:cNvSpPr>
          <a:spLocks noChangeArrowheads="1"/>
        </xdr:cNvSpPr>
      </xdr:nvSpPr>
      <xdr:spPr bwMode="auto">
        <a:xfrm>
          <a:off x="9525" y="66675"/>
          <a:ext cx="10343092" cy="4730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31</xdr:col>
      <xdr:colOff>38100</xdr:colOff>
      <xdr:row>2</xdr:row>
      <xdr:rowOff>86784</xdr:rowOff>
    </xdr:from>
    <xdr:to>
      <xdr:col>34</xdr:col>
      <xdr:colOff>104775</xdr:colOff>
      <xdr:row>3</xdr:row>
      <xdr:rowOff>96308</xdr:rowOff>
    </xdr:to>
    <xdr:sp macro="" textlink="">
      <xdr:nvSpPr>
        <xdr:cNvPr id="19" name="Rectangle 5"/>
        <xdr:cNvSpPr>
          <a:spLocks noChangeArrowheads="1"/>
        </xdr:cNvSpPr>
      </xdr:nvSpPr>
      <xdr:spPr bwMode="auto">
        <a:xfrm>
          <a:off x="8568267" y="383117"/>
          <a:ext cx="892175" cy="1576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4/7/21</a:t>
          </a:r>
          <a:endParaRPr lang="ja-JP" altLang="en-US"/>
        </a:p>
      </xdr:txBody>
    </xdr:sp>
    <xdr:clientData/>
  </xdr:twoCellAnchor>
  <xdr:twoCellAnchor editAs="absolute">
    <xdr:from>
      <xdr:col>34</xdr:col>
      <xdr:colOff>104775</xdr:colOff>
      <xdr:row>2</xdr:row>
      <xdr:rowOff>76200</xdr:rowOff>
    </xdr:from>
    <xdr:to>
      <xdr:col>37</xdr:col>
      <xdr:colOff>171450</xdr:colOff>
      <xdr:row>3</xdr:row>
      <xdr:rowOff>85724</xdr:rowOff>
    </xdr:to>
    <xdr:sp macro="" textlink="">
      <xdr:nvSpPr>
        <xdr:cNvPr id="20" name="Rectangle 10"/>
        <xdr:cNvSpPr>
          <a:spLocks noChangeArrowheads="1"/>
        </xdr:cNvSpPr>
      </xdr:nvSpPr>
      <xdr:spPr bwMode="auto">
        <a:xfrm>
          <a:off x="9460442" y="372533"/>
          <a:ext cx="892175" cy="1576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/>
        </a:p>
      </xdr:txBody>
    </xdr:sp>
    <xdr:clientData/>
  </xdr:twoCellAnchor>
  <xdr:oneCellAnchor>
    <xdr:from>
      <xdr:col>20</xdr:col>
      <xdr:colOff>120650</xdr:colOff>
      <xdr:row>10</xdr:row>
      <xdr:rowOff>44450</xdr:rowOff>
    </xdr:from>
    <xdr:ext cx="1684191" cy="515744"/>
    <xdr:sp macro="" textlink="">
      <xdr:nvSpPr>
        <xdr:cNvPr id="18" name="円/楕円 17"/>
        <xdr:cNvSpPr/>
      </xdr:nvSpPr>
      <xdr:spPr>
        <a:xfrm>
          <a:off x="5200650" y="1847850"/>
          <a:ext cx="1684191" cy="51574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0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設計書ミス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保守対応</a:t>
          </a:r>
          <a:r>
            <a:rPr kumimoji="1" lang="en-US" altLang="ja-JP" sz="1100">
              <a:solidFill>
                <a:schemeClr val="tx1"/>
              </a:solidFill>
            </a:rPr>
            <a:t>#43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247650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48375" y="66675"/>
          <a:ext cx="18097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247650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048375" y="228600"/>
          <a:ext cx="18097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2</xdr:col>
      <xdr:colOff>247650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00100" y="66675"/>
          <a:ext cx="323850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3.1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  版</a:t>
          </a: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2</xdr:col>
      <xdr:colOff>247650</xdr:colOff>
      <xdr:row>3</xdr:row>
      <xdr:rowOff>95250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9525" y="66675"/>
          <a:ext cx="79057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247650</xdr:colOff>
      <xdr:row>1</xdr:row>
      <xdr:rowOff>76200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4038600" y="66675"/>
          <a:ext cx="20097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247650</xdr:colOff>
      <xdr:row>3</xdr:row>
      <xdr:rowOff>95250</xdr:rowOff>
    </xdr:to>
    <xdr:sp macro="" textlink="">
      <xdr:nvSpPr>
        <xdr:cNvPr id="13" name="Rectangle 14"/>
        <xdr:cNvSpPr>
          <a:spLocks noChangeArrowheads="1"/>
        </xdr:cNvSpPr>
      </xdr:nvSpPr>
      <xdr:spPr bwMode="auto">
        <a:xfrm>
          <a:off x="4038600" y="228600"/>
          <a:ext cx="20097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14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31</xdr:col>
      <xdr:colOff>38100</xdr:colOff>
      <xdr:row>2</xdr:row>
      <xdr:rowOff>86784</xdr:rowOff>
    </xdr:from>
    <xdr:to>
      <xdr:col>34</xdr:col>
      <xdr:colOff>104775</xdr:colOff>
      <xdr:row>3</xdr:row>
      <xdr:rowOff>96308</xdr:rowOff>
    </xdr:to>
    <xdr:sp macro="" textlink="">
      <xdr:nvSpPr>
        <xdr:cNvPr id="16" name="Rectangle 5"/>
        <xdr:cNvSpPr>
          <a:spLocks noChangeArrowheads="1"/>
        </xdr:cNvSpPr>
      </xdr:nvSpPr>
      <xdr:spPr bwMode="auto">
        <a:xfrm>
          <a:off x="8601075" y="391584"/>
          <a:ext cx="895350" cy="1619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absolute">
    <xdr:from>
      <xdr:col>34</xdr:col>
      <xdr:colOff>104775</xdr:colOff>
      <xdr:row>2</xdr:row>
      <xdr:rowOff>76200</xdr:rowOff>
    </xdr:from>
    <xdr:to>
      <xdr:col>37</xdr:col>
      <xdr:colOff>171450</xdr:colOff>
      <xdr:row>3</xdr:row>
      <xdr:rowOff>85724</xdr:rowOff>
    </xdr:to>
    <xdr:sp macro="" textlink="">
      <xdr:nvSpPr>
        <xdr:cNvPr id="17" name="Rectangle 10"/>
        <xdr:cNvSpPr>
          <a:spLocks noChangeArrowheads="1"/>
        </xdr:cNvSpPr>
      </xdr:nvSpPr>
      <xdr:spPr bwMode="auto">
        <a:xfrm>
          <a:off x="9496425" y="381000"/>
          <a:ext cx="895350" cy="1619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209550</xdr:colOff>
      <xdr:row>0</xdr:row>
      <xdr:rowOff>66675</xdr:rowOff>
    </xdr:from>
    <xdr:to>
      <xdr:col>28</xdr:col>
      <xdr:colOff>57150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76950" y="66675"/>
          <a:ext cx="17811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21</xdr:col>
      <xdr:colOff>209550</xdr:colOff>
      <xdr:row>1</xdr:row>
      <xdr:rowOff>76200</xdr:rowOff>
    </xdr:from>
    <xdr:to>
      <xdr:col>28</xdr:col>
      <xdr:colOff>57150</xdr:colOff>
      <xdr:row>3</xdr:row>
      <xdr:rowOff>95250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076950" y="228600"/>
          <a:ext cx="17811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3</xdr:col>
      <xdr:colOff>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28675" y="66675"/>
          <a:ext cx="320992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57150</xdr:colOff>
      <xdr:row>0</xdr:row>
      <xdr:rowOff>66675</xdr:rowOff>
    </xdr:from>
    <xdr:to>
      <xdr:col>30</xdr:col>
      <xdr:colOff>247650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30</xdr:col>
      <xdr:colOff>247650</xdr:colOff>
      <xdr:row>1</xdr:row>
      <xdr:rowOff>76200</xdr:rowOff>
    </xdr:from>
    <xdr:to>
      <xdr:col>34</xdr:col>
      <xdr:colOff>38100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09</a:t>
          </a:r>
          <a:endParaRPr lang="ja-JP" altLang="en-US"/>
        </a:p>
      </xdr:txBody>
    </xdr:sp>
    <xdr:clientData/>
  </xdr:twoCellAnchor>
  <xdr:twoCellAnchor editAs="absolute">
    <xdr:from>
      <xdr:col>30</xdr:col>
      <xdr:colOff>247650</xdr:colOff>
      <xdr:row>0</xdr:row>
      <xdr:rowOff>66675</xdr:rowOff>
    </xdr:from>
    <xdr:to>
      <xdr:col>34</xdr:col>
      <xdr:colOff>38100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30</xdr:col>
      <xdr:colOff>247650</xdr:colOff>
      <xdr:row>2</xdr:row>
      <xdr:rowOff>85725</xdr:rowOff>
    </xdr:from>
    <xdr:to>
      <xdr:col>34</xdr:col>
      <xdr:colOff>38100</xdr:colOff>
      <xdr:row>3</xdr:row>
      <xdr:rowOff>95250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860107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absolute">
    <xdr:from>
      <xdr:col>28</xdr:col>
      <xdr:colOff>57150</xdr:colOff>
      <xdr:row>1</xdr:row>
      <xdr:rowOff>76200</xdr:rowOff>
    </xdr:from>
    <xdr:to>
      <xdr:col>30</xdr:col>
      <xdr:colOff>247650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第１版</a:t>
          </a:r>
        </a:p>
      </xdr:txBody>
    </xdr:sp>
    <xdr:clientData/>
  </xdr:twoCellAnchor>
  <xdr:twoCellAnchor editAs="absolute">
    <xdr:from>
      <xdr:col>28</xdr:col>
      <xdr:colOff>57150</xdr:colOff>
      <xdr:row>2</xdr:row>
      <xdr:rowOff>85725</xdr:rowOff>
    </xdr:from>
    <xdr:to>
      <xdr:col>30</xdr:col>
      <xdr:colOff>247650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absolute">
    <xdr:from>
      <xdr:col>34</xdr:col>
      <xdr:colOff>38100</xdr:colOff>
      <xdr:row>1</xdr:row>
      <xdr:rowOff>76200</xdr:rowOff>
    </xdr:from>
    <xdr:to>
      <xdr:col>37</xdr:col>
      <xdr:colOff>104775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宇賀神</a:t>
          </a:r>
          <a:endParaRPr lang="ja-JP" altLang="en-US"/>
        </a:p>
      </xdr:txBody>
    </xdr:sp>
    <xdr:clientData/>
  </xdr:twoCellAnchor>
  <xdr:twoCellAnchor editAs="absolute">
    <xdr:from>
      <xdr:col>34</xdr:col>
      <xdr:colOff>38100</xdr:colOff>
      <xdr:row>2</xdr:row>
      <xdr:rowOff>85725</xdr:rowOff>
    </xdr:from>
    <xdr:to>
      <xdr:col>37</xdr:col>
      <xdr:colOff>104775</xdr:colOff>
      <xdr:row>3</xdr:row>
      <xdr:rowOff>95250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949642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</xdr:col>
      <xdr:colOff>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81915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21</xdr:col>
      <xdr:colOff>209550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38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21</xdr:col>
      <xdr:colOff>209550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383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104775</xdr:colOff>
      <xdr:row>3</xdr:row>
      <xdr:rowOff>95250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38100</xdr:colOff>
      <xdr:row>0</xdr:row>
      <xdr:rowOff>66675</xdr:rowOff>
    </xdr:from>
    <xdr:to>
      <xdr:col>37</xdr:col>
      <xdr:colOff>95250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0</xdr:colOff>
      <xdr:row>0</xdr:row>
      <xdr:rowOff>66675</xdr:rowOff>
    </xdr:from>
    <xdr:to>
      <xdr:col>28</xdr:col>
      <xdr:colOff>123825</xdr:colOff>
      <xdr:row>1</xdr:row>
      <xdr:rowOff>76200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76950" y="66675"/>
          <a:ext cx="178117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22</xdr:col>
      <xdr:colOff>0</xdr:colOff>
      <xdr:row>1</xdr:row>
      <xdr:rowOff>76200</xdr:rowOff>
    </xdr:from>
    <xdr:to>
      <xdr:col>28</xdr:col>
      <xdr:colOff>123825</xdr:colOff>
      <xdr:row>3</xdr:row>
      <xdr:rowOff>95250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076950" y="228600"/>
          <a:ext cx="17811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3</xdr:col>
      <xdr:colOff>0</xdr:colOff>
      <xdr:row>0</xdr:row>
      <xdr:rowOff>66675</xdr:rowOff>
    </xdr:from>
    <xdr:to>
      <xdr:col>14</xdr:col>
      <xdr:colOff>171450</xdr:colOff>
      <xdr:row>3</xdr:row>
      <xdr:rowOff>95250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828675" y="66675"/>
          <a:ext cx="3209925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外部設計書テーブル仕様</a:t>
          </a:r>
        </a:p>
      </xdr:txBody>
    </xdr:sp>
    <xdr:clientData/>
  </xdr:twoCellAnchor>
  <xdr:twoCellAnchor editAs="absolute">
    <xdr:from>
      <xdr:col>28</xdr:col>
      <xdr:colOff>123825</xdr:colOff>
      <xdr:row>0</xdr:row>
      <xdr:rowOff>66675</xdr:rowOff>
    </xdr:from>
    <xdr:to>
      <xdr:col>31</xdr:col>
      <xdr:colOff>38100</xdr:colOff>
      <xdr:row>1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58125" y="66675"/>
          <a:ext cx="7429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31</xdr:col>
      <xdr:colOff>38100</xdr:colOff>
      <xdr:row>1</xdr:row>
      <xdr:rowOff>76200</xdr:rowOff>
    </xdr:from>
    <xdr:to>
      <xdr:col>34</xdr:col>
      <xdr:colOff>104775</xdr:colOff>
      <xdr:row>2</xdr:row>
      <xdr:rowOff>85725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860107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12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</a:t>
          </a:r>
          <a:endParaRPr lang="ja-JP" altLang="en-US"/>
        </a:p>
      </xdr:txBody>
    </xdr:sp>
    <xdr:clientData/>
  </xdr:twoCellAnchor>
  <xdr:twoCellAnchor editAs="absolute">
    <xdr:from>
      <xdr:col>31</xdr:col>
      <xdr:colOff>38100</xdr:colOff>
      <xdr:row>0</xdr:row>
      <xdr:rowOff>66675</xdr:rowOff>
    </xdr:from>
    <xdr:to>
      <xdr:col>34</xdr:col>
      <xdr:colOff>104775</xdr:colOff>
      <xdr:row>1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601075" y="66675"/>
          <a:ext cx="895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31</xdr:col>
      <xdr:colOff>38100</xdr:colOff>
      <xdr:row>2</xdr:row>
      <xdr:rowOff>85725</xdr:rowOff>
    </xdr:from>
    <xdr:to>
      <xdr:col>34</xdr:col>
      <xdr:colOff>104775</xdr:colOff>
      <xdr:row>3</xdr:row>
      <xdr:rowOff>95250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860107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absolute">
    <xdr:from>
      <xdr:col>28</xdr:col>
      <xdr:colOff>123825</xdr:colOff>
      <xdr:row>1</xdr:row>
      <xdr:rowOff>76200</xdr:rowOff>
    </xdr:from>
    <xdr:to>
      <xdr:col>31</xdr:col>
      <xdr:colOff>38100</xdr:colOff>
      <xdr:row>2</xdr:row>
      <xdr:rowOff>85725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7858125" y="228600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</a:t>
          </a:r>
        </a:p>
      </xdr:txBody>
    </xdr:sp>
    <xdr:clientData/>
  </xdr:twoCellAnchor>
  <xdr:twoCellAnchor editAs="absolute">
    <xdr:from>
      <xdr:col>28</xdr:col>
      <xdr:colOff>123825</xdr:colOff>
      <xdr:row>2</xdr:row>
      <xdr:rowOff>85725</xdr:rowOff>
    </xdr:from>
    <xdr:to>
      <xdr:col>31</xdr:col>
      <xdr:colOff>38100</xdr:colOff>
      <xdr:row>3</xdr:row>
      <xdr:rowOff>95250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858125" y="390525"/>
          <a:ext cx="7429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absolute">
    <xdr:from>
      <xdr:col>34</xdr:col>
      <xdr:colOff>104775</xdr:colOff>
      <xdr:row>1</xdr:row>
      <xdr:rowOff>76200</xdr:rowOff>
    </xdr:from>
    <xdr:to>
      <xdr:col>37</xdr:col>
      <xdr:colOff>171450</xdr:colOff>
      <xdr:row>2</xdr:row>
      <xdr:rowOff>85725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9496425" y="228600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赤田　祐二</a:t>
          </a:r>
          <a:endParaRPr lang="ja-JP" altLang="en-US"/>
        </a:p>
      </xdr:txBody>
    </xdr:sp>
    <xdr:clientData/>
  </xdr:twoCellAnchor>
  <xdr:twoCellAnchor editAs="absolute">
    <xdr:from>
      <xdr:col>34</xdr:col>
      <xdr:colOff>104775</xdr:colOff>
      <xdr:row>2</xdr:row>
      <xdr:rowOff>85725</xdr:rowOff>
    </xdr:from>
    <xdr:to>
      <xdr:col>37</xdr:col>
      <xdr:colOff>171450</xdr:colOff>
      <xdr:row>3</xdr:row>
      <xdr:rowOff>95250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9496425" y="3905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</xdr:col>
      <xdr:colOff>0</xdr:colOff>
      <xdr:row>3</xdr:row>
      <xdr:rowOff>95250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9525" y="66675"/>
          <a:ext cx="819150" cy="485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UI05-01</a:t>
          </a:r>
        </a:p>
      </xdr:txBody>
    </xdr:sp>
    <xdr:clientData/>
  </xdr:twoCellAnchor>
  <xdr:twoCellAnchor editAs="absolute">
    <xdr:from>
      <xdr:col>14</xdr:col>
      <xdr:colOff>171450</xdr:colOff>
      <xdr:row>0</xdr:row>
      <xdr:rowOff>66675</xdr:rowOff>
    </xdr:from>
    <xdr:to>
      <xdr:col>22</xdr:col>
      <xdr:colOff>0</xdr:colOff>
      <xdr:row>1</xdr:row>
      <xdr:rowOff>76200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038600" y="66675"/>
          <a:ext cx="2038350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 editAs="absolute">
    <xdr:from>
      <xdr:col>14</xdr:col>
      <xdr:colOff>171450</xdr:colOff>
      <xdr:row>1</xdr:row>
      <xdr:rowOff>76200</xdr:rowOff>
    </xdr:from>
    <xdr:to>
      <xdr:col>22</xdr:col>
      <xdr:colOff>0</xdr:colOff>
      <xdr:row>3</xdr:row>
      <xdr:rowOff>95250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4038600" y="228600"/>
          <a:ext cx="203835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/>
        </a:p>
      </xdr:txBody>
    </xdr:sp>
    <xdr:clientData/>
  </xdr:twoCellAnchor>
  <xdr:twoCellAnchor editAs="absolute">
    <xdr:from>
      <xdr:col>0</xdr:col>
      <xdr:colOff>9525</xdr:colOff>
      <xdr:row>0</xdr:row>
      <xdr:rowOff>66675</xdr:rowOff>
    </xdr:from>
    <xdr:to>
      <xdr:col>37</xdr:col>
      <xdr:colOff>171450</xdr:colOff>
      <xdr:row>3</xdr:row>
      <xdr:rowOff>95250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9525" y="66675"/>
          <a:ext cx="10382250" cy="485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34</xdr:col>
      <xdr:colOff>104775</xdr:colOff>
      <xdr:row>0</xdr:row>
      <xdr:rowOff>66675</xdr:rowOff>
    </xdr:from>
    <xdr:to>
      <xdr:col>37</xdr:col>
      <xdr:colOff>161925</xdr:colOff>
      <xdr:row>1</xdr:row>
      <xdr:rowOff>76200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9496425" y="66675"/>
          <a:ext cx="885825" cy="1619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16</xdr:col>
      <xdr:colOff>0</xdr:colOff>
      <xdr:row>4</xdr:row>
      <xdr:rowOff>0</xdr:rowOff>
    </xdr:from>
    <xdr:to>
      <xdr:col>17</xdr:col>
      <xdr:colOff>107156</xdr:colOff>
      <xdr:row>5</xdr:row>
      <xdr:rowOff>28575</xdr:rowOff>
    </xdr:to>
    <xdr:sp macro="" textlink="">
      <xdr:nvSpPr>
        <xdr:cNvPr id="20" name="円/楕円 19"/>
        <xdr:cNvSpPr/>
      </xdr:nvSpPr>
      <xdr:spPr>
        <a:xfrm>
          <a:off x="4419600" y="609600"/>
          <a:ext cx="383381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10</xdr:row>
      <xdr:rowOff>0</xdr:rowOff>
    </xdr:from>
    <xdr:to>
      <xdr:col>2</xdr:col>
      <xdr:colOff>845343</xdr:colOff>
      <xdr:row>13</xdr:row>
      <xdr:rowOff>71438</xdr:rowOff>
    </xdr:to>
    <xdr:sp macro="" textlink="">
      <xdr:nvSpPr>
        <xdr:cNvPr id="12" name="テキスト ボックス 11"/>
        <xdr:cNvSpPr txBox="1"/>
      </xdr:nvSpPr>
      <xdr:spPr>
        <a:xfrm>
          <a:off x="395287" y="1590675"/>
          <a:ext cx="678656" cy="585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 baseline="0">
              <a:latin typeface="ＭＳ Ｐゴシック" panose="020B0600070205080204" pitchFamily="50" charset="-128"/>
            </a:rPr>
            <a:t>Basic</a:t>
          </a:r>
        </a:p>
        <a:p>
          <a:r>
            <a:rPr kumimoji="1" lang="en-US" altLang="ja-JP" sz="1100" baseline="0">
              <a:latin typeface="ＭＳ Ｐゴシック" panose="020B0600070205080204" pitchFamily="50" charset="-128"/>
            </a:rPr>
            <a:t> Data</a:t>
          </a:r>
          <a:endParaRPr kumimoji="1" lang="ja-JP" altLang="en-US" sz="1100" baseline="0">
            <a:latin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202406</xdr:colOff>
      <xdr:row>35</xdr:row>
      <xdr:rowOff>47625</xdr:rowOff>
    </xdr:from>
    <xdr:to>
      <xdr:col>2</xdr:col>
      <xdr:colOff>881062</xdr:colOff>
      <xdr:row>38</xdr:row>
      <xdr:rowOff>119062</xdr:rowOff>
    </xdr:to>
    <xdr:sp macro="" textlink="">
      <xdr:nvSpPr>
        <xdr:cNvPr id="13" name="テキスト ボックス 12"/>
        <xdr:cNvSpPr txBox="1"/>
      </xdr:nvSpPr>
      <xdr:spPr>
        <a:xfrm>
          <a:off x="431006" y="5924550"/>
          <a:ext cx="678656" cy="585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 baseline="0">
              <a:latin typeface="ＭＳ Ｐゴシック" panose="020B0600070205080204" pitchFamily="50" charset="-128"/>
            </a:rPr>
            <a:t> R/L</a:t>
          </a:r>
        </a:p>
        <a:p>
          <a:r>
            <a:rPr kumimoji="1" lang="en-US" altLang="ja-JP" sz="1100" baseline="0">
              <a:latin typeface="ＭＳ Ｐゴシック" panose="020B0600070205080204" pitchFamily="50" charset="-128"/>
            </a:rPr>
            <a:t>SPEC</a:t>
          </a:r>
          <a:endParaRPr kumimoji="1" lang="ja-JP" altLang="en-US" sz="1100" baseline="0">
            <a:latin typeface="ＭＳ Ｐゴシック" panose="020B0600070205080204" pitchFamily="50" charset="-128"/>
          </a:endParaRPr>
        </a:p>
      </xdr:txBody>
    </xdr:sp>
    <xdr:clientData/>
  </xdr:twoCellAnchor>
  <xdr:twoCellAnchor>
    <xdr:from>
      <xdr:col>6</xdr:col>
      <xdr:colOff>83343</xdr:colOff>
      <xdr:row>137</xdr:row>
      <xdr:rowOff>59531</xdr:rowOff>
    </xdr:from>
    <xdr:to>
      <xdr:col>7</xdr:col>
      <xdr:colOff>297655</xdr:colOff>
      <xdr:row>140</xdr:row>
      <xdr:rowOff>130968</xdr:rowOff>
    </xdr:to>
    <xdr:sp macro="" textlink="">
      <xdr:nvSpPr>
        <xdr:cNvPr id="14" name="テキスト ボックス 13"/>
        <xdr:cNvSpPr txBox="1"/>
      </xdr:nvSpPr>
      <xdr:spPr>
        <a:xfrm>
          <a:off x="311943" y="23424356"/>
          <a:ext cx="1176337" cy="585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 baseline="0">
              <a:latin typeface="ＭＳ Ｐゴシック" panose="020B0600070205080204" pitchFamily="50" charset="-128"/>
            </a:rPr>
            <a:t>Simulation</a:t>
          </a:r>
        </a:p>
        <a:p>
          <a:r>
            <a:rPr kumimoji="1" lang="en-US" altLang="ja-JP" sz="1100" baseline="0">
              <a:latin typeface="ＭＳ Ｐゴシック" panose="020B0600070205080204" pitchFamily="50" charset="-128"/>
            </a:rPr>
            <a:t>paramater</a:t>
          </a:r>
          <a:endParaRPr kumimoji="1" lang="ja-JP" altLang="en-US" sz="1100" baseline="0">
            <a:latin typeface="ＭＳ Ｐゴシック" panose="020B0600070205080204" pitchFamily="50" charset="-128"/>
          </a:endParaRPr>
        </a:p>
      </xdr:txBody>
    </xdr:sp>
    <xdr:clientData/>
  </xdr:twoCellAnchor>
  <xdr:twoCellAnchor>
    <xdr:from>
      <xdr:col>6</xdr:col>
      <xdr:colOff>238125</xdr:colOff>
      <xdr:row>43</xdr:row>
      <xdr:rowOff>142875</xdr:rowOff>
    </xdr:from>
    <xdr:to>
      <xdr:col>7</xdr:col>
      <xdr:colOff>452437</xdr:colOff>
      <xdr:row>47</xdr:row>
      <xdr:rowOff>47625</xdr:rowOff>
    </xdr:to>
    <xdr:sp macro="" textlink="">
      <xdr:nvSpPr>
        <xdr:cNvPr id="15" name="テキスト ボックス 14"/>
        <xdr:cNvSpPr txBox="1"/>
      </xdr:nvSpPr>
      <xdr:spPr>
        <a:xfrm>
          <a:off x="466725" y="7391400"/>
          <a:ext cx="1176337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 baseline="0">
              <a:latin typeface="ＭＳ Ｐゴシック" panose="020B0600070205080204" pitchFamily="50" charset="-128"/>
            </a:rPr>
            <a:t> R/L</a:t>
          </a:r>
        </a:p>
        <a:p>
          <a:r>
            <a:rPr kumimoji="1" lang="en-US" altLang="ja-JP" sz="1100" baseline="0">
              <a:latin typeface="ＭＳ Ｐゴシック" panose="020B0600070205080204" pitchFamily="50" charset="-128"/>
            </a:rPr>
            <a:t>SPEC</a:t>
          </a:r>
          <a:endParaRPr kumimoji="1" lang="ja-JP" altLang="en-US" sz="1100" baseline="0">
            <a:latin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71436</xdr:colOff>
      <xdr:row>95</xdr:row>
      <xdr:rowOff>142875</xdr:rowOff>
    </xdr:from>
    <xdr:to>
      <xdr:col>11</xdr:col>
      <xdr:colOff>285748</xdr:colOff>
      <xdr:row>99</xdr:row>
      <xdr:rowOff>47625</xdr:rowOff>
    </xdr:to>
    <xdr:sp macro="" textlink="">
      <xdr:nvSpPr>
        <xdr:cNvPr id="16" name="テキスト ボックス 15"/>
        <xdr:cNvSpPr txBox="1"/>
      </xdr:nvSpPr>
      <xdr:spPr>
        <a:xfrm>
          <a:off x="300036" y="16306800"/>
          <a:ext cx="1176337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 baseline="0">
              <a:latin typeface="ＭＳ Ｐゴシック" panose="020B0600070205080204" pitchFamily="50" charset="-128"/>
            </a:rPr>
            <a:t>Simulation</a:t>
          </a:r>
        </a:p>
        <a:p>
          <a:r>
            <a:rPr kumimoji="1" lang="en-US" altLang="ja-JP" sz="1100" baseline="0">
              <a:latin typeface="ＭＳ Ｐゴシック" panose="020B0600070205080204" pitchFamily="50" charset="-128"/>
            </a:rPr>
            <a:t>paramater</a:t>
          </a:r>
          <a:endParaRPr kumimoji="1" lang="ja-JP" altLang="en-US" sz="1100" baseline="0">
            <a:latin typeface="ＭＳ Ｐゴシック" panose="020B0600070205080204" pitchFamily="50" charset="-128"/>
          </a:endParaRPr>
        </a:p>
      </xdr:txBody>
    </xdr:sp>
    <xdr:clientData/>
  </xdr:twoCellAnchor>
  <xdr:twoCellAnchor>
    <xdr:from>
      <xdr:col>14</xdr:col>
      <xdr:colOff>71437</xdr:colOff>
      <xdr:row>132</xdr:row>
      <xdr:rowOff>59531</xdr:rowOff>
    </xdr:from>
    <xdr:to>
      <xdr:col>15</xdr:col>
      <xdr:colOff>285749</xdr:colOff>
      <xdr:row>135</xdr:row>
      <xdr:rowOff>130969</xdr:rowOff>
    </xdr:to>
    <xdr:sp macro="" textlink="">
      <xdr:nvSpPr>
        <xdr:cNvPr id="17" name="テキスト ボックス 16"/>
        <xdr:cNvSpPr txBox="1"/>
      </xdr:nvSpPr>
      <xdr:spPr>
        <a:xfrm>
          <a:off x="300037" y="22567106"/>
          <a:ext cx="1176337" cy="585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 baseline="0">
              <a:latin typeface="ＭＳ Ｐゴシック" panose="020B0600070205080204" pitchFamily="50" charset="-128"/>
            </a:rPr>
            <a:t>Simulation</a:t>
          </a:r>
        </a:p>
        <a:p>
          <a:r>
            <a:rPr kumimoji="1" lang="en-US" altLang="ja-JP" sz="1100" baseline="0">
              <a:latin typeface="ＭＳ Ｐゴシック" panose="020B0600070205080204" pitchFamily="50" charset="-128"/>
            </a:rPr>
            <a:t>paramater</a:t>
          </a:r>
          <a:endParaRPr kumimoji="1" lang="ja-JP" altLang="en-US" sz="1100" baseline="0">
            <a:latin typeface="ＭＳ Ｐゴシック" panose="020B0600070205080204" pitchFamily="50" charset="-128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14</xdr:row>
      <xdr:rowOff>38100</xdr:rowOff>
    </xdr:from>
    <xdr:to>
      <xdr:col>3</xdr:col>
      <xdr:colOff>9525</xdr:colOff>
      <xdr:row>14</xdr:row>
      <xdr:rowOff>152400</xdr:rowOff>
    </xdr:to>
    <xdr:sp macro="" textlink="">
      <xdr:nvSpPr>
        <xdr:cNvPr id="57" name="Rectangle 330"/>
        <xdr:cNvSpPr>
          <a:spLocks noChangeArrowheads="1"/>
        </xdr:cNvSpPr>
      </xdr:nvSpPr>
      <xdr:spPr bwMode="auto">
        <a:xfrm>
          <a:off x="8143875" y="3209925"/>
          <a:ext cx="514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14</xdr:row>
      <xdr:rowOff>28575</xdr:rowOff>
    </xdr:from>
    <xdr:to>
      <xdr:col>2</xdr:col>
      <xdr:colOff>123825</xdr:colOff>
      <xdr:row>14</xdr:row>
      <xdr:rowOff>142875</xdr:rowOff>
    </xdr:to>
    <xdr:sp macro="" textlink="">
      <xdr:nvSpPr>
        <xdr:cNvPr id="58" name="Rectangle 357"/>
        <xdr:cNvSpPr>
          <a:spLocks noChangeArrowheads="1"/>
        </xdr:cNvSpPr>
      </xdr:nvSpPr>
      <xdr:spPr bwMode="auto">
        <a:xfrm>
          <a:off x="7000875" y="32004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31</xdr:row>
      <xdr:rowOff>47625</xdr:rowOff>
    </xdr:from>
    <xdr:to>
      <xdr:col>10</xdr:col>
      <xdr:colOff>523875</xdr:colOff>
      <xdr:row>42</xdr:row>
      <xdr:rowOff>9525</xdr:rowOff>
    </xdr:to>
    <xdr:sp macro="" textlink="">
      <xdr:nvSpPr>
        <xdr:cNvPr id="3" name="左カーブ矢印 2"/>
        <xdr:cNvSpPr/>
      </xdr:nvSpPr>
      <xdr:spPr>
        <a:xfrm>
          <a:off x="9410700" y="5019675"/>
          <a:ext cx="371475" cy="15335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152400</xdr:colOff>
      <xdr:row>42</xdr:row>
      <xdr:rowOff>114300</xdr:rowOff>
    </xdr:from>
    <xdr:to>
      <xdr:col>10</xdr:col>
      <xdr:colOff>523875</xdr:colOff>
      <xdr:row>95</xdr:row>
      <xdr:rowOff>9525</xdr:rowOff>
    </xdr:to>
    <xdr:sp macro="" textlink="">
      <xdr:nvSpPr>
        <xdr:cNvPr id="5" name="左カーブ矢印 4"/>
        <xdr:cNvSpPr/>
      </xdr:nvSpPr>
      <xdr:spPr>
        <a:xfrm>
          <a:off x="9410700" y="6657975"/>
          <a:ext cx="371475" cy="40386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52</xdr:row>
      <xdr:rowOff>11906</xdr:rowOff>
    </xdr:from>
    <xdr:to>
      <xdr:col>10</xdr:col>
      <xdr:colOff>11906</xdr:colOff>
      <xdr:row>61</xdr:row>
      <xdr:rowOff>142874</xdr:rowOff>
    </xdr:to>
    <xdr:sp macro="" textlink="">
      <xdr:nvSpPr>
        <xdr:cNvPr id="6" name="正方形/長方形 5"/>
        <xdr:cNvSpPr/>
      </xdr:nvSpPr>
      <xdr:spPr>
        <a:xfrm>
          <a:off x="952500" y="7870031"/>
          <a:ext cx="8322469" cy="14168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940594</xdr:colOff>
      <xdr:row>70</xdr:row>
      <xdr:rowOff>9524</xdr:rowOff>
    </xdr:from>
    <xdr:to>
      <xdr:col>10</xdr:col>
      <xdr:colOff>-1</xdr:colOff>
      <xdr:row>85</xdr:row>
      <xdr:rowOff>11905</xdr:rowOff>
    </xdr:to>
    <xdr:sp macro="" textlink="">
      <xdr:nvSpPr>
        <xdr:cNvPr id="7" name="正方形/長方形 6"/>
        <xdr:cNvSpPr/>
      </xdr:nvSpPr>
      <xdr:spPr>
        <a:xfrm flipH="1">
          <a:off x="8560594" y="10439399"/>
          <a:ext cx="702468" cy="2193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11906</xdr:colOff>
      <xdr:row>70</xdr:row>
      <xdr:rowOff>9524</xdr:rowOff>
    </xdr:from>
    <xdr:to>
      <xdr:col>7</xdr:col>
      <xdr:colOff>11907</xdr:colOff>
      <xdr:row>85</xdr:row>
      <xdr:rowOff>11905</xdr:rowOff>
    </xdr:to>
    <xdr:sp macro="" textlink="">
      <xdr:nvSpPr>
        <xdr:cNvPr id="8" name="正方形/長方形 7"/>
        <xdr:cNvSpPr/>
      </xdr:nvSpPr>
      <xdr:spPr>
        <a:xfrm flipH="1">
          <a:off x="964406" y="10439399"/>
          <a:ext cx="5715001" cy="2193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94</xdr:row>
      <xdr:rowOff>9524</xdr:rowOff>
    </xdr:from>
    <xdr:to>
      <xdr:col>9</xdr:col>
      <xdr:colOff>0</xdr:colOff>
      <xdr:row>109</xdr:row>
      <xdr:rowOff>11905</xdr:rowOff>
    </xdr:to>
    <xdr:sp macro="" textlink="">
      <xdr:nvSpPr>
        <xdr:cNvPr id="9" name="正方形/長方形 8"/>
        <xdr:cNvSpPr/>
      </xdr:nvSpPr>
      <xdr:spPr>
        <a:xfrm>
          <a:off x="6667500" y="13939837"/>
          <a:ext cx="1905000" cy="2193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41</xdr:row>
      <xdr:rowOff>11906</xdr:rowOff>
    </xdr:from>
    <xdr:to>
      <xdr:col>10</xdr:col>
      <xdr:colOff>11906</xdr:colOff>
      <xdr:row>44</xdr:row>
      <xdr:rowOff>11906</xdr:rowOff>
    </xdr:to>
    <xdr:sp macro="" textlink="">
      <xdr:nvSpPr>
        <xdr:cNvPr id="10" name="正方形/長方形 9"/>
        <xdr:cNvSpPr/>
      </xdr:nvSpPr>
      <xdr:spPr>
        <a:xfrm>
          <a:off x="952500" y="6298406"/>
          <a:ext cx="8322469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506016</xdr:colOff>
      <xdr:row>98</xdr:row>
      <xdr:rowOff>35718</xdr:rowOff>
    </xdr:from>
    <xdr:to>
      <xdr:col>13</xdr:col>
      <xdr:colOff>244078</xdr:colOff>
      <xdr:row>113</xdr:row>
      <xdr:rowOff>95248</xdr:rowOff>
    </xdr:to>
    <xdr:cxnSp macro="">
      <xdr:nvCxnSpPr>
        <xdr:cNvPr id="12" name="カギ線コネクタ 11"/>
        <xdr:cNvCxnSpPr>
          <a:stCxn id="15" idx="4"/>
          <a:endCxn id="16" idx="0"/>
        </xdr:cNvCxnSpPr>
      </xdr:nvCxnSpPr>
      <xdr:spPr>
        <a:xfrm rot="5400000">
          <a:off x="6774657" y="12078890"/>
          <a:ext cx="2345530" cy="7262812"/>
        </a:xfrm>
        <a:prstGeom prst="bentConnector3">
          <a:avLst>
            <a:gd name="adj1" fmla="val 8705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107156</xdr:colOff>
      <xdr:row>96</xdr:row>
      <xdr:rowOff>95249</xdr:rowOff>
    </xdr:from>
    <xdr:to>
      <xdr:col>13</xdr:col>
      <xdr:colOff>381000</xdr:colOff>
      <xdr:row>98</xdr:row>
      <xdr:rowOff>35718</xdr:rowOff>
    </xdr:to>
    <xdr:sp macro="" textlink="">
      <xdr:nvSpPr>
        <xdr:cNvPr id="15" name="円/楕円 14"/>
        <xdr:cNvSpPr/>
      </xdr:nvSpPr>
      <xdr:spPr>
        <a:xfrm>
          <a:off x="11441906" y="14311312"/>
          <a:ext cx="273844" cy="226219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369094</xdr:colOff>
      <xdr:row>113</xdr:row>
      <xdr:rowOff>95248</xdr:rowOff>
    </xdr:from>
    <xdr:to>
      <xdr:col>4</xdr:col>
      <xdr:colOff>642938</xdr:colOff>
      <xdr:row>114</xdr:row>
      <xdr:rowOff>154780</xdr:rowOff>
    </xdr:to>
    <xdr:sp macro="" textlink="">
      <xdr:nvSpPr>
        <xdr:cNvPr id="16" name="円/楕円 15"/>
        <xdr:cNvSpPr/>
      </xdr:nvSpPr>
      <xdr:spPr>
        <a:xfrm>
          <a:off x="4179094" y="16883061"/>
          <a:ext cx="273844" cy="226219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597696</xdr:colOff>
      <xdr:row>29</xdr:row>
      <xdr:rowOff>26193</xdr:rowOff>
    </xdr:from>
    <xdr:to>
      <xdr:col>12</xdr:col>
      <xdr:colOff>297658</xdr:colOff>
      <xdr:row>36</xdr:row>
      <xdr:rowOff>26193</xdr:rowOff>
    </xdr:to>
    <xdr:sp macro="" textlink="">
      <xdr:nvSpPr>
        <xdr:cNvPr id="3" name="四角形吹き出し 2"/>
        <xdr:cNvSpPr/>
      </xdr:nvSpPr>
      <xdr:spPr>
        <a:xfrm>
          <a:off x="7265196" y="3283743"/>
          <a:ext cx="3662362" cy="1200150"/>
        </a:xfrm>
        <a:prstGeom prst="wedgeRectCallout">
          <a:avLst>
            <a:gd name="adj1" fmla="val -65027"/>
            <a:gd name="adj2" fmla="val 4301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20150326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近似計算対象外車速の場合は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NULL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があり得る。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この為、全ての国で近似計算対象となっている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30km/h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をコピー元に選定した。</a:t>
          </a:r>
        </a:p>
      </xdr:txBody>
    </xdr:sp>
    <xdr:clientData/>
  </xdr:twoCellAnchor>
  <xdr:twoCellAnchor>
    <xdr:from>
      <xdr:col>3</xdr:col>
      <xdr:colOff>35720</xdr:colOff>
      <xdr:row>51</xdr:row>
      <xdr:rowOff>11906</xdr:rowOff>
    </xdr:from>
    <xdr:to>
      <xdr:col>4</xdr:col>
      <xdr:colOff>47626</xdr:colOff>
      <xdr:row>60</xdr:row>
      <xdr:rowOff>11906</xdr:rowOff>
    </xdr:to>
    <xdr:sp macro="" textlink="">
      <xdr:nvSpPr>
        <xdr:cNvPr id="4" name="角丸四角形 3"/>
        <xdr:cNvSpPr/>
      </xdr:nvSpPr>
      <xdr:spPr>
        <a:xfrm>
          <a:off x="2893220" y="7727156"/>
          <a:ext cx="964406" cy="1371600"/>
        </a:xfrm>
        <a:prstGeom prst="roundRect">
          <a:avLst>
            <a:gd name="adj" fmla="val 8432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330996</xdr:colOff>
      <xdr:row>48</xdr:row>
      <xdr:rowOff>9524</xdr:rowOff>
    </xdr:from>
    <xdr:to>
      <xdr:col>6</xdr:col>
      <xdr:colOff>904876</xdr:colOff>
      <xdr:row>55</xdr:row>
      <xdr:rowOff>9524</xdr:rowOff>
    </xdr:to>
    <xdr:sp macro="" textlink="">
      <xdr:nvSpPr>
        <xdr:cNvPr id="5" name="四角形吹き出し 4"/>
        <xdr:cNvSpPr/>
      </xdr:nvSpPr>
      <xdr:spPr>
        <a:xfrm>
          <a:off x="4140996" y="7210424"/>
          <a:ext cx="2478880" cy="1200150"/>
        </a:xfrm>
        <a:prstGeom prst="wedgeRectCallout">
          <a:avLst>
            <a:gd name="adj1" fmla="val -61608"/>
            <a:gd name="adj2" fmla="val 3791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20150326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この例だと、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50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51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で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2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種類。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10km/h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の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NULL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は種類には入れない。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17</xdr:col>
      <xdr:colOff>78579</xdr:colOff>
      <xdr:row>21</xdr:row>
      <xdr:rowOff>97632</xdr:rowOff>
    </xdr:to>
    <xdr:sp macro="" textlink="">
      <xdr:nvSpPr>
        <xdr:cNvPr id="10" name="四角形吹き出し 9"/>
        <xdr:cNvSpPr/>
      </xdr:nvSpPr>
      <xdr:spPr>
        <a:xfrm>
          <a:off x="4762500" y="1371600"/>
          <a:ext cx="9374979" cy="2326482"/>
        </a:xfrm>
        <a:prstGeom prst="wedgeRectCallout">
          <a:avLst>
            <a:gd name="adj1" fmla="val -57712"/>
            <a:gd name="adj2" fmla="val 6990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20150423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要件変更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240505</xdr:colOff>
      <xdr:row>9</xdr:row>
      <xdr:rowOff>117369</xdr:rowOff>
    </xdr:from>
    <xdr:to>
      <xdr:col>16</xdr:col>
      <xdr:colOff>526255</xdr:colOff>
      <xdr:row>20</xdr:row>
      <xdr:rowOff>145256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005" y="1660419"/>
          <a:ext cx="8896350" cy="1913837"/>
        </a:xfrm>
        <a:prstGeom prst="rect">
          <a:avLst/>
        </a:prstGeom>
        <a:solidFill>
          <a:schemeClr val="lt1"/>
        </a:solidFill>
      </xdr:spPr>
    </xdr:pic>
    <xdr:clientData/>
  </xdr:twoCellAnchor>
  <xdr:twoCellAnchor>
    <xdr:from>
      <xdr:col>0</xdr:col>
      <xdr:colOff>809625</xdr:colOff>
      <xdr:row>3</xdr:row>
      <xdr:rowOff>28575</xdr:rowOff>
    </xdr:from>
    <xdr:to>
      <xdr:col>4</xdr:col>
      <xdr:colOff>666750</xdr:colOff>
      <xdr:row>12</xdr:row>
      <xdr:rowOff>85725</xdr:rowOff>
    </xdr:to>
    <xdr:sp macro="" textlink="">
      <xdr:nvSpPr>
        <xdr:cNvPr id="12" name="正方形/長方形 11"/>
        <xdr:cNvSpPr/>
      </xdr:nvSpPr>
      <xdr:spPr>
        <a:xfrm>
          <a:off x="809625" y="542925"/>
          <a:ext cx="3667125" cy="1600200"/>
        </a:xfrm>
        <a:prstGeom prst="rect">
          <a:avLst/>
        </a:prstGeom>
        <a:solidFill>
          <a:schemeClr val="bg1">
            <a:lumMod val="5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1293019</xdr:colOff>
      <xdr:row>0</xdr:row>
      <xdr:rowOff>152397</xdr:rowOff>
    </xdr:from>
    <xdr:to>
      <xdr:col>8</xdr:col>
      <xdr:colOff>829318</xdr:colOff>
      <xdr:row>2</xdr:row>
      <xdr:rowOff>17393</xdr:rowOff>
    </xdr:to>
    <xdr:sp macro="" textlink="">
      <xdr:nvSpPr>
        <xdr:cNvPr id="14" name="Rectangle 1"/>
        <xdr:cNvSpPr>
          <a:spLocks noChangeArrowheads="1"/>
        </xdr:cNvSpPr>
      </xdr:nvSpPr>
      <xdr:spPr bwMode="auto">
        <a:xfrm>
          <a:off x="6131719" y="152397"/>
          <a:ext cx="1822299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6</xdr:col>
      <xdr:colOff>1295400</xdr:colOff>
      <xdr:row>2</xdr:row>
      <xdr:rowOff>9525</xdr:rowOff>
    </xdr:from>
    <xdr:to>
      <xdr:col>8</xdr:col>
      <xdr:colOff>831000</xdr:colOff>
      <xdr:row>4</xdr:row>
      <xdr:rowOff>0</xdr:rowOff>
    </xdr:to>
    <xdr:sp macro="" textlink="">
      <xdr:nvSpPr>
        <xdr:cNvPr id="15" name="Rectangle 2"/>
        <xdr:cNvSpPr>
          <a:spLocks noChangeArrowheads="1"/>
        </xdr:cNvSpPr>
      </xdr:nvSpPr>
      <xdr:spPr bwMode="auto">
        <a:xfrm>
          <a:off x="6134100" y="371475"/>
          <a:ext cx="18216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使用テーブル紐付け図</a:t>
          </a:r>
        </a:p>
      </xdr:txBody>
    </xdr:sp>
    <xdr:clientData/>
  </xdr:twoCellAnchor>
  <xdr:twoCellAnchor editAs="absolute">
    <xdr:from>
      <xdr:col>2</xdr:col>
      <xdr:colOff>457200</xdr:colOff>
      <xdr:row>0</xdr:row>
      <xdr:rowOff>152400</xdr:rowOff>
    </xdr:from>
    <xdr:to>
      <xdr:col>5</xdr:col>
      <xdr:colOff>0</xdr:colOff>
      <xdr:row>4</xdr:row>
      <xdr:rowOff>0</xdr:rowOff>
    </xdr:to>
    <xdr:sp macro="" textlink="">
      <xdr:nvSpPr>
        <xdr:cNvPr id="16" name="Rectangle 3"/>
        <xdr:cNvSpPr>
          <a:spLocks noChangeArrowheads="1"/>
        </xdr:cNvSpPr>
      </xdr:nvSpPr>
      <xdr:spPr bwMode="auto">
        <a:xfrm>
          <a:off x="971550" y="152400"/>
          <a:ext cx="335280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1">
              <a:solidFill>
                <a:sysClr val="windowText" lastClr="000000"/>
              </a:solidFill>
            </a:rPr>
            <a:t>外部設計書テーブル仕様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2</xdr:col>
      <xdr:colOff>457200</xdr:colOff>
      <xdr:row>4</xdr:row>
      <xdr:rowOff>0</xdr:rowOff>
    </xdr:to>
    <xdr:sp macro="" textlink="">
      <xdr:nvSpPr>
        <xdr:cNvPr id="23" name="Rectangle 12"/>
        <xdr:cNvSpPr>
          <a:spLocks noChangeArrowheads="1"/>
        </xdr:cNvSpPr>
      </xdr:nvSpPr>
      <xdr:spPr bwMode="auto">
        <a:xfrm>
          <a:off x="152400" y="152400"/>
          <a:ext cx="81915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UI05-01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0</xdr:colOff>
      <xdr:row>0</xdr:row>
      <xdr:rowOff>152399</xdr:rowOff>
    </xdr:from>
    <xdr:to>
      <xdr:col>6</xdr:col>
      <xdr:colOff>1295400</xdr:colOff>
      <xdr:row>2</xdr:row>
      <xdr:rowOff>18411</xdr:rowOff>
    </xdr:to>
    <xdr:sp macro="" textlink="">
      <xdr:nvSpPr>
        <xdr:cNvPr id="24" name="Rectangle 13"/>
        <xdr:cNvSpPr>
          <a:spLocks noChangeArrowheads="1"/>
        </xdr:cNvSpPr>
      </xdr:nvSpPr>
      <xdr:spPr bwMode="auto">
        <a:xfrm>
          <a:off x="4324350" y="152399"/>
          <a:ext cx="1809750" cy="227962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18000" rIns="28800" bIns="18000" anchor="ctr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システム名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-1</xdr:colOff>
      <xdr:row>2</xdr:row>
      <xdr:rowOff>16666</xdr:rowOff>
    </xdr:from>
    <xdr:to>
      <xdr:col>6</xdr:col>
      <xdr:colOff>1292553</xdr:colOff>
      <xdr:row>4</xdr:row>
      <xdr:rowOff>1</xdr:rowOff>
    </xdr:to>
    <xdr:sp macro="" textlink="">
      <xdr:nvSpPr>
        <xdr:cNvPr id="25" name="Rectangle 14"/>
        <xdr:cNvSpPr>
          <a:spLocks noChangeArrowheads="1"/>
        </xdr:cNvSpPr>
      </xdr:nvSpPr>
      <xdr:spPr bwMode="auto">
        <a:xfrm>
          <a:off x="4324349" y="378616"/>
          <a:ext cx="1806904" cy="3452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5450</xdr:colOff>
      <xdr:row>0</xdr:row>
      <xdr:rowOff>152397</xdr:rowOff>
    </xdr:from>
    <xdr:to>
      <xdr:col>10</xdr:col>
      <xdr:colOff>867616</xdr:colOff>
      <xdr:row>2</xdr:row>
      <xdr:rowOff>17393</xdr:rowOff>
    </xdr:to>
    <xdr:sp macro="" textlink="">
      <xdr:nvSpPr>
        <xdr:cNvPr id="26" name="Rectangle 16"/>
        <xdr:cNvSpPr>
          <a:spLocks noChangeArrowheads="1"/>
        </xdr:cNvSpPr>
      </xdr:nvSpPr>
      <xdr:spPr bwMode="auto">
        <a:xfrm>
          <a:off x="9616175" y="152397"/>
          <a:ext cx="862166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9</xdr:col>
      <xdr:colOff>1058</xdr:colOff>
      <xdr:row>0</xdr:row>
      <xdr:rowOff>152397</xdr:rowOff>
    </xdr:from>
    <xdr:to>
      <xdr:col>10</xdr:col>
      <xdr:colOff>3692</xdr:colOff>
      <xdr:row>2</xdr:row>
      <xdr:rowOff>17393</xdr:rowOff>
    </xdr:to>
    <xdr:sp macro="" textlink="">
      <xdr:nvSpPr>
        <xdr:cNvPr id="43" name="Rectangle 6"/>
        <xdr:cNvSpPr>
          <a:spLocks noChangeArrowheads="1"/>
        </xdr:cNvSpPr>
      </xdr:nvSpPr>
      <xdr:spPr bwMode="auto">
        <a:xfrm>
          <a:off x="8773583" y="152397"/>
          <a:ext cx="840834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8</xdr:col>
      <xdr:colOff>828939</xdr:colOff>
      <xdr:row>0</xdr:row>
      <xdr:rowOff>152397</xdr:rowOff>
    </xdr:from>
    <xdr:to>
      <xdr:col>9</xdr:col>
      <xdr:colOff>1027</xdr:colOff>
      <xdr:row>2</xdr:row>
      <xdr:rowOff>17393</xdr:rowOff>
    </xdr:to>
    <xdr:sp macro="" textlink="">
      <xdr:nvSpPr>
        <xdr:cNvPr id="44" name="Rectangle 4"/>
        <xdr:cNvSpPr>
          <a:spLocks noChangeArrowheads="1"/>
        </xdr:cNvSpPr>
      </xdr:nvSpPr>
      <xdr:spPr bwMode="auto">
        <a:xfrm>
          <a:off x="7953639" y="152397"/>
          <a:ext cx="819913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10</xdr:col>
      <xdr:colOff>890059</xdr:colOff>
      <xdr:row>4</xdr:row>
      <xdr:rowOff>0</xdr:rowOff>
    </xdr:to>
    <xdr:sp macro="" textlink="">
      <xdr:nvSpPr>
        <xdr:cNvPr id="45" name="Rectangle 15"/>
        <xdr:cNvSpPr>
          <a:spLocks noChangeArrowheads="1"/>
        </xdr:cNvSpPr>
      </xdr:nvSpPr>
      <xdr:spPr bwMode="auto">
        <a:xfrm>
          <a:off x="152400" y="152400"/>
          <a:ext cx="10348384" cy="571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21</xdr:col>
          <xdr:colOff>9525</xdr:colOff>
          <xdr:row>102</xdr:row>
          <xdr:rowOff>9525</xdr:rowOff>
        </xdr:to>
        <xdr:pic>
          <xdr:nvPicPr>
            <xdr:cNvPr id="199" name="図 198"/>
            <xdr:cNvPicPr>
              <a:picLocks noChangeAspect="1" noChangeArrowheads="1"/>
              <a:extLst>
                <a:ext uri="{84589F7E-364E-4C9E-8A38-B11213B215E9}">
                  <a14:cameraTool cellRange="ER図!$B$6:$U$102" spid="_x0000_s328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2875" y="904875"/>
              <a:ext cx="17621250" cy="17392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399709</xdr:colOff>
      <xdr:row>10</xdr:row>
      <xdr:rowOff>62819</xdr:rowOff>
    </xdr:from>
    <xdr:to>
      <xdr:col>11</xdr:col>
      <xdr:colOff>386896</xdr:colOff>
      <xdr:row>96</xdr:row>
      <xdr:rowOff>35718</xdr:rowOff>
    </xdr:to>
    <xdr:sp macro="" textlink="">
      <xdr:nvSpPr>
        <xdr:cNvPr id="200" name="正方形/長方形 199"/>
        <xdr:cNvSpPr/>
      </xdr:nvSpPr>
      <xdr:spPr>
        <a:xfrm>
          <a:off x="4709772" y="1682069"/>
          <a:ext cx="6904718" cy="15331962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1568790</xdr:colOff>
      <xdr:row>6</xdr:row>
      <xdr:rowOff>47625</xdr:rowOff>
    </xdr:from>
    <xdr:to>
      <xdr:col>7</xdr:col>
      <xdr:colOff>270782</xdr:colOff>
      <xdr:row>9</xdr:row>
      <xdr:rowOff>174739</xdr:rowOff>
    </xdr:to>
    <xdr:sp macro="" textlink="">
      <xdr:nvSpPr>
        <xdr:cNvPr id="201" name="テキスト ボックス 200"/>
        <xdr:cNvSpPr txBox="1"/>
      </xdr:nvSpPr>
      <xdr:spPr>
        <a:xfrm>
          <a:off x="4235790" y="1119188"/>
          <a:ext cx="2500086" cy="496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画面で使用するテーブル</a:t>
          </a:r>
          <a:endParaRPr lang="en-US" altLang="ja-JP" sz="12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走行モードの登録</a:t>
          </a: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/</a:t>
          </a: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更新時</a:t>
          </a: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ja-JP" altLang="ja-JP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226218</xdr:colOff>
      <xdr:row>15</xdr:row>
      <xdr:rowOff>49326</xdr:rowOff>
    </xdr:from>
    <xdr:to>
      <xdr:col>5</xdr:col>
      <xdr:colOff>399709</xdr:colOff>
      <xdr:row>41</xdr:row>
      <xdr:rowOff>100352</xdr:rowOff>
    </xdr:to>
    <xdr:sp macro="" textlink="">
      <xdr:nvSpPr>
        <xdr:cNvPr id="202" name="正方形/長方形 201"/>
        <xdr:cNvSpPr/>
      </xdr:nvSpPr>
      <xdr:spPr>
        <a:xfrm>
          <a:off x="369093" y="2561545"/>
          <a:ext cx="4340679" cy="4694463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399709</xdr:colOff>
      <xdr:row>96</xdr:row>
      <xdr:rowOff>47625</xdr:rowOff>
    </xdr:from>
    <xdr:to>
      <xdr:col>7</xdr:col>
      <xdr:colOff>625929</xdr:colOff>
      <xdr:row>100</xdr:row>
      <xdr:rowOff>122464</xdr:rowOff>
    </xdr:to>
    <xdr:sp macro="" textlink="">
      <xdr:nvSpPr>
        <xdr:cNvPr id="203" name="正方形/長方形 202"/>
        <xdr:cNvSpPr/>
      </xdr:nvSpPr>
      <xdr:spPr>
        <a:xfrm>
          <a:off x="4709772" y="17025938"/>
          <a:ext cx="2381251" cy="789214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1057</xdr:colOff>
      <xdr:row>2</xdr:row>
      <xdr:rowOff>166688</xdr:rowOff>
    </xdr:from>
    <xdr:to>
      <xdr:col>10</xdr:col>
      <xdr:colOff>11906</xdr:colOff>
      <xdr:row>3</xdr:row>
      <xdr:rowOff>166689</xdr:rowOff>
    </xdr:to>
    <xdr:sp macro="" textlink="">
      <xdr:nvSpPr>
        <xdr:cNvPr id="204" name="Rectangle 7"/>
        <xdr:cNvSpPr>
          <a:spLocks noChangeArrowheads="1"/>
        </xdr:cNvSpPr>
      </xdr:nvSpPr>
      <xdr:spPr bwMode="auto">
        <a:xfrm>
          <a:off x="8752151" y="523876"/>
          <a:ext cx="844286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838464</xdr:colOff>
      <xdr:row>2</xdr:row>
      <xdr:rowOff>154780</xdr:rowOff>
    </xdr:from>
    <xdr:to>
      <xdr:col>9</xdr:col>
      <xdr:colOff>1</xdr:colOff>
      <xdr:row>3</xdr:row>
      <xdr:rowOff>166689</xdr:rowOff>
    </xdr:to>
    <xdr:sp macro="" textlink="">
      <xdr:nvSpPr>
        <xdr:cNvPr id="205" name="Rectangle 9"/>
        <xdr:cNvSpPr>
          <a:spLocks noChangeArrowheads="1"/>
        </xdr:cNvSpPr>
      </xdr:nvSpPr>
      <xdr:spPr bwMode="auto">
        <a:xfrm>
          <a:off x="7946495" y="511968"/>
          <a:ext cx="804600" cy="1905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687</xdr:colOff>
      <xdr:row>2</xdr:row>
      <xdr:rowOff>166686</xdr:rowOff>
    </xdr:from>
    <xdr:to>
      <xdr:col>10</xdr:col>
      <xdr:colOff>881063</xdr:colOff>
      <xdr:row>3</xdr:row>
      <xdr:rowOff>166689</xdr:rowOff>
    </xdr:to>
    <xdr:sp macro="" textlink="">
      <xdr:nvSpPr>
        <xdr:cNvPr id="206" name="Rectangle 11"/>
        <xdr:cNvSpPr>
          <a:spLocks noChangeArrowheads="1"/>
        </xdr:cNvSpPr>
      </xdr:nvSpPr>
      <xdr:spPr bwMode="auto">
        <a:xfrm>
          <a:off x="9585218" y="523874"/>
          <a:ext cx="880376" cy="1785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1639094</xdr:colOff>
      <xdr:row>2</xdr:row>
      <xdr:rowOff>11906</xdr:rowOff>
    </xdr:from>
    <xdr:to>
      <xdr:col>10</xdr:col>
      <xdr:colOff>6880</xdr:colOff>
      <xdr:row>2</xdr:row>
      <xdr:rowOff>166688</xdr:rowOff>
    </xdr:to>
    <xdr:sp macro="" textlink="">
      <xdr:nvSpPr>
        <xdr:cNvPr id="207" name="Rectangle 7"/>
        <xdr:cNvSpPr>
          <a:spLocks noChangeArrowheads="1"/>
        </xdr:cNvSpPr>
      </xdr:nvSpPr>
      <xdr:spPr bwMode="auto">
        <a:xfrm>
          <a:off x="8747125" y="369094"/>
          <a:ext cx="844286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6/3/29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833438</xdr:colOff>
      <xdr:row>2</xdr:row>
      <xdr:rowOff>11906</xdr:rowOff>
    </xdr:from>
    <xdr:to>
      <xdr:col>9</xdr:col>
      <xdr:colOff>1113</xdr:colOff>
      <xdr:row>2</xdr:row>
      <xdr:rowOff>166688</xdr:rowOff>
    </xdr:to>
    <xdr:sp macro="" textlink="">
      <xdr:nvSpPr>
        <xdr:cNvPr id="208" name="Rectangle 9"/>
        <xdr:cNvSpPr>
          <a:spLocks noChangeArrowheads="1"/>
        </xdr:cNvSpPr>
      </xdr:nvSpPr>
      <xdr:spPr bwMode="auto">
        <a:xfrm>
          <a:off x="7941469" y="369094"/>
          <a:ext cx="810738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3.3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9</xdr:col>
      <xdr:colOff>829098</xdr:colOff>
      <xdr:row>2</xdr:row>
      <xdr:rowOff>11906</xdr:rowOff>
    </xdr:from>
    <xdr:to>
      <xdr:col>10</xdr:col>
      <xdr:colOff>884861</xdr:colOff>
      <xdr:row>2</xdr:row>
      <xdr:rowOff>164787</xdr:rowOff>
    </xdr:to>
    <xdr:sp macro="" textlink="">
      <xdr:nvSpPr>
        <xdr:cNvPr id="209" name="Rectangle 11"/>
        <xdr:cNvSpPr>
          <a:spLocks noChangeArrowheads="1"/>
        </xdr:cNvSpPr>
      </xdr:nvSpPr>
      <xdr:spPr bwMode="auto">
        <a:xfrm>
          <a:off x="9580192" y="369094"/>
          <a:ext cx="889200" cy="1528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130968</xdr:rowOff>
    </xdr:from>
    <xdr:to>
      <xdr:col>0</xdr:col>
      <xdr:colOff>738250</xdr:colOff>
      <xdr:row>1</xdr:row>
      <xdr:rowOff>143947</xdr:rowOff>
    </xdr:to>
    <xdr:sp macro="" textlink="">
      <xdr:nvSpPr>
        <xdr:cNvPr id="12" name="円/楕円 11"/>
        <xdr:cNvSpPr/>
      </xdr:nvSpPr>
      <xdr:spPr>
        <a:xfrm>
          <a:off x="119062" y="130968"/>
          <a:ext cx="619188" cy="184429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3.1-14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511971</xdr:colOff>
      <xdr:row>21</xdr:row>
      <xdr:rowOff>35718</xdr:rowOff>
    </xdr:from>
    <xdr:to>
      <xdr:col>15</xdr:col>
      <xdr:colOff>59533</xdr:colOff>
      <xdr:row>28</xdr:row>
      <xdr:rowOff>35718</xdr:rowOff>
    </xdr:to>
    <xdr:sp macro="" textlink="">
      <xdr:nvSpPr>
        <xdr:cNvPr id="13" name="四角形吹き出し 12"/>
        <xdr:cNvSpPr/>
      </xdr:nvSpPr>
      <xdr:spPr>
        <a:xfrm>
          <a:off x="9084471" y="3536156"/>
          <a:ext cx="3690937" cy="1166812"/>
        </a:xfrm>
        <a:prstGeom prst="wedgeRectCallout">
          <a:avLst>
            <a:gd name="adj1" fmla="val -65027"/>
            <a:gd name="adj2" fmla="val 4301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20150326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近似計算対象外車速の場合は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NULL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があり得る。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この為、全ての国で近似計算対象となっている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30km/h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をコピー元に選定した。</a:t>
          </a:r>
        </a:p>
      </xdr:txBody>
    </xdr:sp>
    <xdr:clientData/>
  </xdr:twoCellAnchor>
  <xdr:twoCellAnchor>
    <xdr:from>
      <xdr:col>3</xdr:col>
      <xdr:colOff>35720</xdr:colOff>
      <xdr:row>45</xdr:row>
      <xdr:rowOff>11906</xdr:rowOff>
    </xdr:from>
    <xdr:to>
      <xdr:col>4</xdr:col>
      <xdr:colOff>47626</xdr:colOff>
      <xdr:row>53</xdr:row>
      <xdr:rowOff>11906</xdr:rowOff>
    </xdr:to>
    <xdr:sp macro="" textlink="">
      <xdr:nvSpPr>
        <xdr:cNvPr id="14" name="角丸四角形 13"/>
        <xdr:cNvSpPr/>
      </xdr:nvSpPr>
      <xdr:spPr>
        <a:xfrm>
          <a:off x="2893220" y="6346031"/>
          <a:ext cx="964406" cy="1333500"/>
        </a:xfrm>
        <a:prstGeom prst="roundRect">
          <a:avLst>
            <a:gd name="adj" fmla="val 8432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330996</xdr:colOff>
      <xdr:row>42</xdr:row>
      <xdr:rowOff>9524</xdr:rowOff>
    </xdr:from>
    <xdr:to>
      <xdr:col>6</xdr:col>
      <xdr:colOff>904876</xdr:colOff>
      <xdr:row>49</xdr:row>
      <xdr:rowOff>9524</xdr:rowOff>
    </xdr:to>
    <xdr:sp macro="" textlink="">
      <xdr:nvSpPr>
        <xdr:cNvPr id="15" name="四角形吹き出し 14"/>
        <xdr:cNvSpPr/>
      </xdr:nvSpPr>
      <xdr:spPr>
        <a:xfrm>
          <a:off x="4140996" y="5843587"/>
          <a:ext cx="2478880" cy="1166812"/>
        </a:xfrm>
        <a:prstGeom prst="wedgeRectCallout">
          <a:avLst>
            <a:gd name="adj1" fmla="val -61608"/>
            <a:gd name="adj2" fmla="val 3791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20150326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この例だと、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50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と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51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で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2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種類。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10km/h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の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NULL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は種類には入れない。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485775</xdr:colOff>
      <xdr:row>31</xdr:row>
      <xdr:rowOff>161925</xdr:rowOff>
    </xdr:from>
    <xdr:to>
      <xdr:col>7</xdr:col>
      <xdr:colOff>0</xdr:colOff>
      <xdr:row>36</xdr:row>
      <xdr:rowOff>47625</xdr:rowOff>
    </xdr:to>
    <xdr:sp macro="" textlink="">
      <xdr:nvSpPr>
        <xdr:cNvPr id="2" name="テキスト ボックス 1"/>
        <xdr:cNvSpPr txBox="1"/>
      </xdr:nvSpPr>
      <xdr:spPr>
        <a:xfrm>
          <a:off x="1438275" y="5476875"/>
          <a:ext cx="522922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TARGET_VALUE</a:t>
          </a:r>
          <a:r>
            <a:rPr kumimoji="1" lang="ja-JP" altLang="en-US" sz="1100"/>
            <a:t>について整理、記載する</a:t>
          </a:r>
          <a:endParaRPr kumimoji="1" lang="en-US" altLang="ja-JP" sz="1100" baseline="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7608794</xdr:colOff>
      <xdr:row>10</xdr:row>
      <xdr:rowOff>201706</xdr:rowOff>
    </xdr:from>
    <xdr:to>
      <xdr:col>6</xdr:col>
      <xdr:colOff>349764</xdr:colOff>
      <xdr:row>10</xdr:row>
      <xdr:rowOff>495861</xdr:rowOff>
    </xdr:to>
    <xdr:sp macro="" textlink="">
      <xdr:nvSpPr>
        <xdr:cNvPr id="2" name="円/楕円 1"/>
        <xdr:cNvSpPr/>
      </xdr:nvSpPr>
      <xdr:spPr>
        <a:xfrm>
          <a:off x="12460941" y="1927412"/>
          <a:ext cx="383382" cy="29415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257735</xdr:colOff>
      <xdr:row>77</xdr:row>
      <xdr:rowOff>94691</xdr:rowOff>
    </xdr:from>
    <xdr:to>
      <xdr:col>6</xdr:col>
      <xdr:colOff>641117</xdr:colOff>
      <xdr:row>78</xdr:row>
      <xdr:rowOff>168089</xdr:rowOff>
    </xdr:to>
    <xdr:sp macro="" textlink="">
      <xdr:nvSpPr>
        <xdr:cNvPr id="3" name="円/楕円 2"/>
        <xdr:cNvSpPr/>
      </xdr:nvSpPr>
      <xdr:spPr>
        <a:xfrm>
          <a:off x="12745010" y="12515291"/>
          <a:ext cx="383382" cy="244848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7640171</xdr:colOff>
      <xdr:row>75</xdr:row>
      <xdr:rowOff>145676</xdr:rowOff>
    </xdr:from>
    <xdr:to>
      <xdr:col>6</xdr:col>
      <xdr:colOff>381141</xdr:colOff>
      <xdr:row>78</xdr:row>
      <xdr:rowOff>22973</xdr:rowOff>
    </xdr:to>
    <xdr:sp macro="" textlink="">
      <xdr:nvSpPr>
        <xdr:cNvPr id="6" name="円/楕円 5"/>
        <xdr:cNvSpPr/>
      </xdr:nvSpPr>
      <xdr:spPr>
        <a:xfrm>
          <a:off x="12492318" y="12528176"/>
          <a:ext cx="383382" cy="381562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280706</xdr:colOff>
      <xdr:row>83</xdr:row>
      <xdr:rowOff>135031</xdr:rowOff>
    </xdr:from>
    <xdr:to>
      <xdr:col>6</xdr:col>
      <xdr:colOff>664088</xdr:colOff>
      <xdr:row>85</xdr:row>
      <xdr:rowOff>36980</xdr:rowOff>
    </xdr:to>
    <xdr:sp macro="" textlink="">
      <xdr:nvSpPr>
        <xdr:cNvPr id="7" name="円/楕円 6"/>
        <xdr:cNvSpPr/>
      </xdr:nvSpPr>
      <xdr:spPr>
        <a:xfrm>
          <a:off x="12767981" y="13584331"/>
          <a:ext cx="383382" cy="244849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7619439</xdr:colOff>
      <xdr:row>82</xdr:row>
      <xdr:rowOff>141754</xdr:rowOff>
    </xdr:from>
    <xdr:to>
      <xdr:col>6</xdr:col>
      <xdr:colOff>363771</xdr:colOff>
      <xdr:row>84</xdr:row>
      <xdr:rowOff>43703</xdr:rowOff>
    </xdr:to>
    <xdr:sp macro="" textlink="">
      <xdr:nvSpPr>
        <xdr:cNvPr id="8" name="円/楕円 7"/>
        <xdr:cNvSpPr/>
      </xdr:nvSpPr>
      <xdr:spPr>
        <a:xfrm>
          <a:off x="12467664" y="13419604"/>
          <a:ext cx="383382" cy="244849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14007</xdr:colOff>
      <xdr:row>84</xdr:row>
      <xdr:rowOff>126067</xdr:rowOff>
    </xdr:from>
    <xdr:to>
      <xdr:col>6</xdr:col>
      <xdr:colOff>397389</xdr:colOff>
      <xdr:row>86</xdr:row>
      <xdr:rowOff>28015</xdr:rowOff>
    </xdr:to>
    <xdr:sp macro="" textlink="">
      <xdr:nvSpPr>
        <xdr:cNvPr id="9" name="円/楕円 8"/>
        <xdr:cNvSpPr/>
      </xdr:nvSpPr>
      <xdr:spPr>
        <a:xfrm>
          <a:off x="12501282" y="13746817"/>
          <a:ext cx="383382" cy="244848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7631207</xdr:colOff>
      <xdr:row>42</xdr:row>
      <xdr:rowOff>123265</xdr:rowOff>
    </xdr:from>
    <xdr:to>
      <xdr:col>6</xdr:col>
      <xdr:colOff>372177</xdr:colOff>
      <xdr:row>44</xdr:row>
      <xdr:rowOff>47625</xdr:rowOff>
    </xdr:to>
    <xdr:sp macro="" textlink="">
      <xdr:nvSpPr>
        <xdr:cNvPr id="10" name="円/楕円 9"/>
        <xdr:cNvSpPr/>
      </xdr:nvSpPr>
      <xdr:spPr>
        <a:xfrm>
          <a:off x="12292854" y="6869206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7631207</xdr:colOff>
      <xdr:row>33</xdr:row>
      <xdr:rowOff>123265</xdr:rowOff>
    </xdr:from>
    <xdr:to>
      <xdr:col>6</xdr:col>
      <xdr:colOff>372177</xdr:colOff>
      <xdr:row>35</xdr:row>
      <xdr:rowOff>47625</xdr:rowOff>
    </xdr:to>
    <xdr:sp macro="" textlink="">
      <xdr:nvSpPr>
        <xdr:cNvPr id="11" name="円/楕円 10"/>
        <xdr:cNvSpPr/>
      </xdr:nvSpPr>
      <xdr:spPr>
        <a:xfrm>
          <a:off x="12292854" y="545726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11206</xdr:colOff>
      <xdr:row>10</xdr:row>
      <xdr:rowOff>571501</xdr:rowOff>
    </xdr:from>
    <xdr:to>
      <xdr:col>6</xdr:col>
      <xdr:colOff>394588</xdr:colOff>
      <xdr:row>13</xdr:row>
      <xdr:rowOff>22412</xdr:rowOff>
    </xdr:to>
    <xdr:sp macro="" textlink="">
      <xdr:nvSpPr>
        <xdr:cNvPr id="17" name="円/楕円 16"/>
        <xdr:cNvSpPr/>
      </xdr:nvSpPr>
      <xdr:spPr>
        <a:xfrm>
          <a:off x="12505765" y="2297207"/>
          <a:ext cx="383382" cy="369793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383382</xdr:colOff>
      <xdr:row>28</xdr:row>
      <xdr:rowOff>145677</xdr:rowOff>
    </xdr:to>
    <xdr:sp macro="" textlink="">
      <xdr:nvSpPr>
        <xdr:cNvPr id="19" name="円/楕円 18"/>
        <xdr:cNvSpPr/>
      </xdr:nvSpPr>
      <xdr:spPr>
        <a:xfrm>
          <a:off x="12304059" y="3922059"/>
          <a:ext cx="383382" cy="77320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106</xdr:row>
      <xdr:rowOff>134471</xdr:rowOff>
    </xdr:from>
    <xdr:to>
      <xdr:col>6</xdr:col>
      <xdr:colOff>383382</xdr:colOff>
      <xdr:row>108</xdr:row>
      <xdr:rowOff>36419</xdr:rowOff>
    </xdr:to>
    <xdr:sp macro="" textlink="">
      <xdr:nvSpPr>
        <xdr:cNvPr id="20" name="円/楕円 19"/>
        <xdr:cNvSpPr/>
      </xdr:nvSpPr>
      <xdr:spPr>
        <a:xfrm>
          <a:off x="12304059" y="16775206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224118</xdr:colOff>
      <xdr:row>108</xdr:row>
      <xdr:rowOff>0</xdr:rowOff>
    </xdr:from>
    <xdr:to>
      <xdr:col>6</xdr:col>
      <xdr:colOff>607500</xdr:colOff>
      <xdr:row>111</xdr:row>
      <xdr:rowOff>7705</xdr:rowOff>
    </xdr:to>
    <xdr:sp macro="" textlink="">
      <xdr:nvSpPr>
        <xdr:cNvPr id="21" name="円/楕円 20"/>
        <xdr:cNvSpPr/>
      </xdr:nvSpPr>
      <xdr:spPr>
        <a:xfrm>
          <a:off x="12528177" y="16976912"/>
          <a:ext cx="383382" cy="511969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126</xdr:row>
      <xdr:rowOff>134471</xdr:rowOff>
    </xdr:from>
    <xdr:to>
      <xdr:col>6</xdr:col>
      <xdr:colOff>383382</xdr:colOff>
      <xdr:row>128</xdr:row>
      <xdr:rowOff>36419</xdr:rowOff>
    </xdr:to>
    <xdr:sp macro="" textlink="">
      <xdr:nvSpPr>
        <xdr:cNvPr id="22" name="円/楕円 21"/>
        <xdr:cNvSpPr/>
      </xdr:nvSpPr>
      <xdr:spPr>
        <a:xfrm>
          <a:off x="12304059" y="16775206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149</xdr:row>
      <xdr:rowOff>134471</xdr:rowOff>
    </xdr:from>
    <xdr:to>
      <xdr:col>6</xdr:col>
      <xdr:colOff>383382</xdr:colOff>
      <xdr:row>151</xdr:row>
      <xdr:rowOff>36419</xdr:rowOff>
    </xdr:to>
    <xdr:sp macro="" textlink="">
      <xdr:nvSpPr>
        <xdr:cNvPr id="23" name="円/楕円 22"/>
        <xdr:cNvSpPr/>
      </xdr:nvSpPr>
      <xdr:spPr>
        <a:xfrm>
          <a:off x="12304059" y="20136971"/>
          <a:ext cx="383382" cy="23812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33618</xdr:colOff>
      <xdr:row>141</xdr:row>
      <xdr:rowOff>134470</xdr:rowOff>
    </xdr:from>
    <xdr:to>
      <xdr:col>6</xdr:col>
      <xdr:colOff>417000</xdr:colOff>
      <xdr:row>143</xdr:row>
      <xdr:rowOff>134471</xdr:rowOff>
    </xdr:to>
    <xdr:sp macro="" textlink="">
      <xdr:nvSpPr>
        <xdr:cNvPr id="24" name="円/楕円 23"/>
        <xdr:cNvSpPr/>
      </xdr:nvSpPr>
      <xdr:spPr>
        <a:xfrm>
          <a:off x="12528177" y="23095323"/>
          <a:ext cx="383382" cy="336177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194</xdr:row>
      <xdr:rowOff>134471</xdr:rowOff>
    </xdr:from>
    <xdr:to>
      <xdr:col>6</xdr:col>
      <xdr:colOff>383382</xdr:colOff>
      <xdr:row>196</xdr:row>
      <xdr:rowOff>36419</xdr:rowOff>
    </xdr:to>
    <xdr:sp macro="" textlink="">
      <xdr:nvSpPr>
        <xdr:cNvPr id="28" name="円/楕円 27"/>
        <xdr:cNvSpPr/>
      </xdr:nvSpPr>
      <xdr:spPr>
        <a:xfrm>
          <a:off x="12304059" y="26524324"/>
          <a:ext cx="383382" cy="23812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336176</xdr:colOff>
      <xdr:row>209</xdr:row>
      <xdr:rowOff>156882</xdr:rowOff>
    </xdr:from>
    <xdr:to>
      <xdr:col>7</xdr:col>
      <xdr:colOff>35999</xdr:colOff>
      <xdr:row>211</xdr:row>
      <xdr:rowOff>36419</xdr:rowOff>
    </xdr:to>
    <xdr:sp macro="" textlink="">
      <xdr:nvSpPr>
        <xdr:cNvPr id="29" name="円/楕円 28"/>
        <xdr:cNvSpPr/>
      </xdr:nvSpPr>
      <xdr:spPr>
        <a:xfrm>
          <a:off x="12830735" y="34514117"/>
          <a:ext cx="383382" cy="21571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7642411</xdr:colOff>
      <xdr:row>210</xdr:row>
      <xdr:rowOff>134471</xdr:rowOff>
    </xdr:from>
    <xdr:to>
      <xdr:col>6</xdr:col>
      <xdr:colOff>383381</xdr:colOff>
      <xdr:row>212</xdr:row>
      <xdr:rowOff>36419</xdr:rowOff>
    </xdr:to>
    <xdr:sp macro="" textlink="">
      <xdr:nvSpPr>
        <xdr:cNvPr id="30" name="円/楕円 29"/>
        <xdr:cNvSpPr/>
      </xdr:nvSpPr>
      <xdr:spPr>
        <a:xfrm>
          <a:off x="12494558" y="34659795"/>
          <a:ext cx="383382" cy="23812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207</xdr:row>
      <xdr:rowOff>123264</xdr:rowOff>
    </xdr:from>
    <xdr:to>
      <xdr:col>6</xdr:col>
      <xdr:colOff>383382</xdr:colOff>
      <xdr:row>209</xdr:row>
      <xdr:rowOff>25211</xdr:rowOff>
    </xdr:to>
    <xdr:sp macro="" textlink="">
      <xdr:nvSpPr>
        <xdr:cNvPr id="32" name="円/楕円 31"/>
        <xdr:cNvSpPr/>
      </xdr:nvSpPr>
      <xdr:spPr>
        <a:xfrm>
          <a:off x="12304059" y="32396205"/>
          <a:ext cx="383382" cy="23812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187</xdr:row>
      <xdr:rowOff>134470</xdr:rowOff>
    </xdr:from>
    <xdr:to>
      <xdr:col>6</xdr:col>
      <xdr:colOff>383382</xdr:colOff>
      <xdr:row>189</xdr:row>
      <xdr:rowOff>36419</xdr:rowOff>
    </xdr:to>
    <xdr:sp macro="" textlink="">
      <xdr:nvSpPr>
        <xdr:cNvPr id="33" name="円/楕円 32"/>
        <xdr:cNvSpPr/>
      </xdr:nvSpPr>
      <xdr:spPr>
        <a:xfrm>
          <a:off x="12304059" y="28373294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3</xdr:row>
      <xdr:rowOff>123264</xdr:rowOff>
    </xdr:from>
    <xdr:to>
      <xdr:col>6</xdr:col>
      <xdr:colOff>360970</xdr:colOff>
      <xdr:row>5</xdr:row>
      <xdr:rowOff>47625</xdr:rowOff>
    </xdr:to>
    <xdr:sp macro="" textlink="">
      <xdr:nvSpPr>
        <xdr:cNvPr id="34" name="円/楕円 33"/>
        <xdr:cNvSpPr/>
      </xdr:nvSpPr>
      <xdr:spPr>
        <a:xfrm>
          <a:off x="12281647" y="1692088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87</xdr:row>
      <xdr:rowOff>123264</xdr:rowOff>
    </xdr:from>
    <xdr:to>
      <xdr:col>6</xdr:col>
      <xdr:colOff>360970</xdr:colOff>
      <xdr:row>89</xdr:row>
      <xdr:rowOff>47625</xdr:rowOff>
    </xdr:to>
    <xdr:sp macro="" textlink="">
      <xdr:nvSpPr>
        <xdr:cNvPr id="35" name="円/楕円 34"/>
        <xdr:cNvSpPr/>
      </xdr:nvSpPr>
      <xdr:spPr>
        <a:xfrm>
          <a:off x="12281647" y="750793"/>
          <a:ext cx="383382" cy="23812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112</xdr:row>
      <xdr:rowOff>123264</xdr:rowOff>
    </xdr:from>
    <xdr:to>
      <xdr:col>6</xdr:col>
      <xdr:colOff>360970</xdr:colOff>
      <xdr:row>114</xdr:row>
      <xdr:rowOff>47625</xdr:rowOff>
    </xdr:to>
    <xdr:sp macro="" textlink="">
      <xdr:nvSpPr>
        <xdr:cNvPr id="36" name="円/楕円 35"/>
        <xdr:cNvSpPr/>
      </xdr:nvSpPr>
      <xdr:spPr>
        <a:xfrm>
          <a:off x="12281647" y="750793"/>
          <a:ext cx="383382" cy="23812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129</xdr:row>
      <xdr:rowOff>123264</xdr:rowOff>
    </xdr:from>
    <xdr:to>
      <xdr:col>6</xdr:col>
      <xdr:colOff>360970</xdr:colOff>
      <xdr:row>131</xdr:row>
      <xdr:rowOff>47625</xdr:rowOff>
    </xdr:to>
    <xdr:sp macro="" textlink="">
      <xdr:nvSpPr>
        <xdr:cNvPr id="37" name="円/楕円 36"/>
        <xdr:cNvSpPr/>
      </xdr:nvSpPr>
      <xdr:spPr>
        <a:xfrm>
          <a:off x="12281647" y="750793"/>
          <a:ext cx="383382" cy="23812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152</xdr:row>
      <xdr:rowOff>123264</xdr:rowOff>
    </xdr:from>
    <xdr:to>
      <xdr:col>6</xdr:col>
      <xdr:colOff>360970</xdr:colOff>
      <xdr:row>154</xdr:row>
      <xdr:rowOff>47625</xdr:rowOff>
    </xdr:to>
    <xdr:sp macro="" textlink="">
      <xdr:nvSpPr>
        <xdr:cNvPr id="38" name="円/楕円 37"/>
        <xdr:cNvSpPr/>
      </xdr:nvSpPr>
      <xdr:spPr>
        <a:xfrm>
          <a:off x="12281647" y="750793"/>
          <a:ext cx="383382" cy="23812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180</xdr:row>
      <xdr:rowOff>123264</xdr:rowOff>
    </xdr:from>
    <xdr:to>
      <xdr:col>6</xdr:col>
      <xdr:colOff>360970</xdr:colOff>
      <xdr:row>182</xdr:row>
      <xdr:rowOff>47625</xdr:rowOff>
    </xdr:to>
    <xdr:sp macro="" textlink="">
      <xdr:nvSpPr>
        <xdr:cNvPr id="39" name="円/楕円 38"/>
        <xdr:cNvSpPr/>
      </xdr:nvSpPr>
      <xdr:spPr>
        <a:xfrm>
          <a:off x="12281647" y="750793"/>
          <a:ext cx="383382" cy="23812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183</xdr:row>
      <xdr:rowOff>123264</xdr:rowOff>
    </xdr:from>
    <xdr:to>
      <xdr:col>6</xdr:col>
      <xdr:colOff>360970</xdr:colOff>
      <xdr:row>185</xdr:row>
      <xdr:rowOff>47625</xdr:rowOff>
    </xdr:to>
    <xdr:sp macro="" textlink="">
      <xdr:nvSpPr>
        <xdr:cNvPr id="40" name="円/楕円 39"/>
        <xdr:cNvSpPr/>
      </xdr:nvSpPr>
      <xdr:spPr>
        <a:xfrm>
          <a:off x="12281647" y="750793"/>
          <a:ext cx="383382" cy="23812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197</xdr:row>
      <xdr:rowOff>123264</xdr:rowOff>
    </xdr:from>
    <xdr:to>
      <xdr:col>6</xdr:col>
      <xdr:colOff>360970</xdr:colOff>
      <xdr:row>199</xdr:row>
      <xdr:rowOff>47625</xdr:rowOff>
    </xdr:to>
    <xdr:sp macro="" textlink="">
      <xdr:nvSpPr>
        <xdr:cNvPr id="41" name="円/楕円 40"/>
        <xdr:cNvSpPr/>
      </xdr:nvSpPr>
      <xdr:spPr>
        <a:xfrm>
          <a:off x="12281647" y="750793"/>
          <a:ext cx="383382" cy="23812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164</xdr:row>
      <xdr:rowOff>100852</xdr:rowOff>
    </xdr:from>
    <xdr:to>
      <xdr:col>6</xdr:col>
      <xdr:colOff>383382</xdr:colOff>
      <xdr:row>166</xdr:row>
      <xdr:rowOff>2801</xdr:rowOff>
    </xdr:to>
    <xdr:sp macro="" textlink="">
      <xdr:nvSpPr>
        <xdr:cNvPr id="46" name="円/楕円 45"/>
        <xdr:cNvSpPr/>
      </xdr:nvSpPr>
      <xdr:spPr>
        <a:xfrm>
          <a:off x="12304059" y="26490705"/>
          <a:ext cx="383382" cy="238125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166</xdr:row>
      <xdr:rowOff>123264</xdr:rowOff>
    </xdr:from>
    <xdr:to>
      <xdr:col>6</xdr:col>
      <xdr:colOff>360970</xdr:colOff>
      <xdr:row>168</xdr:row>
      <xdr:rowOff>47625</xdr:rowOff>
    </xdr:to>
    <xdr:sp macro="" textlink="">
      <xdr:nvSpPr>
        <xdr:cNvPr id="47" name="円/楕円 46"/>
        <xdr:cNvSpPr/>
      </xdr:nvSpPr>
      <xdr:spPr>
        <a:xfrm>
          <a:off x="12281647" y="27185470"/>
          <a:ext cx="383382" cy="260537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159</xdr:row>
      <xdr:rowOff>123264</xdr:rowOff>
    </xdr:from>
    <xdr:to>
      <xdr:col>6</xdr:col>
      <xdr:colOff>383382</xdr:colOff>
      <xdr:row>162</xdr:row>
      <xdr:rowOff>44822</xdr:rowOff>
    </xdr:to>
    <xdr:sp macro="" textlink="">
      <xdr:nvSpPr>
        <xdr:cNvPr id="50" name="円/楕円 49"/>
        <xdr:cNvSpPr/>
      </xdr:nvSpPr>
      <xdr:spPr>
        <a:xfrm>
          <a:off x="12304059" y="25672676"/>
          <a:ext cx="383382" cy="425822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168088</xdr:colOff>
      <xdr:row>241</xdr:row>
      <xdr:rowOff>100853</xdr:rowOff>
    </xdr:from>
    <xdr:to>
      <xdr:col>1</xdr:col>
      <xdr:colOff>551470</xdr:colOff>
      <xdr:row>243</xdr:row>
      <xdr:rowOff>2800</xdr:rowOff>
    </xdr:to>
    <xdr:sp macro="" textlink="">
      <xdr:nvSpPr>
        <xdr:cNvPr id="51" name="円/楕円 50"/>
        <xdr:cNvSpPr/>
      </xdr:nvSpPr>
      <xdr:spPr>
        <a:xfrm>
          <a:off x="470647" y="39433500"/>
          <a:ext cx="383382" cy="23812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226</xdr:row>
      <xdr:rowOff>145677</xdr:rowOff>
    </xdr:from>
    <xdr:to>
      <xdr:col>6</xdr:col>
      <xdr:colOff>383382</xdr:colOff>
      <xdr:row>228</xdr:row>
      <xdr:rowOff>47624</xdr:rowOff>
    </xdr:to>
    <xdr:sp macro="" textlink="">
      <xdr:nvSpPr>
        <xdr:cNvPr id="52" name="円/楕円 51"/>
        <xdr:cNvSpPr/>
      </xdr:nvSpPr>
      <xdr:spPr>
        <a:xfrm>
          <a:off x="12494559" y="37360412"/>
          <a:ext cx="383382" cy="23812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7631207</xdr:colOff>
      <xdr:row>136</xdr:row>
      <xdr:rowOff>11206</xdr:rowOff>
    </xdr:from>
    <xdr:to>
      <xdr:col>6</xdr:col>
      <xdr:colOff>372177</xdr:colOff>
      <xdr:row>137</xdr:row>
      <xdr:rowOff>103656</xdr:rowOff>
    </xdr:to>
    <xdr:sp macro="" textlink="">
      <xdr:nvSpPr>
        <xdr:cNvPr id="42" name="円/楕円 41"/>
        <xdr:cNvSpPr/>
      </xdr:nvSpPr>
      <xdr:spPr>
        <a:xfrm>
          <a:off x="12483354" y="22131618"/>
          <a:ext cx="383382" cy="260538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11205</xdr:colOff>
      <xdr:row>139</xdr:row>
      <xdr:rowOff>44825</xdr:rowOff>
    </xdr:from>
    <xdr:to>
      <xdr:col>6</xdr:col>
      <xdr:colOff>394587</xdr:colOff>
      <xdr:row>140</xdr:row>
      <xdr:rowOff>137274</xdr:rowOff>
    </xdr:to>
    <xdr:sp macro="" textlink="">
      <xdr:nvSpPr>
        <xdr:cNvPr id="43" name="円/楕円 42"/>
        <xdr:cNvSpPr/>
      </xdr:nvSpPr>
      <xdr:spPr>
        <a:xfrm>
          <a:off x="12505764" y="22669501"/>
          <a:ext cx="383382" cy="260538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6723</xdr:colOff>
      <xdr:row>144</xdr:row>
      <xdr:rowOff>6724</xdr:rowOff>
    </xdr:from>
    <xdr:to>
      <xdr:col>6</xdr:col>
      <xdr:colOff>390105</xdr:colOff>
      <xdr:row>145</xdr:row>
      <xdr:rowOff>156882</xdr:rowOff>
    </xdr:to>
    <xdr:sp macro="" textlink="">
      <xdr:nvSpPr>
        <xdr:cNvPr id="44" name="円/楕円 43"/>
        <xdr:cNvSpPr/>
      </xdr:nvSpPr>
      <xdr:spPr>
        <a:xfrm>
          <a:off x="12501282" y="23471842"/>
          <a:ext cx="383382" cy="318246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7620000</xdr:colOff>
      <xdr:row>35</xdr:row>
      <xdr:rowOff>123264</xdr:rowOff>
    </xdr:from>
    <xdr:to>
      <xdr:col>6</xdr:col>
      <xdr:colOff>360970</xdr:colOff>
      <xdr:row>37</xdr:row>
      <xdr:rowOff>47625</xdr:rowOff>
    </xdr:to>
    <xdr:sp macro="" textlink="">
      <xdr:nvSpPr>
        <xdr:cNvPr id="45" name="円/楕円 44"/>
        <xdr:cNvSpPr/>
      </xdr:nvSpPr>
      <xdr:spPr>
        <a:xfrm>
          <a:off x="12468225" y="751914"/>
          <a:ext cx="380020" cy="229161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257735</xdr:colOff>
      <xdr:row>79</xdr:row>
      <xdr:rowOff>170891</xdr:rowOff>
    </xdr:from>
    <xdr:to>
      <xdr:col>6</xdr:col>
      <xdr:colOff>641117</xdr:colOff>
      <xdr:row>81</xdr:row>
      <xdr:rowOff>72839</xdr:rowOff>
    </xdr:to>
    <xdr:sp macro="" textlink="">
      <xdr:nvSpPr>
        <xdr:cNvPr id="49" name="円/楕円 48"/>
        <xdr:cNvSpPr/>
      </xdr:nvSpPr>
      <xdr:spPr>
        <a:xfrm>
          <a:off x="12745010" y="12934391"/>
          <a:ext cx="383382" cy="244848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1121</xdr:colOff>
      <xdr:row>78</xdr:row>
      <xdr:rowOff>145677</xdr:rowOff>
    </xdr:from>
    <xdr:to>
      <xdr:col>6</xdr:col>
      <xdr:colOff>381141</xdr:colOff>
      <xdr:row>80</xdr:row>
      <xdr:rowOff>38101</xdr:rowOff>
    </xdr:to>
    <xdr:sp macro="" textlink="">
      <xdr:nvSpPr>
        <xdr:cNvPr id="53" name="円/楕円 52"/>
        <xdr:cNvSpPr/>
      </xdr:nvSpPr>
      <xdr:spPr>
        <a:xfrm>
          <a:off x="12488396" y="12737727"/>
          <a:ext cx="380020" cy="23532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313764</xdr:colOff>
      <xdr:row>81</xdr:row>
      <xdr:rowOff>129989</xdr:rowOff>
    </xdr:from>
    <xdr:to>
      <xdr:col>7</xdr:col>
      <xdr:colOff>11346</xdr:colOff>
      <xdr:row>83</xdr:row>
      <xdr:rowOff>31937</xdr:rowOff>
    </xdr:to>
    <xdr:sp macro="" textlink="">
      <xdr:nvSpPr>
        <xdr:cNvPr id="54" name="円/楕円 53"/>
        <xdr:cNvSpPr/>
      </xdr:nvSpPr>
      <xdr:spPr>
        <a:xfrm>
          <a:off x="12801039" y="13236389"/>
          <a:ext cx="383382" cy="244848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4-53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80</xdr:row>
      <xdr:rowOff>142875</xdr:rowOff>
    </xdr:from>
    <xdr:to>
      <xdr:col>6</xdr:col>
      <xdr:colOff>380020</xdr:colOff>
      <xdr:row>82</xdr:row>
      <xdr:rowOff>35299</xdr:rowOff>
    </xdr:to>
    <xdr:sp macro="" textlink="">
      <xdr:nvSpPr>
        <xdr:cNvPr id="55" name="円/楕円 54"/>
        <xdr:cNvSpPr/>
      </xdr:nvSpPr>
      <xdr:spPr>
        <a:xfrm>
          <a:off x="12487275" y="13077825"/>
          <a:ext cx="380020" cy="235324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25</xdr:row>
      <xdr:rowOff>11906</xdr:rowOff>
    </xdr:from>
    <xdr:to>
      <xdr:col>6</xdr:col>
      <xdr:colOff>202406</xdr:colOff>
      <xdr:row>34</xdr:row>
      <xdr:rowOff>11906</xdr:rowOff>
    </xdr:to>
    <xdr:cxnSp macro="">
      <xdr:nvCxnSpPr>
        <xdr:cNvPr id="9" name="直線矢印コネクタ 8"/>
        <xdr:cNvCxnSpPr/>
      </xdr:nvCxnSpPr>
      <xdr:spPr>
        <a:xfrm>
          <a:off x="4286250" y="4469606"/>
          <a:ext cx="1631156" cy="1543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831056</xdr:colOff>
      <xdr:row>24</xdr:row>
      <xdr:rowOff>38100</xdr:rowOff>
    </xdr:from>
    <xdr:to>
      <xdr:col>8</xdr:col>
      <xdr:colOff>895350</xdr:colOff>
      <xdr:row>33</xdr:row>
      <xdr:rowOff>164307</xdr:rowOff>
    </xdr:to>
    <xdr:cxnSp macro="">
      <xdr:nvCxnSpPr>
        <xdr:cNvPr id="10" name="直線矢印コネクタ 9"/>
        <xdr:cNvCxnSpPr/>
      </xdr:nvCxnSpPr>
      <xdr:spPr>
        <a:xfrm flipH="1">
          <a:off x="7079456" y="4152900"/>
          <a:ext cx="1016794" cy="16692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828675</xdr:colOff>
      <xdr:row>17</xdr:row>
      <xdr:rowOff>107156</xdr:rowOff>
    </xdr:from>
    <xdr:to>
      <xdr:col>8</xdr:col>
      <xdr:colOff>881062</xdr:colOff>
      <xdr:row>33</xdr:row>
      <xdr:rowOff>161925</xdr:rowOff>
    </xdr:to>
    <xdr:cxnSp macro="">
      <xdr:nvCxnSpPr>
        <xdr:cNvPr id="11" name="直線矢印コネクタ 10"/>
        <xdr:cNvCxnSpPr/>
      </xdr:nvCxnSpPr>
      <xdr:spPr>
        <a:xfrm flipH="1">
          <a:off x="7496175" y="3193256"/>
          <a:ext cx="1004887" cy="27979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383382</xdr:colOff>
      <xdr:row>1</xdr:row>
      <xdr:rowOff>66673</xdr:rowOff>
    </xdr:to>
    <xdr:sp macro="" textlink="">
      <xdr:nvSpPr>
        <xdr:cNvPr id="12" name="円/楕円 11"/>
        <xdr:cNvSpPr/>
      </xdr:nvSpPr>
      <xdr:spPr>
        <a:xfrm>
          <a:off x="0" y="0"/>
          <a:ext cx="383382" cy="238123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9525</xdr:colOff>
      <xdr:row>4</xdr:row>
      <xdr:rowOff>0</xdr:rowOff>
    </xdr:from>
    <xdr:to>
      <xdr:col>19</xdr:col>
      <xdr:colOff>609600</xdr:colOff>
      <xdr:row>11</xdr:row>
      <xdr:rowOff>19050</xdr:rowOff>
    </xdr:to>
    <xdr:sp macro="" textlink="">
      <xdr:nvSpPr>
        <xdr:cNvPr id="13" name="四角形吹き出し 12"/>
        <xdr:cNvSpPr/>
      </xdr:nvSpPr>
      <xdr:spPr>
        <a:xfrm>
          <a:off x="10906125" y="685800"/>
          <a:ext cx="4714875" cy="1219200"/>
        </a:xfrm>
        <a:prstGeom prst="wedgeRectCallout">
          <a:avLst>
            <a:gd name="adj1" fmla="val -25261"/>
            <a:gd name="adj2" fmla="val 75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</xdr:colOff>
      <xdr:row>26</xdr:row>
      <xdr:rowOff>0</xdr:rowOff>
    </xdr:from>
    <xdr:to>
      <xdr:col>23</xdr:col>
      <xdr:colOff>904875</xdr:colOff>
      <xdr:row>35</xdr:row>
      <xdr:rowOff>19050</xdr:rowOff>
    </xdr:to>
    <xdr:sp macro="" textlink="">
      <xdr:nvSpPr>
        <xdr:cNvPr id="14" name="四角形吹き出し 13"/>
        <xdr:cNvSpPr/>
      </xdr:nvSpPr>
      <xdr:spPr>
        <a:xfrm>
          <a:off x="14309913" y="4370294"/>
          <a:ext cx="4591609" cy="1531844"/>
        </a:xfrm>
        <a:prstGeom prst="wedgeRectCallout">
          <a:avLst>
            <a:gd name="adj1" fmla="val 26326"/>
            <a:gd name="adj2" fmla="val -8804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383382</xdr:colOff>
      <xdr:row>1</xdr:row>
      <xdr:rowOff>66673</xdr:rowOff>
    </xdr:to>
    <xdr:sp macro="" textlink="">
      <xdr:nvSpPr>
        <xdr:cNvPr id="7" name="円/楕円 6"/>
        <xdr:cNvSpPr/>
      </xdr:nvSpPr>
      <xdr:spPr>
        <a:xfrm>
          <a:off x="0" y="0"/>
          <a:ext cx="383382" cy="238123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504825</xdr:colOff>
      <xdr:row>24</xdr:row>
      <xdr:rowOff>0</xdr:rowOff>
    </xdr:from>
    <xdr:to>
      <xdr:col>8</xdr:col>
      <xdr:colOff>495300</xdr:colOff>
      <xdr:row>30</xdr:row>
      <xdr:rowOff>142875</xdr:rowOff>
    </xdr:to>
    <xdr:cxnSp macro="">
      <xdr:nvCxnSpPr>
        <xdr:cNvPr id="3" name="直線矢印コネクタ 2"/>
        <xdr:cNvCxnSpPr/>
      </xdr:nvCxnSpPr>
      <xdr:spPr>
        <a:xfrm>
          <a:off x="6858000" y="2057400"/>
          <a:ext cx="9429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24</xdr:row>
      <xdr:rowOff>0</xdr:rowOff>
    </xdr:from>
    <xdr:to>
      <xdr:col>12</xdr:col>
      <xdr:colOff>400050</xdr:colOff>
      <xdr:row>30</xdr:row>
      <xdr:rowOff>142875</xdr:rowOff>
    </xdr:to>
    <xdr:cxnSp macro="">
      <xdr:nvCxnSpPr>
        <xdr:cNvPr id="5" name="直線矢印コネクタ 4"/>
        <xdr:cNvCxnSpPr/>
      </xdr:nvCxnSpPr>
      <xdr:spPr>
        <a:xfrm>
          <a:off x="10934700" y="2057400"/>
          <a:ext cx="9429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733425</xdr:colOff>
      <xdr:row>37</xdr:row>
      <xdr:rowOff>161925</xdr:rowOff>
    </xdr:from>
    <xdr:to>
      <xdr:col>8</xdr:col>
      <xdr:colOff>504825</xdr:colOff>
      <xdr:row>44</xdr:row>
      <xdr:rowOff>133350</xdr:rowOff>
    </xdr:to>
    <xdr:cxnSp macro="">
      <xdr:nvCxnSpPr>
        <xdr:cNvPr id="6" name="直線矢印コネクタ 5"/>
        <xdr:cNvCxnSpPr/>
      </xdr:nvCxnSpPr>
      <xdr:spPr>
        <a:xfrm flipH="1">
          <a:off x="7086600" y="4105275"/>
          <a:ext cx="72390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37</xdr:row>
      <xdr:rowOff>161925</xdr:rowOff>
    </xdr:from>
    <xdr:to>
      <xdr:col>12</xdr:col>
      <xdr:colOff>409575</xdr:colOff>
      <xdr:row>44</xdr:row>
      <xdr:rowOff>85725</xdr:rowOff>
    </xdr:to>
    <xdr:cxnSp macro="">
      <xdr:nvCxnSpPr>
        <xdr:cNvPr id="8" name="直線矢印コネクタ 7"/>
        <xdr:cNvCxnSpPr/>
      </xdr:nvCxnSpPr>
      <xdr:spPr>
        <a:xfrm flipH="1">
          <a:off x="11191875" y="4105275"/>
          <a:ext cx="695325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380999</xdr:colOff>
      <xdr:row>24</xdr:row>
      <xdr:rowOff>161925</xdr:rowOff>
    </xdr:from>
    <xdr:to>
      <xdr:col>9</xdr:col>
      <xdr:colOff>28574</xdr:colOff>
      <xdr:row>29</xdr:row>
      <xdr:rowOff>2381</xdr:rowOff>
    </xdr:to>
    <xdr:sp macro="" textlink="">
      <xdr:nvSpPr>
        <xdr:cNvPr id="12" name="四角形吹き出し 11"/>
        <xdr:cNvSpPr/>
      </xdr:nvSpPr>
      <xdr:spPr>
        <a:xfrm>
          <a:off x="7877174" y="2562225"/>
          <a:ext cx="962025" cy="354806"/>
        </a:xfrm>
        <a:prstGeom prst="wedgeRectCallout">
          <a:avLst>
            <a:gd name="adj1" fmla="val -58629"/>
            <a:gd name="adj2" fmla="val 8558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上書き更新</a:t>
          </a:r>
        </a:p>
      </xdr:txBody>
    </xdr:sp>
    <xdr:clientData/>
  </xdr:twoCellAnchor>
  <xdr:twoCellAnchor>
    <xdr:from>
      <xdr:col>12</xdr:col>
      <xdr:colOff>285749</xdr:colOff>
      <xdr:row>24</xdr:row>
      <xdr:rowOff>133350</xdr:rowOff>
    </xdr:from>
    <xdr:to>
      <xdr:col>13</xdr:col>
      <xdr:colOff>295274</xdr:colOff>
      <xdr:row>26</xdr:row>
      <xdr:rowOff>145256</xdr:rowOff>
    </xdr:to>
    <xdr:sp macro="" textlink="">
      <xdr:nvSpPr>
        <xdr:cNvPr id="14" name="四角形吹き出し 13"/>
        <xdr:cNvSpPr/>
      </xdr:nvSpPr>
      <xdr:spPr>
        <a:xfrm>
          <a:off x="11953874" y="2533650"/>
          <a:ext cx="962025" cy="354806"/>
        </a:xfrm>
        <a:prstGeom prst="wedgeRectCallout">
          <a:avLst>
            <a:gd name="adj1" fmla="val -58629"/>
            <a:gd name="adj2" fmla="val 8558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上書き更新</a:t>
          </a:r>
        </a:p>
      </xdr:txBody>
    </xdr:sp>
    <xdr:clientData/>
  </xdr:twoCellAnchor>
  <xdr:twoCellAnchor>
    <xdr:from>
      <xdr:col>6</xdr:col>
      <xdr:colOff>266701</xdr:colOff>
      <xdr:row>38</xdr:row>
      <xdr:rowOff>123825</xdr:rowOff>
    </xdr:from>
    <xdr:to>
      <xdr:col>7</xdr:col>
      <xdr:colOff>764382</xdr:colOff>
      <xdr:row>40</xdr:row>
      <xdr:rowOff>135731</xdr:rowOff>
    </xdr:to>
    <xdr:sp macro="" textlink="">
      <xdr:nvSpPr>
        <xdr:cNvPr id="15" name="四角形吹き出し 14"/>
        <xdr:cNvSpPr/>
      </xdr:nvSpPr>
      <xdr:spPr>
        <a:xfrm>
          <a:off x="5562601" y="4410075"/>
          <a:ext cx="1554956" cy="354806"/>
        </a:xfrm>
        <a:prstGeom prst="wedgeRectCallout">
          <a:avLst>
            <a:gd name="adj1" fmla="val 66384"/>
            <a:gd name="adj2" fmla="val 3725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１）結果更新</a:t>
          </a:r>
        </a:p>
      </xdr:txBody>
    </xdr:sp>
    <xdr:clientData/>
  </xdr:twoCellAnchor>
  <xdr:twoCellAnchor>
    <xdr:from>
      <xdr:col>10</xdr:col>
      <xdr:colOff>47625</xdr:colOff>
      <xdr:row>38</xdr:row>
      <xdr:rowOff>123825</xdr:rowOff>
    </xdr:from>
    <xdr:to>
      <xdr:col>11</xdr:col>
      <xdr:colOff>650081</xdr:colOff>
      <xdr:row>40</xdr:row>
      <xdr:rowOff>135731</xdr:rowOff>
    </xdr:to>
    <xdr:sp macro="" textlink="">
      <xdr:nvSpPr>
        <xdr:cNvPr id="16" name="四角形吹き出し 15"/>
        <xdr:cNvSpPr/>
      </xdr:nvSpPr>
      <xdr:spPr>
        <a:xfrm>
          <a:off x="9620250" y="4410075"/>
          <a:ext cx="1554956" cy="354806"/>
        </a:xfrm>
        <a:prstGeom prst="wedgeRectCallout">
          <a:avLst>
            <a:gd name="adj1" fmla="val 66384"/>
            <a:gd name="adj2" fmla="val 3725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１）結果更新</a:t>
          </a:r>
        </a:p>
      </xdr:txBody>
    </xdr:sp>
    <xdr:clientData/>
  </xdr:twoCellAnchor>
  <xdr:twoCellAnchor>
    <xdr:from>
      <xdr:col>10</xdr:col>
      <xdr:colOff>539353</xdr:colOff>
      <xdr:row>127</xdr:row>
      <xdr:rowOff>21432</xdr:rowOff>
    </xdr:from>
    <xdr:to>
      <xdr:col>11</xdr:col>
      <xdr:colOff>529828</xdr:colOff>
      <xdr:row>127</xdr:row>
      <xdr:rowOff>30957</xdr:rowOff>
    </xdr:to>
    <xdr:cxnSp macro="">
      <xdr:nvCxnSpPr>
        <xdr:cNvPr id="41" name="カギ線コネクタ 40"/>
        <xdr:cNvCxnSpPr/>
      </xdr:nvCxnSpPr>
      <xdr:spPr>
        <a:xfrm rot="5400000" flipH="1">
          <a:off x="10769203" y="12070557"/>
          <a:ext cx="9525" cy="942975"/>
        </a:xfrm>
        <a:prstGeom prst="bentConnector3">
          <a:avLst>
            <a:gd name="adj1" fmla="val -5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114</xdr:row>
      <xdr:rowOff>85725</xdr:rowOff>
    </xdr:from>
    <xdr:to>
      <xdr:col>12</xdr:col>
      <xdr:colOff>819150</xdr:colOff>
      <xdr:row>119</xdr:row>
      <xdr:rowOff>133350</xdr:rowOff>
    </xdr:to>
    <xdr:cxnSp macro="">
      <xdr:nvCxnSpPr>
        <xdr:cNvPr id="49" name="直線矢印コネクタ 48"/>
        <xdr:cNvCxnSpPr/>
      </xdr:nvCxnSpPr>
      <xdr:spPr>
        <a:xfrm flipH="1">
          <a:off x="10267950" y="10372725"/>
          <a:ext cx="2219325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113</xdr:row>
      <xdr:rowOff>28575</xdr:rowOff>
    </xdr:from>
    <xdr:to>
      <xdr:col>10</xdr:col>
      <xdr:colOff>409575</xdr:colOff>
      <xdr:row>119</xdr:row>
      <xdr:rowOff>114300</xdr:rowOff>
    </xdr:to>
    <xdr:cxnSp macro="">
      <xdr:nvCxnSpPr>
        <xdr:cNvPr id="52" name="直線矢印コネクタ 51"/>
        <xdr:cNvCxnSpPr/>
      </xdr:nvCxnSpPr>
      <xdr:spPr>
        <a:xfrm>
          <a:off x="5505450" y="10144125"/>
          <a:ext cx="466725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117</xdr:row>
      <xdr:rowOff>0</xdr:rowOff>
    </xdr:from>
    <xdr:to>
      <xdr:col>13</xdr:col>
      <xdr:colOff>678656</xdr:colOff>
      <xdr:row>119</xdr:row>
      <xdr:rowOff>11906</xdr:rowOff>
    </xdr:to>
    <xdr:sp macro="" textlink="">
      <xdr:nvSpPr>
        <xdr:cNvPr id="55" name="四角形吹き出し 54"/>
        <xdr:cNvSpPr/>
      </xdr:nvSpPr>
      <xdr:spPr>
        <a:xfrm>
          <a:off x="11744325" y="10801350"/>
          <a:ext cx="1554956" cy="354806"/>
        </a:xfrm>
        <a:prstGeom prst="wedgeRectCallout">
          <a:avLst>
            <a:gd name="adj1" fmla="val -115545"/>
            <a:gd name="adj2" fmla="val 4531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２）結果更新</a:t>
          </a:r>
        </a:p>
      </xdr:txBody>
    </xdr:sp>
    <xdr:clientData/>
  </xdr:twoCellAnchor>
  <xdr:twoCellAnchor>
    <xdr:from>
      <xdr:col>7</xdr:col>
      <xdr:colOff>28575</xdr:colOff>
      <xdr:row>127</xdr:row>
      <xdr:rowOff>38101</xdr:rowOff>
    </xdr:from>
    <xdr:to>
      <xdr:col>10</xdr:col>
      <xdr:colOff>409575</xdr:colOff>
      <xdr:row>133</xdr:row>
      <xdr:rowOff>95250</xdr:rowOff>
    </xdr:to>
    <xdr:cxnSp macro="">
      <xdr:nvCxnSpPr>
        <xdr:cNvPr id="56" name="直線矢印コネクタ 55"/>
        <xdr:cNvCxnSpPr/>
      </xdr:nvCxnSpPr>
      <xdr:spPr>
        <a:xfrm flipV="1">
          <a:off x="6572250" y="12553951"/>
          <a:ext cx="3600450" cy="1257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140</xdr:row>
      <xdr:rowOff>114300</xdr:rowOff>
    </xdr:from>
    <xdr:to>
      <xdr:col>1</xdr:col>
      <xdr:colOff>523875</xdr:colOff>
      <xdr:row>156</xdr:row>
      <xdr:rowOff>76199</xdr:rowOff>
    </xdr:to>
    <xdr:sp macro="" textlink="">
      <xdr:nvSpPr>
        <xdr:cNvPr id="9" name="下矢印 8"/>
        <xdr:cNvSpPr/>
      </xdr:nvSpPr>
      <xdr:spPr>
        <a:xfrm>
          <a:off x="809625" y="15030450"/>
          <a:ext cx="247650" cy="270509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657225</xdr:colOff>
      <xdr:row>81</xdr:row>
      <xdr:rowOff>123825</xdr:rowOff>
    </xdr:from>
    <xdr:to>
      <xdr:col>6</xdr:col>
      <xdr:colOff>1038225</xdr:colOff>
      <xdr:row>93</xdr:row>
      <xdr:rowOff>123825</xdr:rowOff>
    </xdr:to>
    <xdr:sp macro="" textlink="">
      <xdr:nvSpPr>
        <xdr:cNvPr id="2" name="右カーブ矢印 1"/>
        <xdr:cNvSpPr/>
      </xdr:nvSpPr>
      <xdr:spPr>
        <a:xfrm>
          <a:off x="6143625" y="11268075"/>
          <a:ext cx="381000" cy="18859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19050</xdr:colOff>
      <xdr:row>85</xdr:row>
      <xdr:rowOff>9525</xdr:rowOff>
    </xdr:from>
    <xdr:to>
      <xdr:col>8</xdr:col>
      <xdr:colOff>276225</xdr:colOff>
      <xdr:row>94</xdr:row>
      <xdr:rowOff>133350</xdr:rowOff>
    </xdr:to>
    <xdr:sp macro="" textlink="">
      <xdr:nvSpPr>
        <xdr:cNvPr id="4" name="左カーブ矢印 3"/>
        <xdr:cNvSpPr/>
      </xdr:nvSpPr>
      <xdr:spPr>
        <a:xfrm>
          <a:off x="7515225" y="11839575"/>
          <a:ext cx="257175" cy="14954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533400</xdr:colOff>
      <xdr:row>81</xdr:row>
      <xdr:rowOff>104775</xdr:rowOff>
    </xdr:from>
    <xdr:to>
      <xdr:col>10</xdr:col>
      <xdr:colOff>914400</xdr:colOff>
      <xdr:row>93</xdr:row>
      <xdr:rowOff>104775</xdr:rowOff>
    </xdr:to>
    <xdr:sp macro="" textlink="">
      <xdr:nvSpPr>
        <xdr:cNvPr id="25" name="右カーブ矢印 24"/>
        <xdr:cNvSpPr/>
      </xdr:nvSpPr>
      <xdr:spPr>
        <a:xfrm>
          <a:off x="10296525" y="11249025"/>
          <a:ext cx="381000" cy="18859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84</xdr:row>
      <xdr:rowOff>161925</xdr:rowOff>
    </xdr:from>
    <xdr:to>
      <xdr:col>12</xdr:col>
      <xdr:colOff>257175</xdr:colOff>
      <xdr:row>94</xdr:row>
      <xdr:rowOff>114300</xdr:rowOff>
    </xdr:to>
    <xdr:sp macro="" textlink="">
      <xdr:nvSpPr>
        <xdr:cNvPr id="26" name="左カーブ矢印 25"/>
        <xdr:cNvSpPr/>
      </xdr:nvSpPr>
      <xdr:spPr>
        <a:xfrm>
          <a:off x="11668125" y="11820525"/>
          <a:ext cx="257175" cy="14954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885825</xdr:colOff>
      <xdr:row>87</xdr:row>
      <xdr:rowOff>66675</xdr:rowOff>
    </xdr:from>
    <xdr:to>
      <xdr:col>6</xdr:col>
      <xdr:colOff>345281</xdr:colOff>
      <xdr:row>89</xdr:row>
      <xdr:rowOff>78581</xdr:rowOff>
    </xdr:to>
    <xdr:sp macro="" textlink="">
      <xdr:nvSpPr>
        <xdr:cNvPr id="27" name="四角形吹き出し 26"/>
        <xdr:cNvSpPr/>
      </xdr:nvSpPr>
      <xdr:spPr>
        <a:xfrm>
          <a:off x="4276725" y="12239625"/>
          <a:ext cx="1554956" cy="354806"/>
        </a:xfrm>
        <a:prstGeom prst="wedgeRectCallout">
          <a:avLst>
            <a:gd name="adj1" fmla="val 66384"/>
            <a:gd name="adj2" fmla="val 3725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３）結果更新</a:t>
          </a:r>
        </a:p>
      </xdr:txBody>
    </xdr:sp>
    <xdr:clientData/>
  </xdr:twoCellAnchor>
  <xdr:twoCellAnchor>
    <xdr:from>
      <xdr:col>8</xdr:col>
      <xdr:colOff>838199</xdr:colOff>
      <xdr:row>87</xdr:row>
      <xdr:rowOff>66675</xdr:rowOff>
    </xdr:from>
    <xdr:to>
      <xdr:col>10</xdr:col>
      <xdr:colOff>126205</xdr:colOff>
      <xdr:row>89</xdr:row>
      <xdr:rowOff>78581</xdr:rowOff>
    </xdr:to>
    <xdr:sp macro="" textlink="">
      <xdr:nvSpPr>
        <xdr:cNvPr id="28" name="四角形吹き出し 27"/>
        <xdr:cNvSpPr/>
      </xdr:nvSpPr>
      <xdr:spPr>
        <a:xfrm>
          <a:off x="8334374" y="12239625"/>
          <a:ext cx="1554956" cy="354806"/>
        </a:xfrm>
        <a:prstGeom prst="wedgeRectCallout">
          <a:avLst>
            <a:gd name="adj1" fmla="val 66384"/>
            <a:gd name="adj2" fmla="val 3725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３）結果更新</a:t>
          </a:r>
        </a:p>
      </xdr:txBody>
    </xdr:sp>
    <xdr:clientData/>
  </xdr:twoCellAnchor>
  <xdr:twoCellAnchor>
    <xdr:from>
      <xdr:col>5</xdr:col>
      <xdr:colOff>600075</xdr:colOff>
      <xdr:row>74</xdr:row>
      <xdr:rowOff>133350</xdr:rowOff>
    </xdr:from>
    <xdr:to>
      <xdr:col>6</xdr:col>
      <xdr:colOff>180975</xdr:colOff>
      <xdr:row>80</xdr:row>
      <xdr:rowOff>104775</xdr:rowOff>
    </xdr:to>
    <xdr:cxnSp macro="">
      <xdr:nvCxnSpPr>
        <xdr:cNvPr id="29" name="直線矢印コネクタ 28"/>
        <xdr:cNvCxnSpPr/>
      </xdr:nvCxnSpPr>
      <xdr:spPr>
        <a:xfrm flipH="1">
          <a:off x="4943475" y="9906000"/>
          <a:ext cx="72390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723900</xdr:colOff>
      <xdr:row>74</xdr:row>
      <xdr:rowOff>161925</xdr:rowOff>
    </xdr:from>
    <xdr:to>
      <xdr:col>6</xdr:col>
      <xdr:colOff>200025</xdr:colOff>
      <xdr:row>84</xdr:row>
      <xdr:rowOff>95250</xdr:rowOff>
    </xdr:to>
    <xdr:cxnSp macro="">
      <xdr:nvCxnSpPr>
        <xdr:cNvPr id="30" name="直線矢印コネクタ 29"/>
        <xdr:cNvCxnSpPr/>
      </xdr:nvCxnSpPr>
      <xdr:spPr>
        <a:xfrm flipH="1">
          <a:off x="5067300" y="9934575"/>
          <a:ext cx="619125" cy="1647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1047750</xdr:colOff>
      <xdr:row>75</xdr:row>
      <xdr:rowOff>57150</xdr:rowOff>
    </xdr:from>
    <xdr:to>
      <xdr:col>8</xdr:col>
      <xdr:colOff>28575</xdr:colOff>
      <xdr:row>81</xdr:row>
      <xdr:rowOff>114300</xdr:rowOff>
    </xdr:to>
    <xdr:cxnSp macro="">
      <xdr:nvCxnSpPr>
        <xdr:cNvPr id="33" name="直線矢印コネクタ 32"/>
        <xdr:cNvCxnSpPr/>
      </xdr:nvCxnSpPr>
      <xdr:spPr>
        <a:xfrm flipH="1">
          <a:off x="5391150" y="10001250"/>
          <a:ext cx="213360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1038226</xdr:colOff>
      <xdr:row>75</xdr:row>
      <xdr:rowOff>47625</xdr:rowOff>
    </xdr:from>
    <xdr:to>
      <xdr:col>8</xdr:col>
      <xdr:colOff>66675</xdr:colOff>
      <xdr:row>85</xdr:row>
      <xdr:rowOff>123825</xdr:rowOff>
    </xdr:to>
    <xdr:cxnSp macro="">
      <xdr:nvCxnSpPr>
        <xdr:cNvPr id="34" name="直線矢印コネクタ 33"/>
        <xdr:cNvCxnSpPr/>
      </xdr:nvCxnSpPr>
      <xdr:spPr>
        <a:xfrm flipH="1">
          <a:off x="5381626" y="9991725"/>
          <a:ext cx="2181224" cy="179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752475</xdr:colOff>
      <xdr:row>169</xdr:row>
      <xdr:rowOff>66675</xdr:rowOff>
    </xdr:from>
    <xdr:to>
      <xdr:col>14</xdr:col>
      <xdr:colOff>561975</xdr:colOff>
      <xdr:row>173</xdr:row>
      <xdr:rowOff>19050</xdr:rowOff>
    </xdr:to>
    <xdr:cxnSp macro="">
      <xdr:nvCxnSpPr>
        <xdr:cNvPr id="36" name="直線矢印コネクタ 35"/>
        <xdr:cNvCxnSpPr/>
      </xdr:nvCxnSpPr>
      <xdr:spPr>
        <a:xfrm flipH="1">
          <a:off x="10515600" y="26469975"/>
          <a:ext cx="361950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170</xdr:row>
      <xdr:rowOff>0</xdr:rowOff>
    </xdr:from>
    <xdr:to>
      <xdr:col>10</xdr:col>
      <xdr:colOff>304800</xdr:colOff>
      <xdr:row>173</xdr:row>
      <xdr:rowOff>19050</xdr:rowOff>
    </xdr:to>
    <xdr:cxnSp macro="">
      <xdr:nvCxnSpPr>
        <xdr:cNvPr id="37" name="直線矢印コネクタ 36"/>
        <xdr:cNvCxnSpPr/>
      </xdr:nvCxnSpPr>
      <xdr:spPr>
        <a:xfrm>
          <a:off x="7496175" y="26574750"/>
          <a:ext cx="25717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866775</xdr:colOff>
      <xdr:row>173</xdr:row>
      <xdr:rowOff>57150</xdr:rowOff>
    </xdr:from>
    <xdr:to>
      <xdr:col>12</xdr:col>
      <xdr:colOff>314325</xdr:colOff>
      <xdr:row>175</xdr:row>
      <xdr:rowOff>69056</xdr:rowOff>
    </xdr:to>
    <xdr:sp macro="" textlink="">
      <xdr:nvSpPr>
        <xdr:cNvPr id="38" name="四角形吹き出し 37"/>
        <xdr:cNvSpPr/>
      </xdr:nvSpPr>
      <xdr:spPr>
        <a:xfrm>
          <a:off x="8362950" y="27146250"/>
          <a:ext cx="3619500" cy="354806"/>
        </a:xfrm>
        <a:prstGeom prst="wedgeRectCallout">
          <a:avLst>
            <a:gd name="adj1" fmla="val -47913"/>
            <a:gd name="adj2" fmla="val -32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各モードの距離の最大値から</a:t>
          </a:r>
          <a:r>
            <a:rPr kumimoji="1" lang="en-US" altLang="ja-JP" sz="1100">
              <a:solidFill>
                <a:sysClr val="windowText" lastClr="000000"/>
              </a:solidFill>
            </a:rPr>
            <a:t>Comb</a:t>
          </a:r>
          <a:r>
            <a:rPr kumimoji="1" lang="ja-JP" altLang="en-US" sz="1100">
              <a:solidFill>
                <a:sysClr val="windowText" lastClr="000000"/>
              </a:solidFill>
            </a:rPr>
            <a:t>の距離を算出（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３）</a:t>
          </a:r>
        </a:p>
      </xdr:txBody>
    </xdr:sp>
    <xdr:clientData/>
  </xdr:twoCellAnchor>
  <xdr:twoCellAnchor>
    <xdr:from>
      <xdr:col>10</xdr:col>
      <xdr:colOff>552450</xdr:colOff>
      <xdr:row>186</xdr:row>
      <xdr:rowOff>57150</xdr:rowOff>
    </xdr:from>
    <xdr:to>
      <xdr:col>11</xdr:col>
      <xdr:colOff>542925</xdr:colOff>
      <xdr:row>186</xdr:row>
      <xdr:rowOff>66675</xdr:rowOff>
    </xdr:to>
    <xdr:cxnSp macro="">
      <xdr:nvCxnSpPr>
        <xdr:cNvPr id="40" name="カギ線コネクタ 39"/>
        <xdr:cNvCxnSpPr/>
      </xdr:nvCxnSpPr>
      <xdr:spPr>
        <a:xfrm rot="5400000" flipH="1">
          <a:off x="10782300" y="28908375"/>
          <a:ext cx="9525" cy="942975"/>
        </a:xfrm>
        <a:prstGeom prst="bentConnector3">
          <a:avLst>
            <a:gd name="adj1" fmla="val -5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186</xdr:row>
      <xdr:rowOff>76200</xdr:rowOff>
    </xdr:from>
    <xdr:to>
      <xdr:col>10</xdr:col>
      <xdr:colOff>495300</xdr:colOff>
      <xdr:row>194</xdr:row>
      <xdr:rowOff>9526</xdr:rowOff>
    </xdr:to>
    <xdr:cxnSp macro="">
      <xdr:nvCxnSpPr>
        <xdr:cNvPr id="42" name="直線矢印コネクタ 41"/>
        <xdr:cNvCxnSpPr/>
      </xdr:nvCxnSpPr>
      <xdr:spPr>
        <a:xfrm flipV="1">
          <a:off x="8886825" y="29394150"/>
          <a:ext cx="1371600" cy="13049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714375</xdr:colOff>
      <xdr:row>190</xdr:row>
      <xdr:rowOff>161924</xdr:rowOff>
    </xdr:from>
    <xdr:to>
      <xdr:col>14</xdr:col>
      <xdr:colOff>523875</xdr:colOff>
      <xdr:row>194</xdr:row>
      <xdr:rowOff>19049</xdr:rowOff>
    </xdr:to>
    <xdr:sp macro="" textlink="">
      <xdr:nvSpPr>
        <xdr:cNvPr id="44" name="四角形吹き出し 43"/>
        <xdr:cNvSpPr/>
      </xdr:nvSpPr>
      <xdr:spPr>
        <a:xfrm>
          <a:off x="10477500" y="30165674"/>
          <a:ext cx="3619500" cy="542925"/>
        </a:xfrm>
        <a:prstGeom prst="wedgeRectCallout">
          <a:avLst>
            <a:gd name="adj1" fmla="val -45808"/>
            <a:gd name="adj2" fmla="val -107708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燃費、距離、</a:t>
          </a:r>
          <a:r>
            <a:rPr kumimoji="1" lang="en-US" altLang="ja-JP" sz="1100">
              <a:solidFill>
                <a:sysClr val="windowText" lastClr="000000"/>
              </a:solidFill>
            </a:rPr>
            <a:t>NHV</a:t>
          </a:r>
          <a:r>
            <a:rPr kumimoji="1" lang="ja-JP" altLang="en-US" sz="1100">
              <a:solidFill>
                <a:sysClr val="windowText" lastClr="000000"/>
              </a:solidFill>
            </a:rPr>
            <a:t>、密度から</a:t>
          </a:r>
          <a:r>
            <a:rPr kumimoji="1" lang="en-US" altLang="ja-JP" sz="1100">
              <a:solidFill>
                <a:sysClr val="windowText" lastClr="000000"/>
              </a:solidFill>
            </a:rPr>
            <a:t>PP</a:t>
          </a:r>
          <a:r>
            <a:rPr kumimoji="1" lang="ja-JP" altLang="en-US" sz="1100">
              <a:solidFill>
                <a:sysClr val="windowText" lastClr="000000"/>
              </a:solidFill>
            </a:rPr>
            <a:t>効率を算出する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算出式は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３と同様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220293</xdr:colOff>
      <xdr:row>220</xdr:row>
      <xdr:rowOff>77583</xdr:rowOff>
    </xdr:from>
    <xdr:to>
      <xdr:col>8</xdr:col>
      <xdr:colOff>601293</xdr:colOff>
      <xdr:row>233</xdr:row>
      <xdr:rowOff>125407</xdr:rowOff>
    </xdr:to>
    <xdr:sp macro="" textlink="">
      <xdr:nvSpPr>
        <xdr:cNvPr id="58" name="右カーブ矢印 57"/>
        <xdr:cNvSpPr/>
      </xdr:nvSpPr>
      <xdr:spPr>
        <a:xfrm rot="19411557">
          <a:off x="7717028" y="37236289"/>
          <a:ext cx="381000" cy="223297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773206</xdr:colOff>
      <xdr:row>230</xdr:row>
      <xdr:rowOff>133350</xdr:rowOff>
    </xdr:from>
    <xdr:to>
      <xdr:col>8</xdr:col>
      <xdr:colOff>322309</xdr:colOff>
      <xdr:row>232</xdr:row>
      <xdr:rowOff>145257</xdr:rowOff>
    </xdr:to>
    <xdr:sp macro="" textlink="">
      <xdr:nvSpPr>
        <xdr:cNvPr id="59" name="四角形吹き出し 58"/>
        <xdr:cNvSpPr/>
      </xdr:nvSpPr>
      <xdr:spPr>
        <a:xfrm>
          <a:off x="6264088" y="38972938"/>
          <a:ext cx="1554956" cy="348084"/>
        </a:xfrm>
        <a:prstGeom prst="wedgeRectCallout">
          <a:avLst>
            <a:gd name="adj1" fmla="val 59177"/>
            <a:gd name="adj2" fmla="val -9473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計算結果更新</a:t>
          </a:r>
        </a:p>
      </xdr:txBody>
    </xdr:sp>
    <xdr:clientData/>
  </xdr:twoCellAnchor>
  <xdr:twoCellAnchor>
    <xdr:from>
      <xdr:col>11</xdr:col>
      <xdr:colOff>881439</xdr:colOff>
      <xdr:row>220</xdr:row>
      <xdr:rowOff>77583</xdr:rowOff>
    </xdr:from>
    <xdr:to>
      <xdr:col>12</xdr:col>
      <xdr:colOff>309939</xdr:colOff>
      <xdr:row>233</xdr:row>
      <xdr:rowOff>125407</xdr:rowOff>
    </xdr:to>
    <xdr:sp macro="" textlink="">
      <xdr:nvSpPr>
        <xdr:cNvPr id="60" name="右カーブ矢印 59"/>
        <xdr:cNvSpPr/>
      </xdr:nvSpPr>
      <xdr:spPr>
        <a:xfrm rot="19411557">
          <a:off x="11594263" y="37236289"/>
          <a:ext cx="381000" cy="223297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291352</xdr:colOff>
      <xdr:row>230</xdr:row>
      <xdr:rowOff>133350</xdr:rowOff>
    </xdr:from>
    <xdr:to>
      <xdr:col>11</xdr:col>
      <xdr:colOff>893808</xdr:colOff>
      <xdr:row>232</xdr:row>
      <xdr:rowOff>145257</xdr:rowOff>
    </xdr:to>
    <xdr:sp macro="" textlink="">
      <xdr:nvSpPr>
        <xdr:cNvPr id="61" name="四角形吹き出し 60"/>
        <xdr:cNvSpPr/>
      </xdr:nvSpPr>
      <xdr:spPr>
        <a:xfrm>
          <a:off x="10051676" y="38972938"/>
          <a:ext cx="1554956" cy="348084"/>
        </a:xfrm>
        <a:prstGeom prst="wedgeRectCallout">
          <a:avLst>
            <a:gd name="adj1" fmla="val 59177"/>
            <a:gd name="adj2" fmla="val -9473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計算結果更新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383382</xdr:colOff>
      <xdr:row>1</xdr:row>
      <xdr:rowOff>66673</xdr:rowOff>
    </xdr:to>
    <xdr:sp macro="" textlink="">
      <xdr:nvSpPr>
        <xdr:cNvPr id="2" name="円/楕円 1"/>
        <xdr:cNvSpPr/>
      </xdr:nvSpPr>
      <xdr:spPr>
        <a:xfrm>
          <a:off x="0" y="0"/>
          <a:ext cx="383382" cy="238123"/>
        </a:xfrm>
        <a:prstGeom prst="ellipse">
          <a:avLst/>
        </a:prstGeom>
        <a:solidFill>
          <a:srgbClr val="FF99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4-15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504825</xdr:colOff>
      <xdr:row>24</xdr:row>
      <xdr:rowOff>0</xdr:rowOff>
    </xdr:from>
    <xdr:to>
      <xdr:col>8</xdr:col>
      <xdr:colOff>495300</xdr:colOff>
      <xdr:row>30</xdr:row>
      <xdr:rowOff>142875</xdr:rowOff>
    </xdr:to>
    <xdr:cxnSp macro="">
      <xdr:nvCxnSpPr>
        <xdr:cNvPr id="3" name="直線矢印コネクタ 2"/>
        <xdr:cNvCxnSpPr/>
      </xdr:nvCxnSpPr>
      <xdr:spPr>
        <a:xfrm>
          <a:off x="7048500" y="4114800"/>
          <a:ext cx="942975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24</xdr:row>
      <xdr:rowOff>0</xdr:rowOff>
    </xdr:from>
    <xdr:to>
      <xdr:col>12</xdr:col>
      <xdr:colOff>400050</xdr:colOff>
      <xdr:row>30</xdr:row>
      <xdr:rowOff>142875</xdr:rowOff>
    </xdr:to>
    <xdr:cxnSp macro="">
      <xdr:nvCxnSpPr>
        <xdr:cNvPr id="4" name="直線矢印コネクタ 3"/>
        <xdr:cNvCxnSpPr/>
      </xdr:nvCxnSpPr>
      <xdr:spPr>
        <a:xfrm>
          <a:off x="11125200" y="4114800"/>
          <a:ext cx="942975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733425</xdr:colOff>
      <xdr:row>37</xdr:row>
      <xdr:rowOff>161925</xdr:rowOff>
    </xdr:from>
    <xdr:to>
      <xdr:col>8</xdr:col>
      <xdr:colOff>504825</xdr:colOff>
      <xdr:row>44</xdr:row>
      <xdr:rowOff>133350</xdr:rowOff>
    </xdr:to>
    <xdr:cxnSp macro="">
      <xdr:nvCxnSpPr>
        <xdr:cNvPr id="5" name="直線矢印コネクタ 4"/>
        <xdr:cNvCxnSpPr/>
      </xdr:nvCxnSpPr>
      <xdr:spPr>
        <a:xfrm flipH="1">
          <a:off x="7277100" y="6505575"/>
          <a:ext cx="723900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37</xdr:row>
      <xdr:rowOff>161925</xdr:rowOff>
    </xdr:from>
    <xdr:to>
      <xdr:col>12</xdr:col>
      <xdr:colOff>409575</xdr:colOff>
      <xdr:row>44</xdr:row>
      <xdr:rowOff>85725</xdr:rowOff>
    </xdr:to>
    <xdr:cxnSp macro="">
      <xdr:nvCxnSpPr>
        <xdr:cNvPr id="6" name="直線矢印コネクタ 5"/>
        <xdr:cNvCxnSpPr/>
      </xdr:nvCxnSpPr>
      <xdr:spPr>
        <a:xfrm flipH="1">
          <a:off x="11382375" y="6505575"/>
          <a:ext cx="695325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380999</xdr:colOff>
      <xdr:row>24</xdr:row>
      <xdr:rowOff>161925</xdr:rowOff>
    </xdr:from>
    <xdr:to>
      <xdr:col>9</xdr:col>
      <xdr:colOff>28574</xdr:colOff>
      <xdr:row>29</xdr:row>
      <xdr:rowOff>2381</xdr:rowOff>
    </xdr:to>
    <xdr:sp macro="" textlink="">
      <xdr:nvSpPr>
        <xdr:cNvPr id="7" name="四角形吹き出し 6"/>
        <xdr:cNvSpPr/>
      </xdr:nvSpPr>
      <xdr:spPr>
        <a:xfrm>
          <a:off x="7877174" y="4276725"/>
          <a:ext cx="962025" cy="697706"/>
        </a:xfrm>
        <a:prstGeom prst="wedgeRectCallout">
          <a:avLst>
            <a:gd name="adj1" fmla="val -58629"/>
            <a:gd name="adj2" fmla="val 8558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上書き更新</a:t>
          </a:r>
        </a:p>
      </xdr:txBody>
    </xdr:sp>
    <xdr:clientData/>
  </xdr:twoCellAnchor>
  <xdr:twoCellAnchor>
    <xdr:from>
      <xdr:col>12</xdr:col>
      <xdr:colOff>285749</xdr:colOff>
      <xdr:row>24</xdr:row>
      <xdr:rowOff>133350</xdr:rowOff>
    </xdr:from>
    <xdr:to>
      <xdr:col>13</xdr:col>
      <xdr:colOff>295274</xdr:colOff>
      <xdr:row>26</xdr:row>
      <xdr:rowOff>145256</xdr:rowOff>
    </xdr:to>
    <xdr:sp macro="" textlink="">
      <xdr:nvSpPr>
        <xdr:cNvPr id="8" name="四角形吹き出し 7"/>
        <xdr:cNvSpPr/>
      </xdr:nvSpPr>
      <xdr:spPr>
        <a:xfrm>
          <a:off x="11953874" y="4248150"/>
          <a:ext cx="962025" cy="354806"/>
        </a:xfrm>
        <a:prstGeom prst="wedgeRectCallout">
          <a:avLst>
            <a:gd name="adj1" fmla="val -58629"/>
            <a:gd name="adj2" fmla="val 8558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上書き更新</a:t>
          </a:r>
        </a:p>
      </xdr:txBody>
    </xdr:sp>
    <xdr:clientData/>
  </xdr:twoCellAnchor>
  <xdr:twoCellAnchor>
    <xdr:from>
      <xdr:col>6</xdr:col>
      <xdr:colOff>266701</xdr:colOff>
      <xdr:row>38</xdr:row>
      <xdr:rowOff>123825</xdr:rowOff>
    </xdr:from>
    <xdr:to>
      <xdr:col>7</xdr:col>
      <xdr:colOff>764382</xdr:colOff>
      <xdr:row>40</xdr:row>
      <xdr:rowOff>135731</xdr:rowOff>
    </xdr:to>
    <xdr:sp macro="" textlink="">
      <xdr:nvSpPr>
        <xdr:cNvPr id="9" name="四角形吹き出し 8"/>
        <xdr:cNvSpPr/>
      </xdr:nvSpPr>
      <xdr:spPr>
        <a:xfrm>
          <a:off x="5753101" y="6638925"/>
          <a:ext cx="1554956" cy="354806"/>
        </a:xfrm>
        <a:prstGeom prst="wedgeRectCallout">
          <a:avLst>
            <a:gd name="adj1" fmla="val 66384"/>
            <a:gd name="adj2" fmla="val 3725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１）結果更新</a:t>
          </a:r>
        </a:p>
      </xdr:txBody>
    </xdr:sp>
    <xdr:clientData/>
  </xdr:twoCellAnchor>
  <xdr:twoCellAnchor>
    <xdr:from>
      <xdr:col>10</xdr:col>
      <xdr:colOff>47625</xdr:colOff>
      <xdr:row>38</xdr:row>
      <xdr:rowOff>123825</xdr:rowOff>
    </xdr:from>
    <xdr:to>
      <xdr:col>11</xdr:col>
      <xdr:colOff>650081</xdr:colOff>
      <xdr:row>40</xdr:row>
      <xdr:rowOff>135731</xdr:rowOff>
    </xdr:to>
    <xdr:sp macro="" textlink="">
      <xdr:nvSpPr>
        <xdr:cNvPr id="10" name="四角形吹き出し 9"/>
        <xdr:cNvSpPr/>
      </xdr:nvSpPr>
      <xdr:spPr>
        <a:xfrm>
          <a:off x="9810750" y="6638925"/>
          <a:ext cx="1554956" cy="354806"/>
        </a:xfrm>
        <a:prstGeom prst="wedgeRectCallout">
          <a:avLst>
            <a:gd name="adj1" fmla="val 66384"/>
            <a:gd name="adj2" fmla="val 3725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１）結果更新</a:t>
          </a:r>
        </a:p>
      </xdr:txBody>
    </xdr:sp>
    <xdr:clientData/>
  </xdr:twoCellAnchor>
  <xdr:twoCellAnchor>
    <xdr:from>
      <xdr:col>10</xdr:col>
      <xdr:colOff>539353</xdr:colOff>
      <xdr:row>139</xdr:row>
      <xdr:rowOff>21432</xdr:rowOff>
    </xdr:from>
    <xdr:to>
      <xdr:col>11</xdr:col>
      <xdr:colOff>529828</xdr:colOff>
      <xdr:row>139</xdr:row>
      <xdr:rowOff>30957</xdr:rowOff>
    </xdr:to>
    <xdr:cxnSp macro="">
      <xdr:nvCxnSpPr>
        <xdr:cNvPr id="11" name="カギ線コネクタ 10"/>
        <xdr:cNvCxnSpPr/>
      </xdr:nvCxnSpPr>
      <xdr:spPr>
        <a:xfrm rot="5400000" flipH="1">
          <a:off x="10769203" y="23386257"/>
          <a:ext cx="9525" cy="942975"/>
        </a:xfrm>
        <a:prstGeom prst="bentConnector3">
          <a:avLst>
            <a:gd name="adj1" fmla="val -5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126</xdr:row>
      <xdr:rowOff>85725</xdr:rowOff>
    </xdr:from>
    <xdr:to>
      <xdr:col>12</xdr:col>
      <xdr:colOff>819150</xdr:colOff>
      <xdr:row>131</xdr:row>
      <xdr:rowOff>133350</xdr:rowOff>
    </xdr:to>
    <xdr:cxnSp macro="">
      <xdr:nvCxnSpPr>
        <xdr:cNvPr id="12" name="直線矢印コネクタ 11"/>
        <xdr:cNvCxnSpPr/>
      </xdr:nvCxnSpPr>
      <xdr:spPr>
        <a:xfrm flipH="1">
          <a:off x="10267950" y="21688425"/>
          <a:ext cx="2219325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125</xdr:row>
      <xdr:rowOff>28575</xdr:rowOff>
    </xdr:from>
    <xdr:to>
      <xdr:col>10</xdr:col>
      <xdr:colOff>409575</xdr:colOff>
      <xdr:row>131</xdr:row>
      <xdr:rowOff>114300</xdr:rowOff>
    </xdr:to>
    <xdr:cxnSp macro="">
      <xdr:nvCxnSpPr>
        <xdr:cNvPr id="13" name="直線矢印コネクタ 12"/>
        <xdr:cNvCxnSpPr/>
      </xdr:nvCxnSpPr>
      <xdr:spPr>
        <a:xfrm>
          <a:off x="5505450" y="21459825"/>
          <a:ext cx="466725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129</xdr:row>
      <xdr:rowOff>0</xdr:rowOff>
    </xdr:from>
    <xdr:to>
      <xdr:col>13</xdr:col>
      <xdr:colOff>678656</xdr:colOff>
      <xdr:row>131</xdr:row>
      <xdr:rowOff>11906</xdr:rowOff>
    </xdr:to>
    <xdr:sp macro="" textlink="">
      <xdr:nvSpPr>
        <xdr:cNvPr id="14" name="四角形吹き出し 13"/>
        <xdr:cNvSpPr/>
      </xdr:nvSpPr>
      <xdr:spPr>
        <a:xfrm>
          <a:off x="11744325" y="22117050"/>
          <a:ext cx="1554956" cy="354806"/>
        </a:xfrm>
        <a:prstGeom prst="wedgeRectCallout">
          <a:avLst>
            <a:gd name="adj1" fmla="val -115545"/>
            <a:gd name="adj2" fmla="val 4531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２）結果更新</a:t>
          </a:r>
        </a:p>
      </xdr:txBody>
    </xdr:sp>
    <xdr:clientData/>
  </xdr:twoCellAnchor>
  <xdr:twoCellAnchor>
    <xdr:from>
      <xdr:col>7</xdr:col>
      <xdr:colOff>28575</xdr:colOff>
      <xdr:row>139</xdr:row>
      <xdr:rowOff>38101</xdr:rowOff>
    </xdr:from>
    <xdr:to>
      <xdr:col>10</xdr:col>
      <xdr:colOff>409575</xdr:colOff>
      <xdr:row>145</xdr:row>
      <xdr:rowOff>95250</xdr:rowOff>
    </xdr:to>
    <xdr:cxnSp macro="">
      <xdr:nvCxnSpPr>
        <xdr:cNvPr id="15" name="直線矢印コネクタ 14"/>
        <xdr:cNvCxnSpPr/>
      </xdr:nvCxnSpPr>
      <xdr:spPr>
        <a:xfrm flipV="1">
          <a:off x="6572250" y="23869651"/>
          <a:ext cx="3600450" cy="1257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152</xdr:row>
      <xdr:rowOff>114300</xdr:rowOff>
    </xdr:from>
    <xdr:to>
      <xdr:col>1</xdr:col>
      <xdr:colOff>523875</xdr:colOff>
      <xdr:row>168</xdr:row>
      <xdr:rowOff>76199</xdr:rowOff>
    </xdr:to>
    <xdr:sp macro="" textlink="">
      <xdr:nvSpPr>
        <xdr:cNvPr id="16" name="下矢印 15"/>
        <xdr:cNvSpPr/>
      </xdr:nvSpPr>
      <xdr:spPr>
        <a:xfrm>
          <a:off x="809625" y="26346150"/>
          <a:ext cx="247650" cy="270509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657225</xdr:colOff>
      <xdr:row>93</xdr:row>
      <xdr:rowOff>123825</xdr:rowOff>
    </xdr:from>
    <xdr:to>
      <xdr:col>6</xdr:col>
      <xdr:colOff>1038225</xdr:colOff>
      <xdr:row>105</xdr:row>
      <xdr:rowOff>123825</xdr:rowOff>
    </xdr:to>
    <xdr:sp macro="" textlink="">
      <xdr:nvSpPr>
        <xdr:cNvPr id="17" name="右カーブ矢印 16"/>
        <xdr:cNvSpPr/>
      </xdr:nvSpPr>
      <xdr:spPr>
        <a:xfrm>
          <a:off x="6143625" y="16068675"/>
          <a:ext cx="381000" cy="20574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19050</xdr:colOff>
      <xdr:row>97</xdr:row>
      <xdr:rowOff>9525</xdr:rowOff>
    </xdr:from>
    <xdr:to>
      <xdr:col>8</xdr:col>
      <xdr:colOff>276225</xdr:colOff>
      <xdr:row>106</xdr:row>
      <xdr:rowOff>133350</xdr:rowOff>
    </xdr:to>
    <xdr:sp macro="" textlink="">
      <xdr:nvSpPr>
        <xdr:cNvPr id="18" name="左カーブ矢印 17"/>
        <xdr:cNvSpPr/>
      </xdr:nvSpPr>
      <xdr:spPr>
        <a:xfrm>
          <a:off x="7515225" y="16640175"/>
          <a:ext cx="257175" cy="16668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533400</xdr:colOff>
      <xdr:row>93</xdr:row>
      <xdr:rowOff>104775</xdr:rowOff>
    </xdr:from>
    <xdr:to>
      <xdr:col>10</xdr:col>
      <xdr:colOff>914400</xdr:colOff>
      <xdr:row>105</xdr:row>
      <xdr:rowOff>104775</xdr:rowOff>
    </xdr:to>
    <xdr:sp macro="" textlink="">
      <xdr:nvSpPr>
        <xdr:cNvPr id="19" name="右カーブ矢印 18"/>
        <xdr:cNvSpPr/>
      </xdr:nvSpPr>
      <xdr:spPr>
        <a:xfrm>
          <a:off x="10296525" y="16049625"/>
          <a:ext cx="381000" cy="20574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96</xdr:row>
      <xdr:rowOff>161925</xdr:rowOff>
    </xdr:from>
    <xdr:to>
      <xdr:col>12</xdr:col>
      <xdr:colOff>257175</xdr:colOff>
      <xdr:row>106</xdr:row>
      <xdr:rowOff>114300</xdr:rowOff>
    </xdr:to>
    <xdr:sp macro="" textlink="">
      <xdr:nvSpPr>
        <xdr:cNvPr id="20" name="左カーブ矢印 19"/>
        <xdr:cNvSpPr/>
      </xdr:nvSpPr>
      <xdr:spPr>
        <a:xfrm>
          <a:off x="11668125" y="16621125"/>
          <a:ext cx="257175" cy="16668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885825</xdr:colOff>
      <xdr:row>99</xdr:row>
      <xdr:rowOff>66675</xdr:rowOff>
    </xdr:from>
    <xdr:to>
      <xdr:col>6</xdr:col>
      <xdr:colOff>345281</xdr:colOff>
      <xdr:row>101</xdr:row>
      <xdr:rowOff>78581</xdr:rowOff>
    </xdr:to>
    <xdr:sp macro="" textlink="">
      <xdr:nvSpPr>
        <xdr:cNvPr id="21" name="四角形吹き出し 20"/>
        <xdr:cNvSpPr/>
      </xdr:nvSpPr>
      <xdr:spPr>
        <a:xfrm>
          <a:off x="4276725" y="17040225"/>
          <a:ext cx="1554956" cy="354806"/>
        </a:xfrm>
        <a:prstGeom prst="wedgeRectCallout">
          <a:avLst>
            <a:gd name="adj1" fmla="val 66384"/>
            <a:gd name="adj2" fmla="val 3725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３）結果更新</a:t>
          </a:r>
        </a:p>
      </xdr:txBody>
    </xdr:sp>
    <xdr:clientData/>
  </xdr:twoCellAnchor>
  <xdr:twoCellAnchor>
    <xdr:from>
      <xdr:col>8</xdr:col>
      <xdr:colOff>838199</xdr:colOff>
      <xdr:row>99</xdr:row>
      <xdr:rowOff>66675</xdr:rowOff>
    </xdr:from>
    <xdr:to>
      <xdr:col>10</xdr:col>
      <xdr:colOff>126205</xdr:colOff>
      <xdr:row>101</xdr:row>
      <xdr:rowOff>78581</xdr:rowOff>
    </xdr:to>
    <xdr:sp macro="" textlink="">
      <xdr:nvSpPr>
        <xdr:cNvPr id="22" name="四角形吹き出し 21"/>
        <xdr:cNvSpPr/>
      </xdr:nvSpPr>
      <xdr:spPr>
        <a:xfrm>
          <a:off x="8334374" y="17040225"/>
          <a:ext cx="1554956" cy="354806"/>
        </a:xfrm>
        <a:prstGeom prst="wedgeRectCallout">
          <a:avLst>
            <a:gd name="adj1" fmla="val 66384"/>
            <a:gd name="adj2" fmla="val 37259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３）結果更新</a:t>
          </a:r>
        </a:p>
      </xdr:txBody>
    </xdr:sp>
    <xdr:clientData/>
  </xdr:twoCellAnchor>
  <xdr:twoCellAnchor>
    <xdr:from>
      <xdr:col>5</xdr:col>
      <xdr:colOff>600075</xdr:colOff>
      <xdr:row>86</xdr:row>
      <xdr:rowOff>133350</xdr:rowOff>
    </xdr:from>
    <xdr:to>
      <xdr:col>6</xdr:col>
      <xdr:colOff>180975</xdr:colOff>
      <xdr:row>92</xdr:row>
      <xdr:rowOff>104775</xdr:rowOff>
    </xdr:to>
    <xdr:cxnSp macro="">
      <xdr:nvCxnSpPr>
        <xdr:cNvPr id="23" name="直線矢印コネクタ 22"/>
        <xdr:cNvCxnSpPr/>
      </xdr:nvCxnSpPr>
      <xdr:spPr>
        <a:xfrm flipH="1">
          <a:off x="4943475" y="14878050"/>
          <a:ext cx="72390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723900</xdr:colOff>
      <xdr:row>86</xdr:row>
      <xdr:rowOff>161925</xdr:rowOff>
    </xdr:from>
    <xdr:to>
      <xdr:col>6</xdr:col>
      <xdr:colOff>200025</xdr:colOff>
      <xdr:row>96</xdr:row>
      <xdr:rowOff>95250</xdr:rowOff>
    </xdr:to>
    <xdr:cxnSp macro="">
      <xdr:nvCxnSpPr>
        <xdr:cNvPr id="24" name="直線矢印コネクタ 23"/>
        <xdr:cNvCxnSpPr/>
      </xdr:nvCxnSpPr>
      <xdr:spPr>
        <a:xfrm flipH="1">
          <a:off x="5067300" y="14906625"/>
          <a:ext cx="619125" cy="1647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1047750</xdr:colOff>
      <xdr:row>87</xdr:row>
      <xdr:rowOff>57150</xdr:rowOff>
    </xdr:from>
    <xdr:to>
      <xdr:col>8</xdr:col>
      <xdr:colOff>28575</xdr:colOff>
      <xdr:row>93</xdr:row>
      <xdr:rowOff>114300</xdr:rowOff>
    </xdr:to>
    <xdr:cxnSp macro="">
      <xdr:nvCxnSpPr>
        <xdr:cNvPr id="25" name="直線矢印コネクタ 24"/>
        <xdr:cNvCxnSpPr/>
      </xdr:nvCxnSpPr>
      <xdr:spPr>
        <a:xfrm flipH="1">
          <a:off x="5391150" y="14973300"/>
          <a:ext cx="213360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1038226</xdr:colOff>
      <xdr:row>87</xdr:row>
      <xdr:rowOff>47625</xdr:rowOff>
    </xdr:from>
    <xdr:to>
      <xdr:col>8</xdr:col>
      <xdr:colOff>66675</xdr:colOff>
      <xdr:row>97</xdr:row>
      <xdr:rowOff>123825</xdr:rowOff>
    </xdr:to>
    <xdr:cxnSp macro="">
      <xdr:nvCxnSpPr>
        <xdr:cNvPr id="26" name="直線矢印コネクタ 25"/>
        <xdr:cNvCxnSpPr/>
      </xdr:nvCxnSpPr>
      <xdr:spPr>
        <a:xfrm flipH="1">
          <a:off x="5381626" y="14963775"/>
          <a:ext cx="2181224" cy="179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752475</xdr:colOff>
      <xdr:row>181</xdr:row>
      <xdr:rowOff>66675</xdr:rowOff>
    </xdr:from>
    <xdr:to>
      <xdr:col>14</xdr:col>
      <xdr:colOff>561975</xdr:colOff>
      <xdr:row>185</xdr:row>
      <xdr:rowOff>19050</xdr:rowOff>
    </xdr:to>
    <xdr:cxnSp macro="">
      <xdr:nvCxnSpPr>
        <xdr:cNvPr id="27" name="直線矢印コネクタ 26"/>
        <xdr:cNvCxnSpPr/>
      </xdr:nvCxnSpPr>
      <xdr:spPr>
        <a:xfrm flipH="1">
          <a:off x="10515600" y="31270575"/>
          <a:ext cx="361950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182</xdr:row>
      <xdr:rowOff>0</xdr:rowOff>
    </xdr:from>
    <xdr:to>
      <xdr:col>10</xdr:col>
      <xdr:colOff>304800</xdr:colOff>
      <xdr:row>185</xdr:row>
      <xdr:rowOff>19050</xdr:rowOff>
    </xdr:to>
    <xdr:cxnSp macro="">
      <xdr:nvCxnSpPr>
        <xdr:cNvPr id="28" name="直線矢印コネクタ 27"/>
        <xdr:cNvCxnSpPr/>
      </xdr:nvCxnSpPr>
      <xdr:spPr>
        <a:xfrm>
          <a:off x="7496175" y="31375350"/>
          <a:ext cx="25717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866775</xdr:colOff>
      <xdr:row>185</xdr:row>
      <xdr:rowOff>57150</xdr:rowOff>
    </xdr:from>
    <xdr:to>
      <xdr:col>12</xdr:col>
      <xdr:colOff>314325</xdr:colOff>
      <xdr:row>187</xdr:row>
      <xdr:rowOff>69056</xdr:rowOff>
    </xdr:to>
    <xdr:sp macro="" textlink="">
      <xdr:nvSpPr>
        <xdr:cNvPr id="29" name="四角形吹き出し 28"/>
        <xdr:cNvSpPr/>
      </xdr:nvSpPr>
      <xdr:spPr>
        <a:xfrm>
          <a:off x="8362950" y="31946850"/>
          <a:ext cx="3619500" cy="354806"/>
        </a:xfrm>
        <a:prstGeom prst="wedgeRectCallout">
          <a:avLst>
            <a:gd name="adj1" fmla="val -47913"/>
            <a:gd name="adj2" fmla="val -32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各モードの距離の最大値から</a:t>
          </a:r>
          <a:r>
            <a:rPr kumimoji="1" lang="en-US" altLang="ja-JP" sz="1100">
              <a:solidFill>
                <a:sysClr val="windowText" lastClr="000000"/>
              </a:solidFill>
            </a:rPr>
            <a:t>Comb</a:t>
          </a:r>
          <a:r>
            <a:rPr kumimoji="1" lang="ja-JP" altLang="en-US" sz="1100">
              <a:solidFill>
                <a:sysClr val="windowText" lastClr="000000"/>
              </a:solidFill>
            </a:rPr>
            <a:t>の距離を算出（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３）</a:t>
          </a:r>
        </a:p>
      </xdr:txBody>
    </xdr:sp>
    <xdr:clientData/>
  </xdr:twoCellAnchor>
  <xdr:twoCellAnchor>
    <xdr:from>
      <xdr:col>10</xdr:col>
      <xdr:colOff>552450</xdr:colOff>
      <xdr:row>198</xdr:row>
      <xdr:rowOff>57150</xdr:rowOff>
    </xdr:from>
    <xdr:to>
      <xdr:col>11</xdr:col>
      <xdr:colOff>542925</xdr:colOff>
      <xdr:row>198</xdr:row>
      <xdr:rowOff>66675</xdr:rowOff>
    </xdr:to>
    <xdr:cxnSp macro="">
      <xdr:nvCxnSpPr>
        <xdr:cNvPr id="30" name="カギ線コネクタ 29"/>
        <xdr:cNvCxnSpPr/>
      </xdr:nvCxnSpPr>
      <xdr:spPr>
        <a:xfrm rot="5400000" flipH="1">
          <a:off x="10782300" y="33708975"/>
          <a:ext cx="9525" cy="942975"/>
        </a:xfrm>
        <a:prstGeom prst="bentConnector3">
          <a:avLst>
            <a:gd name="adj1" fmla="val -5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198</xdr:row>
      <xdr:rowOff>76200</xdr:rowOff>
    </xdr:from>
    <xdr:to>
      <xdr:col>10</xdr:col>
      <xdr:colOff>495300</xdr:colOff>
      <xdr:row>206</xdr:row>
      <xdr:rowOff>9526</xdr:rowOff>
    </xdr:to>
    <xdr:cxnSp macro="">
      <xdr:nvCxnSpPr>
        <xdr:cNvPr id="31" name="直線矢印コネクタ 30"/>
        <xdr:cNvCxnSpPr/>
      </xdr:nvCxnSpPr>
      <xdr:spPr>
        <a:xfrm flipV="1">
          <a:off x="8886825" y="34194750"/>
          <a:ext cx="1371600" cy="13049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714375</xdr:colOff>
      <xdr:row>202</xdr:row>
      <xdr:rowOff>161924</xdr:rowOff>
    </xdr:from>
    <xdr:to>
      <xdr:col>14</xdr:col>
      <xdr:colOff>523875</xdr:colOff>
      <xdr:row>206</xdr:row>
      <xdr:rowOff>19049</xdr:rowOff>
    </xdr:to>
    <xdr:sp macro="" textlink="">
      <xdr:nvSpPr>
        <xdr:cNvPr id="32" name="四角形吹き出し 31"/>
        <xdr:cNvSpPr/>
      </xdr:nvSpPr>
      <xdr:spPr>
        <a:xfrm>
          <a:off x="10477500" y="34966274"/>
          <a:ext cx="3619500" cy="542925"/>
        </a:xfrm>
        <a:prstGeom prst="wedgeRectCallout">
          <a:avLst>
            <a:gd name="adj1" fmla="val -45808"/>
            <a:gd name="adj2" fmla="val -107708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燃費、距離、</a:t>
          </a:r>
          <a:r>
            <a:rPr kumimoji="1" lang="en-US" altLang="ja-JP" sz="1100">
              <a:solidFill>
                <a:sysClr val="windowText" lastClr="000000"/>
              </a:solidFill>
            </a:rPr>
            <a:t>NHV</a:t>
          </a:r>
          <a:r>
            <a:rPr kumimoji="1" lang="ja-JP" altLang="en-US" sz="1100">
              <a:solidFill>
                <a:sysClr val="windowText" lastClr="000000"/>
              </a:solidFill>
            </a:rPr>
            <a:t>、密度から</a:t>
          </a:r>
          <a:r>
            <a:rPr kumimoji="1" lang="en-US" altLang="ja-JP" sz="1100">
              <a:solidFill>
                <a:sysClr val="windowText" lastClr="000000"/>
              </a:solidFill>
            </a:rPr>
            <a:t>PP</a:t>
          </a:r>
          <a:r>
            <a:rPr kumimoji="1" lang="ja-JP" altLang="en-US" sz="1100">
              <a:solidFill>
                <a:sysClr val="windowText" lastClr="000000"/>
              </a:solidFill>
            </a:rPr>
            <a:t>効率を算出する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算出式は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３と同様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684119</xdr:colOff>
      <xdr:row>51</xdr:row>
      <xdr:rowOff>150719</xdr:rowOff>
    </xdr:from>
    <xdr:to>
      <xdr:col>9</xdr:col>
      <xdr:colOff>224117</xdr:colOff>
      <xdr:row>70</xdr:row>
      <xdr:rowOff>100853</xdr:rowOff>
    </xdr:to>
    <xdr:cxnSp macro="">
      <xdr:nvCxnSpPr>
        <xdr:cNvPr id="33" name="直線矢印コネクタ 32"/>
        <xdr:cNvCxnSpPr/>
      </xdr:nvCxnSpPr>
      <xdr:spPr>
        <a:xfrm>
          <a:off x="7227794" y="8894669"/>
          <a:ext cx="1806948" cy="32076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359148</xdr:colOff>
      <xdr:row>51</xdr:row>
      <xdr:rowOff>150719</xdr:rowOff>
    </xdr:from>
    <xdr:to>
      <xdr:col>13</xdr:col>
      <xdr:colOff>257735</xdr:colOff>
      <xdr:row>70</xdr:row>
      <xdr:rowOff>100853</xdr:rowOff>
    </xdr:to>
    <xdr:cxnSp macro="">
      <xdr:nvCxnSpPr>
        <xdr:cNvPr id="34" name="直線矢印コネクタ 33"/>
        <xdr:cNvCxnSpPr/>
      </xdr:nvCxnSpPr>
      <xdr:spPr>
        <a:xfrm>
          <a:off x="11074773" y="8894669"/>
          <a:ext cx="1803587" cy="32076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1293019</xdr:colOff>
      <xdr:row>0</xdr:row>
      <xdr:rowOff>152397</xdr:rowOff>
    </xdr:from>
    <xdr:to>
      <xdr:col>8</xdr:col>
      <xdr:colOff>829318</xdr:colOff>
      <xdr:row>2</xdr:row>
      <xdr:rowOff>17393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131719" y="152397"/>
          <a:ext cx="1822299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6</xdr:col>
      <xdr:colOff>1295400</xdr:colOff>
      <xdr:row>2</xdr:row>
      <xdr:rowOff>9525</xdr:rowOff>
    </xdr:from>
    <xdr:to>
      <xdr:col>8</xdr:col>
      <xdr:colOff>831000</xdr:colOff>
      <xdr:row>4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134100" y="371475"/>
          <a:ext cx="18216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使用テーブル紐付け図</a:t>
          </a:r>
        </a:p>
      </xdr:txBody>
    </xdr:sp>
    <xdr:clientData/>
  </xdr:twoCellAnchor>
  <xdr:twoCellAnchor editAs="absolute">
    <xdr:from>
      <xdr:col>2</xdr:col>
      <xdr:colOff>457200</xdr:colOff>
      <xdr:row>0</xdr:row>
      <xdr:rowOff>152400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71550" y="152400"/>
          <a:ext cx="335280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1">
              <a:solidFill>
                <a:sysClr val="windowText" lastClr="000000"/>
              </a:solidFill>
            </a:rPr>
            <a:t>外部設計書テーブル仕様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2</xdr:col>
      <xdr:colOff>457200</xdr:colOff>
      <xdr:row>4</xdr:row>
      <xdr:rowOff>0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152400" y="152400"/>
          <a:ext cx="81915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UI05-01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0</xdr:colOff>
      <xdr:row>0</xdr:row>
      <xdr:rowOff>152399</xdr:rowOff>
    </xdr:from>
    <xdr:to>
      <xdr:col>6</xdr:col>
      <xdr:colOff>1295400</xdr:colOff>
      <xdr:row>2</xdr:row>
      <xdr:rowOff>18411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4324350" y="152399"/>
          <a:ext cx="1809750" cy="227962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18000" rIns="28800" bIns="18000" anchor="ctr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システム名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-1</xdr:colOff>
      <xdr:row>2</xdr:row>
      <xdr:rowOff>16666</xdr:rowOff>
    </xdr:from>
    <xdr:to>
      <xdr:col>6</xdr:col>
      <xdr:colOff>1292553</xdr:colOff>
      <xdr:row>4</xdr:row>
      <xdr:rowOff>1</xdr:rowOff>
    </xdr:to>
    <xdr:sp macro="" textlink="">
      <xdr:nvSpPr>
        <xdr:cNvPr id="13" name="Rectangle 14"/>
        <xdr:cNvSpPr>
          <a:spLocks noChangeArrowheads="1"/>
        </xdr:cNvSpPr>
      </xdr:nvSpPr>
      <xdr:spPr bwMode="auto">
        <a:xfrm>
          <a:off x="4324349" y="378616"/>
          <a:ext cx="1806904" cy="3452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5450</xdr:colOff>
      <xdr:row>0</xdr:row>
      <xdr:rowOff>152397</xdr:rowOff>
    </xdr:from>
    <xdr:to>
      <xdr:col>10</xdr:col>
      <xdr:colOff>867616</xdr:colOff>
      <xdr:row>2</xdr:row>
      <xdr:rowOff>17393</xdr:rowOff>
    </xdr:to>
    <xdr:sp macro="" textlink="">
      <xdr:nvSpPr>
        <xdr:cNvPr id="14" name="Rectangle 16"/>
        <xdr:cNvSpPr>
          <a:spLocks noChangeArrowheads="1"/>
        </xdr:cNvSpPr>
      </xdr:nvSpPr>
      <xdr:spPr bwMode="auto">
        <a:xfrm>
          <a:off x="9616175" y="152397"/>
          <a:ext cx="862166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9</xdr:col>
      <xdr:colOff>1058</xdr:colOff>
      <xdr:row>0</xdr:row>
      <xdr:rowOff>152397</xdr:rowOff>
    </xdr:from>
    <xdr:to>
      <xdr:col>10</xdr:col>
      <xdr:colOff>3692</xdr:colOff>
      <xdr:row>2</xdr:row>
      <xdr:rowOff>17393</xdr:rowOff>
    </xdr:to>
    <xdr:sp macro="" textlink="">
      <xdr:nvSpPr>
        <xdr:cNvPr id="15" name="Rectangle 6"/>
        <xdr:cNvSpPr>
          <a:spLocks noChangeArrowheads="1"/>
        </xdr:cNvSpPr>
      </xdr:nvSpPr>
      <xdr:spPr bwMode="auto">
        <a:xfrm>
          <a:off x="8773583" y="152397"/>
          <a:ext cx="840834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8</xdr:col>
      <xdr:colOff>828939</xdr:colOff>
      <xdr:row>0</xdr:row>
      <xdr:rowOff>152397</xdr:rowOff>
    </xdr:from>
    <xdr:to>
      <xdr:col>9</xdr:col>
      <xdr:colOff>1027</xdr:colOff>
      <xdr:row>2</xdr:row>
      <xdr:rowOff>17393</xdr:rowOff>
    </xdr:to>
    <xdr:sp macro="" textlink="">
      <xdr:nvSpPr>
        <xdr:cNvPr id="16" name="Rectangle 4"/>
        <xdr:cNvSpPr>
          <a:spLocks noChangeArrowheads="1"/>
        </xdr:cNvSpPr>
      </xdr:nvSpPr>
      <xdr:spPr bwMode="auto">
        <a:xfrm>
          <a:off x="7953639" y="152397"/>
          <a:ext cx="819913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10</xdr:col>
      <xdr:colOff>890059</xdr:colOff>
      <xdr:row>4</xdr:row>
      <xdr:rowOff>0</xdr:rowOff>
    </xdr:to>
    <xdr:sp macro="" textlink="">
      <xdr:nvSpPr>
        <xdr:cNvPr id="17" name="Rectangle 15"/>
        <xdr:cNvSpPr>
          <a:spLocks noChangeArrowheads="1"/>
        </xdr:cNvSpPr>
      </xdr:nvSpPr>
      <xdr:spPr bwMode="auto">
        <a:xfrm>
          <a:off x="152400" y="152400"/>
          <a:ext cx="10348384" cy="571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130968</xdr:colOff>
          <xdr:row>4</xdr:row>
          <xdr:rowOff>142875</xdr:rowOff>
        </xdr:from>
        <xdr:to>
          <xdr:col>20</xdr:col>
          <xdr:colOff>688181</xdr:colOff>
          <xdr:row>101</xdr:row>
          <xdr:rowOff>152400</xdr:rowOff>
        </xdr:to>
        <xdr:pic>
          <xdr:nvPicPr>
            <xdr:cNvPr id="18" name="図 17"/>
            <xdr:cNvPicPr>
              <a:picLocks noChangeAspect="1" noChangeArrowheads="1"/>
              <a:extLst>
                <a:ext uri="{84589F7E-364E-4C9E-8A38-B11213B215E9}">
                  <a14:cameraTool cellRange="ER図!$B$6:$U$102" spid="_x0000_s349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0968" y="857250"/>
              <a:ext cx="17571244" cy="171664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296523</xdr:colOff>
      <xdr:row>7</xdr:row>
      <xdr:rowOff>69737</xdr:rowOff>
    </xdr:from>
    <xdr:to>
      <xdr:col>13</xdr:col>
      <xdr:colOff>346984</xdr:colOff>
      <xdr:row>96</xdr:row>
      <xdr:rowOff>23812</xdr:rowOff>
    </xdr:to>
    <xdr:sp macro="" textlink="">
      <xdr:nvSpPr>
        <xdr:cNvPr id="23" name="正方形/長方形 22"/>
        <xdr:cNvSpPr/>
      </xdr:nvSpPr>
      <xdr:spPr>
        <a:xfrm>
          <a:off x="4606586" y="1236550"/>
          <a:ext cx="9087304" cy="1576557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273844</xdr:colOff>
      <xdr:row>5</xdr:row>
      <xdr:rowOff>23813</xdr:rowOff>
    </xdr:from>
    <xdr:to>
      <xdr:col>8</xdr:col>
      <xdr:colOff>390073</xdr:colOff>
      <xdr:row>7</xdr:row>
      <xdr:rowOff>37987</xdr:rowOff>
    </xdr:to>
    <xdr:sp macro="" textlink="">
      <xdr:nvSpPr>
        <xdr:cNvPr id="24" name="テキスト ボックス 23"/>
        <xdr:cNvSpPr txBox="1"/>
      </xdr:nvSpPr>
      <xdr:spPr>
        <a:xfrm>
          <a:off x="4583907" y="916782"/>
          <a:ext cx="2914197" cy="288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分布表示</a:t>
          </a:r>
          <a:r>
            <a:rPr lang="ja-JP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画面で使用するテーブル</a:t>
          </a:r>
          <a:endParaRPr lang="ja-JP" altLang="ja-JP" sz="1200" b="0" baseline="0">
            <a:solidFill>
              <a:srgbClr val="FF0000"/>
            </a:solidFill>
            <a:effectLst/>
          </a:endParaRPr>
        </a:p>
      </xdr:txBody>
    </xdr:sp>
    <xdr:clientData/>
  </xdr:twoCellAnchor>
  <xdr:twoCellAnchor editAs="absolute">
    <xdr:from>
      <xdr:col>9</xdr:col>
      <xdr:colOff>1057</xdr:colOff>
      <xdr:row>2</xdr:row>
      <xdr:rowOff>166688</xdr:rowOff>
    </xdr:from>
    <xdr:to>
      <xdr:col>10</xdr:col>
      <xdr:colOff>11906</xdr:colOff>
      <xdr:row>3</xdr:row>
      <xdr:rowOff>166689</xdr:rowOff>
    </xdr:to>
    <xdr:sp macro="" textlink="">
      <xdr:nvSpPr>
        <xdr:cNvPr id="25" name="Rectangle 7"/>
        <xdr:cNvSpPr>
          <a:spLocks noChangeArrowheads="1"/>
        </xdr:cNvSpPr>
      </xdr:nvSpPr>
      <xdr:spPr bwMode="auto">
        <a:xfrm>
          <a:off x="8752151" y="523876"/>
          <a:ext cx="844286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838464</xdr:colOff>
      <xdr:row>2</xdr:row>
      <xdr:rowOff>154780</xdr:rowOff>
    </xdr:from>
    <xdr:to>
      <xdr:col>9</xdr:col>
      <xdr:colOff>1</xdr:colOff>
      <xdr:row>3</xdr:row>
      <xdr:rowOff>166689</xdr:rowOff>
    </xdr:to>
    <xdr:sp macro="" textlink="">
      <xdr:nvSpPr>
        <xdr:cNvPr id="26" name="Rectangle 9"/>
        <xdr:cNvSpPr>
          <a:spLocks noChangeArrowheads="1"/>
        </xdr:cNvSpPr>
      </xdr:nvSpPr>
      <xdr:spPr bwMode="auto">
        <a:xfrm>
          <a:off x="7946495" y="511968"/>
          <a:ext cx="804600" cy="1905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687</xdr:colOff>
      <xdr:row>2</xdr:row>
      <xdr:rowOff>166686</xdr:rowOff>
    </xdr:from>
    <xdr:to>
      <xdr:col>10</xdr:col>
      <xdr:colOff>881063</xdr:colOff>
      <xdr:row>3</xdr:row>
      <xdr:rowOff>166689</xdr:rowOff>
    </xdr:to>
    <xdr:sp macro="" textlink="">
      <xdr:nvSpPr>
        <xdr:cNvPr id="27" name="Rectangle 11"/>
        <xdr:cNvSpPr>
          <a:spLocks noChangeArrowheads="1"/>
        </xdr:cNvSpPr>
      </xdr:nvSpPr>
      <xdr:spPr bwMode="auto">
        <a:xfrm>
          <a:off x="9585218" y="523874"/>
          <a:ext cx="880376" cy="1785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1639094</xdr:colOff>
      <xdr:row>2</xdr:row>
      <xdr:rowOff>11906</xdr:rowOff>
    </xdr:from>
    <xdr:to>
      <xdr:col>10</xdr:col>
      <xdr:colOff>6880</xdr:colOff>
      <xdr:row>2</xdr:row>
      <xdr:rowOff>166688</xdr:rowOff>
    </xdr:to>
    <xdr:sp macro="" textlink="">
      <xdr:nvSpPr>
        <xdr:cNvPr id="28" name="Rectangle 7"/>
        <xdr:cNvSpPr>
          <a:spLocks noChangeArrowheads="1"/>
        </xdr:cNvSpPr>
      </xdr:nvSpPr>
      <xdr:spPr bwMode="auto">
        <a:xfrm>
          <a:off x="8747125" y="369094"/>
          <a:ext cx="844286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6/3/29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833438</xdr:colOff>
      <xdr:row>2</xdr:row>
      <xdr:rowOff>11906</xdr:rowOff>
    </xdr:from>
    <xdr:to>
      <xdr:col>9</xdr:col>
      <xdr:colOff>1113</xdr:colOff>
      <xdr:row>2</xdr:row>
      <xdr:rowOff>166688</xdr:rowOff>
    </xdr:to>
    <xdr:sp macro="" textlink="">
      <xdr:nvSpPr>
        <xdr:cNvPr id="29" name="Rectangle 9"/>
        <xdr:cNvSpPr>
          <a:spLocks noChangeArrowheads="1"/>
        </xdr:cNvSpPr>
      </xdr:nvSpPr>
      <xdr:spPr bwMode="auto">
        <a:xfrm>
          <a:off x="7941469" y="369094"/>
          <a:ext cx="810738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3.3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9</xdr:col>
      <xdr:colOff>829098</xdr:colOff>
      <xdr:row>2</xdr:row>
      <xdr:rowOff>11906</xdr:rowOff>
    </xdr:from>
    <xdr:to>
      <xdr:col>10</xdr:col>
      <xdr:colOff>884861</xdr:colOff>
      <xdr:row>2</xdr:row>
      <xdr:rowOff>164787</xdr:rowOff>
    </xdr:to>
    <xdr:sp macro="" textlink="">
      <xdr:nvSpPr>
        <xdr:cNvPr id="30" name="Rectangle 11"/>
        <xdr:cNvSpPr>
          <a:spLocks noChangeArrowheads="1"/>
        </xdr:cNvSpPr>
      </xdr:nvSpPr>
      <xdr:spPr bwMode="auto">
        <a:xfrm>
          <a:off x="9580192" y="369094"/>
          <a:ext cx="889200" cy="1528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1293019</xdr:colOff>
      <xdr:row>0</xdr:row>
      <xdr:rowOff>152397</xdr:rowOff>
    </xdr:from>
    <xdr:to>
      <xdr:col>8</xdr:col>
      <xdr:colOff>829318</xdr:colOff>
      <xdr:row>2</xdr:row>
      <xdr:rowOff>17393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131719" y="152397"/>
          <a:ext cx="1822299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6</xdr:col>
      <xdr:colOff>1295400</xdr:colOff>
      <xdr:row>2</xdr:row>
      <xdr:rowOff>9525</xdr:rowOff>
    </xdr:from>
    <xdr:to>
      <xdr:col>8</xdr:col>
      <xdr:colOff>831000</xdr:colOff>
      <xdr:row>4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134100" y="371475"/>
          <a:ext cx="18216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使用テーブル紐付け図</a:t>
          </a:r>
        </a:p>
      </xdr:txBody>
    </xdr:sp>
    <xdr:clientData/>
  </xdr:twoCellAnchor>
  <xdr:twoCellAnchor editAs="absolute">
    <xdr:from>
      <xdr:col>2</xdr:col>
      <xdr:colOff>457200</xdr:colOff>
      <xdr:row>0</xdr:row>
      <xdr:rowOff>152400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71550" y="152400"/>
          <a:ext cx="335280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1">
              <a:solidFill>
                <a:sysClr val="windowText" lastClr="000000"/>
              </a:solidFill>
            </a:rPr>
            <a:t>外部設計書テーブル仕様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2</xdr:col>
      <xdr:colOff>457200</xdr:colOff>
      <xdr:row>4</xdr:row>
      <xdr:rowOff>0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152400" y="152400"/>
          <a:ext cx="81915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UI05-01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0</xdr:colOff>
      <xdr:row>0</xdr:row>
      <xdr:rowOff>152399</xdr:rowOff>
    </xdr:from>
    <xdr:to>
      <xdr:col>6</xdr:col>
      <xdr:colOff>1295400</xdr:colOff>
      <xdr:row>2</xdr:row>
      <xdr:rowOff>18411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4324350" y="152399"/>
          <a:ext cx="1809750" cy="227962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18000" rIns="28800" bIns="18000" anchor="ctr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システム名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-1</xdr:colOff>
      <xdr:row>2</xdr:row>
      <xdr:rowOff>16666</xdr:rowOff>
    </xdr:from>
    <xdr:to>
      <xdr:col>6</xdr:col>
      <xdr:colOff>1292553</xdr:colOff>
      <xdr:row>4</xdr:row>
      <xdr:rowOff>1</xdr:rowOff>
    </xdr:to>
    <xdr:sp macro="" textlink="">
      <xdr:nvSpPr>
        <xdr:cNvPr id="13" name="Rectangle 14"/>
        <xdr:cNvSpPr>
          <a:spLocks noChangeArrowheads="1"/>
        </xdr:cNvSpPr>
      </xdr:nvSpPr>
      <xdr:spPr bwMode="auto">
        <a:xfrm>
          <a:off x="4324349" y="378616"/>
          <a:ext cx="1806904" cy="3452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5450</xdr:colOff>
      <xdr:row>0</xdr:row>
      <xdr:rowOff>152397</xdr:rowOff>
    </xdr:from>
    <xdr:to>
      <xdr:col>10</xdr:col>
      <xdr:colOff>867616</xdr:colOff>
      <xdr:row>2</xdr:row>
      <xdr:rowOff>17393</xdr:rowOff>
    </xdr:to>
    <xdr:sp macro="" textlink="">
      <xdr:nvSpPr>
        <xdr:cNvPr id="14" name="Rectangle 16"/>
        <xdr:cNvSpPr>
          <a:spLocks noChangeArrowheads="1"/>
        </xdr:cNvSpPr>
      </xdr:nvSpPr>
      <xdr:spPr bwMode="auto">
        <a:xfrm>
          <a:off x="9616175" y="152397"/>
          <a:ext cx="862166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9</xdr:col>
      <xdr:colOff>1058</xdr:colOff>
      <xdr:row>0</xdr:row>
      <xdr:rowOff>152397</xdr:rowOff>
    </xdr:from>
    <xdr:to>
      <xdr:col>10</xdr:col>
      <xdr:colOff>3692</xdr:colOff>
      <xdr:row>2</xdr:row>
      <xdr:rowOff>17393</xdr:rowOff>
    </xdr:to>
    <xdr:sp macro="" textlink="">
      <xdr:nvSpPr>
        <xdr:cNvPr id="15" name="Rectangle 6"/>
        <xdr:cNvSpPr>
          <a:spLocks noChangeArrowheads="1"/>
        </xdr:cNvSpPr>
      </xdr:nvSpPr>
      <xdr:spPr bwMode="auto">
        <a:xfrm>
          <a:off x="8773583" y="152397"/>
          <a:ext cx="840834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8</xdr:col>
      <xdr:colOff>828939</xdr:colOff>
      <xdr:row>0</xdr:row>
      <xdr:rowOff>152397</xdr:rowOff>
    </xdr:from>
    <xdr:to>
      <xdr:col>9</xdr:col>
      <xdr:colOff>1027</xdr:colOff>
      <xdr:row>2</xdr:row>
      <xdr:rowOff>17393</xdr:rowOff>
    </xdr:to>
    <xdr:sp macro="" textlink="">
      <xdr:nvSpPr>
        <xdr:cNvPr id="16" name="Rectangle 4"/>
        <xdr:cNvSpPr>
          <a:spLocks noChangeArrowheads="1"/>
        </xdr:cNvSpPr>
      </xdr:nvSpPr>
      <xdr:spPr bwMode="auto">
        <a:xfrm>
          <a:off x="7953639" y="152397"/>
          <a:ext cx="819913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10</xdr:col>
      <xdr:colOff>890059</xdr:colOff>
      <xdr:row>4</xdr:row>
      <xdr:rowOff>0</xdr:rowOff>
    </xdr:to>
    <xdr:sp macro="" textlink="">
      <xdr:nvSpPr>
        <xdr:cNvPr id="17" name="Rectangle 15"/>
        <xdr:cNvSpPr>
          <a:spLocks noChangeArrowheads="1"/>
        </xdr:cNvSpPr>
      </xdr:nvSpPr>
      <xdr:spPr bwMode="auto">
        <a:xfrm>
          <a:off x="152400" y="152400"/>
          <a:ext cx="10348384" cy="571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21</xdr:col>
          <xdr:colOff>9525</xdr:colOff>
          <xdr:row>102</xdr:row>
          <xdr:rowOff>9525</xdr:rowOff>
        </xdr:to>
        <xdr:pic>
          <xdr:nvPicPr>
            <xdr:cNvPr id="18" name="図 17"/>
            <xdr:cNvPicPr>
              <a:picLocks noChangeAspect="1" noChangeArrowheads="1"/>
              <a:extLst>
                <a:ext uri="{84589F7E-364E-4C9E-8A38-B11213B215E9}">
                  <a14:cameraTool cellRange="ER図!$B$6:$U$102" spid="_x0000_s359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2875" y="904875"/>
              <a:ext cx="17621250" cy="17392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35719</xdr:colOff>
      <xdr:row>13</xdr:row>
      <xdr:rowOff>16329</xdr:rowOff>
    </xdr:from>
    <xdr:to>
      <xdr:col>7</xdr:col>
      <xdr:colOff>289379</xdr:colOff>
      <xdr:row>39</xdr:row>
      <xdr:rowOff>145823</xdr:rowOff>
    </xdr:to>
    <xdr:sp macro="" textlink="">
      <xdr:nvSpPr>
        <xdr:cNvPr id="19" name="正方形/長方形 18"/>
        <xdr:cNvSpPr/>
      </xdr:nvSpPr>
      <xdr:spPr>
        <a:xfrm>
          <a:off x="178594" y="2171360"/>
          <a:ext cx="6575879" cy="4772932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443365</xdr:colOff>
      <xdr:row>9</xdr:row>
      <xdr:rowOff>142875</xdr:rowOff>
    </xdr:from>
    <xdr:to>
      <xdr:col>6</xdr:col>
      <xdr:colOff>746351</xdr:colOff>
      <xdr:row>13</xdr:row>
      <xdr:rowOff>13154</xdr:rowOff>
    </xdr:to>
    <xdr:sp macro="" textlink="">
      <xdr:nvSpPr>
        <xdr:cNvPr id="20" name="テキスト ボックス 19"/>
        <xdr:cNvSpPr txBox="1"/>
      </xdr:nvSpPr>
      <xdr:spPr>
        <a:xfrm>
          <a:off x="2598396" y="1583531"/>
          <a:ext cx="2969986" cy="584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メンテナンス画面で使用するテーブル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走行モードの登録</a:t>
          </a:r>
          <a:r>
            <a:rPr lang="en-US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更新時</a:t>
          </a:r>
          <a:r>
            <a:rPr lang="en-US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200" b="0" baseline="0">
            <a:solidFill>
              <a:srgbClr val="FF0000"/>
            </a:solidFill>
            <a:effectLst/>
          </a:endParaRPr>
        </a:p>
      </xdr:txBody>
    </xdr:sp>
    <xdr:clientData/>
  </xdr:twoCellAnchor>
  <xdr:twoCellAnchor editAs="absolute">
    <xdr:from>
      <xdr:col>9</xdr:col>
      <xdr:colOff>1057</xdr:colOff>
      <xdr:row>2</xdr:row>
      <xdr:rowOff>166689</xdr:rowOff>
    </xdr:from>
    <xdr:to>
      <xdr:col>10</xdr:col>
      <xdr:colOff>11906</xdr:colOff>
      <xdr:row>3</xdr:row>
      <xdr:rowOff>166690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8752151" y="523877"/>
          <a:ext cx="844286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838464</xdr:colOff>
      <xdr:row>2</xdr:row>
      <xdr:rowOff>154781</xdr:rowOff>
    </xdr:from>
    <xdr:to>
      <xdr:col>9</xdr:col>
      <xdr:colOff>1</xdr:colOff>
      <xdr:row>3</xdr:row>
      <xdr:rowOff>166690</xdr:rowOff>
    </xdr:to>
    <xdr:sp macro="" textlink="">
      <xdr:nvSpPr>
        <xdr:cNvPr id="22" name="Rectangle 9"/>
        <xdr:cNvSpPr>
          <a:spLocks noChangeArrowheads="1"/>
        </xdr:cNvSpPr>
      </xdr:nvSpPr>
      <xdr:spPr bwMode="auto">
        <a:xfrm>
          <a:off x="7946495" y="511969"/>
          <a:ext cx="804600" cy="1905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687</xdr:colOff>
      <xdr:row>2</xdr:row>
      <xdr:rowOff>166687</xdr:rowOff>
    </xdr:from>
    <xdr:to>
      <xdr:col>10</xdr:col>
      <xdr:colOff>881063</xdr:colOff>
      <xdr:row>3</xdr:row>
      <xdr:rowOff>166690</xdr:rowOff>
    </xdr:to>
    <xdr:sp macro="" textlink="">
      <xdr:nvSpPr>
        <xdr:cNvPr id="23" name="Rectangle 11"/>
        <xdr:cNvSpPr>
          <a:spLocks noChangeArrowheads="1"/>
        </xdr:cNvSpPr>
      </xdr:nvSpPr>
      <xdr:spPr bwMode="auto">
        <a:xfrm>
          <a:off x="9585218" y="523875"/>
          <a:ext cx="880376" cy="1785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1639094</xdr:colOff>
      <xdr:row>2</xdr:row>
      <xdr:rowOff>11907</xdr:rowOff>
    </xdr:from>
    <xdr:to>
      <xdr:col>10</xdr:col>
      <xdr:colOff>6880</xdr:colOff>
      <xdr:row>2</xdr:row>
      <xdr:rowOff>166689</xdr:rowOff>
    </xdr:to>
    <xdr:sp macro="" textlink="">
      <xdr:nvSpPr>
        <xdr:cNvPr id="24" name="Rectangle 7"/>
        <xdr:cNvSpPr>
          <a:spLocks noChangeArrowheads="1"/>
        </xdr:cNvSpPr>
      </xdr:nvSpPr>
      <xdr:spPr bwMode="auto">
        <a:xfrm>
          <a:off x="8747125" y="369095"/>
          <a:ext cx="844286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6/3/29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833438</xdr:colOff>
      <xdr:row>2</xdr:row>
      <xdr:rowOff>11907</xdr:rowOff>
    </xdr:from>
    <xdr:to>
      <xdr:col>9</xdr:col>
      <xdr:colOff>1113</xdr:colOff>
      <xdr:row>2</xdr:row>
      <xdr:rowOff>166689</xdr:rowOff>
    </xdr:to>
    <xdr:sp macro="" textlink="">
      <xdr:nvSpPr>
        <xdr:cNvPr id="25" name="Rectangle 9"/>
        <xdr:cNvSpPr>
          <a:spLocks noChangeArrowheads="1"/>
        </xdr:cNvSpPr>
      </xdr:nvSpPr>
      <xdr:spPr bwMode="auto">
        <a:xfrm>
          <a:off x="7941469" y="369095"/>
          <a:ext cx="810738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3.3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9</xdr:col>
      <xdr:colOff>829098</xdr:colOff>
      <xdr:row>2</xdr:row>
      <xdr:rowOff>11907</xdr:rowOff>
    </xdr:from>
    <xdr:to>
      <xdr:col>10</xdr:col>
      <xdr:colOff>884861</xdr:colOff>
      <xdr:row>2</xdr:row>
      <xdr:rowOff>164788</xdr:rowOff>
    </xdr:to>
    <xdr:sp macro="" textlink="">
      <xdr:nvSpPr>
        <xdr:cNvPr id="26" name="Rectangle 11"/>
        <xdr:cNvSpPr>
          <a:spLocks noChangeArrowheads="1"/>
        </xdr:cNvSpPr>
      </xdr:nvSpPr>
      <xdr:spPr bwMode="auto">
        <a:xfrm>
          <a:off x="9580192" y="369095"/>
          <a:ext cx="889200" cy="1528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1293019</xdr:colOff>
      <xdr:row>0</xdr:row>
      <xdr:rowOff>152397</xdr:rowOff>
    </xdr:from>
    <xdr:to>
      <xdr:col>8</xdr:col>
      <xdr:colOff>829318</xdr:colOff>
      <xdr:row>2</xdr:row>
      <xdr:rowOff>17393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131719" y="152397"/>
          <a:ext cx="1822299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6</xdr:col>
      <xdr:colOff>1295400</xdr:colOff>
      <xdr:row>2</xdr:row>
      <xdr:rowOff>9525</xdr:rowOff>
    </xdr:from>
    <xdr:to>
      <xdr:col>8</xdr:col>
      <xdr:colOff>831000</xdr:colOff>
      <xdr:row>4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134100" y="371475"/>
          <a:ext cx="18216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使用テーブル紐付け図</a:t>
          </a:r>
        </a:p>
      </xdr:txBody>
    </xdr:sp>
    <xdr:clientData/>
  </xdr:twoCellAnchor>
  <xdr:twoCellAnchor editAs="absolute">
    <xdr:from>
      <xdr:col>2</xdr:col>
      <xdr:colOff>457200</xdr:colOff>
      <xdr:row>0</xdr:row>
      <xdr:rowOff>152400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71550" y="152400"/>
          <a:ext cx="335280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1">
              <a:solidFill>
                <a:sysClr val="windowText" lastClr="000000"/>
              </a:solidFill>
            </a:rPr>
            <a:t>外部設計書テーブル仕様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2</xdr:col>
      <xdr:colOff>457200</xdr:colOff>
      <xdr:row>4</xdr:row>
      <xdr:rowOff>0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152400" y="152400"/>
          <a:ext cx="81915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UI05-01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0</xdr:colOff>
      <xdr:row>0</xdr:row>
      <xdr:rowOff>152399</xdr:rowOff>
    </xdr:from>
    <xdr:to>
      <xdr:col>6</xdr:col>
      <xdr:colOff>1295400</xdr:colOff>
      <xdr:row>2</xdr:row>
      <xdr:rowOff>18411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4324350" y="152399"/>
          <a:ext cx="1809750" cy="227962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18000" rIns="28800" bIns="18000" anchor="ctr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システム名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-1</xdr:colOff>
      <xdr:row>2</xdr:row>
      <xdr:rowOff>16666</xdr:rowOff>
    </xdr:from>
    <xdr:to>
      <xdr:col>6</xdr:col>
      <xdr:colOff>1292553</xdr:colOff>
      <xdr:row>4</xdr:row>
      <xdr:rowOff>1</xdr:rowOff>
    </xdr:to>
    <xdr:sp macro="" textlink="">
      <xdr:nvSpPr>
        <xdr:cNvPr id="13" name="Rectangle 14"/>
        <xdr:cNvSpPr>
          <a:spLocks noChangeArrowheads="1"/>
        </xdr:cNvSpPr>
      </xdr:nvSpPr>
      <xdr:spPr bwMode="auto">
        <a:xfrm>
          <a:off x="4324349" y="378616"/>
          <a:ext cx="1806904" cy="3452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5450</xdr:colOff>
      <xdr:row>0</xdr:row>
      <xdr:rowOff>152397</xdr:rowOff>
    </xdr:from>
    <xdr:to>
      <xdr:col>10</xdr:col>
      <xdr:colOff>867616</xdr:colOff>
      <xdr:row>2</xdr:row>
      <xdr:rowOff>17393</xdr:rowOff>
    </xdr:to>
    <xdr:sp macro="" textlink="">
      <xdr:nvSpPr>
        <xdr:cNvPr id="14" name="Rectangle 16"/>
        <xdr:cNvSpPr>
          <a:spLocks noChangeArrowheads="1"/>
        </xdr:cNvSpPr>
      </xdr:nvSpPr>
      <xdr:spPr bwMode="auto">
        <a:xfrm>
          <a:off x="9616175" y="152397"/>
          <a:ext cx="862166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9</xdr:col>
      <xdr:colOff>1058</xdr:colOff>
      <xdr:row>0</xdr:row>
      <xdr:rowOff>152397</xdr:rowOff>
    </xdr:from>
    <xdr:to>
      <xdr:col>10</xdr:col>
      <xdr:colOff>3692</xdr:colOff>
      <xdr:row>2</xdr:row>
      <xdr:rowOff>17393</xdr:rowOff>
    </xdr:to>
    <xdr:sp macro="" textlink="">
      <xdr:nvSpPr>
        <xdr:cNvPr id="15" name="Rectangle 6"/>
        <xdr:cNvSpPr>
          <a:spLocks noChangeArrowheads="1"/>
        </xdr:cNvSpPr>
      </xdr:nvSpPr>
      <xdr:spPr bwMode="auto">
        <a:xfrm>
          <a:off x="8773583" y="152397"/>
          <a:ext cx="840834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8</xdr:col>
      <xdr:colOff>828939</xdr:colOff>
      <xdr:row>0</xdr:row>
      <xdr:rowOff>152397</xdr:rowOff>
    </xdr:from>
    <xdr:to>
      <xdr:col>9</xdr:col>
      <xdr:colOff>1027</xdr:colOff>
      <xdr:row>2</xdr:row>
      <xdr:rowOff>17393</xdr:rowOff>
    </xdr:to>
    <xdr:sp macro="" textlink="">
      <xdr:nvSpPr>
        <xdr:cNvPr id="16" name="Rectangle 4"/>
        <xdr:cNvSpPr>
          <a:spLocks noChangeArrowheads="1"/>
        </xdr:cNvSpPr>
      </xdr:nvSpPr>
      <xdr:spPr bwMode="auto">
        <a:xfrm>
          <a:off x="7953639" y="152397"/>
          <a:ext cx="819913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10</xdr:col>
      <xdr:colOff>890059</xdr:colOff>
      <xdr:row>4</xdr:row>
      <xdr:rowOff>0</xdr:rowOff>
    </xdr:to>
    <xdr:sp macro="" textlink="">
      <xdr:nvSpPr>
        <xdr:cNvPr id="17" name="Rectangle 15"/>
        <xdr:cNvSpPr>
          <a:spLocks noChangeArrowheads="1"/>
        </xdr:cNvSpPr>
      </xdr:nvSpPr>
      <xdr:spPr bwMode="auto">
        <a:xfrm>
          <a:off x="152400" y="152400"/>
          <a:ext cx="10348384" cy="571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21</xdr:col>
          <xdr:colOff>9525</xdr:colOff>
          <xdr:row>102</xdr:row>
          <xdr:rowOff>9525</xdr:rowOff>
        </xdr:to>
        <xdr:pic>
          <xdr:nvPicPr>
            <xdr:cNvPr id="18" name="図 17"/>
            <xdr:cNvPicPr>
              <a:picLocks noChangeAspect="1" noChangeArrowheads="1"/>
              <a:extLst>
                <a:ext uri="{84589F7E-364E-4C9E-8A38-B11213B215E9}">
                  <a14:cameraTool cellRange="ER図!$B$6:$U$102" spid="_x0000_s369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2875" y="892969"/>
              <a:ext cx="17571244" cy="171664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229053</xdr:colOff>
      <xdr:row>8</xdr:row>
      <xdr:rowOff>141058</xdr:rowOff>
    </xdr:from>
    <xdr:to>
      <xdr:col>11</xdr:col>
      <xdr:colOff>263866</xdr:colOff>
      <xdr:row>55</xdr:row>
      <xdr:rowOff>23811</xdr:rowOff>
    </xdr:to>
    <xdr:sp macro="" textlink="">
      <xdr:nvSpPr>
        <xdr:cNvPr id="19" name="正方形/長方形 18"/>
        <xdr:cNvSpPr/>
      </xdr:nvSpPr>
      <xdr:spPr>
        <a:xfrm>
          <a:off x="4539116" y="1403121"/>
          <a:ext cx="6952344" cy="8276659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</xdr:row>
      <xdr:rowOff>166687</xdr:rowOff>
    </xdr:from>
    <xdr:to>
      <xdr:col>8</xdr:col>
      <xdr:colOff>500858</xdr:colOff>
      <xdr:row>8</xdr:row>
      <xdr:rowOff>169635</xdr:rowOff>
    </xdr:to>
    <xdr:sp macro="" textlink="">
      <xdr:nvSpPr>
        <xdr:cNvPr id="20" name="テキスト ボックス 19"/>
        <xdr:cNvSpPr txBox="1"/>
      </xdr:nvSpPr>
      <xdr:spPr>
        <a:xfrm>
          <a:off x="4500563" y="881062"/>
          <a:ext cx="3108326" cy="550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メンテナンス画面で使用するテーブル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EPA</a:t>
          </a: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データの</a:t>
          </a:r>
          <a:r>
            <a:rPr lang="en-US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Upload</a:t>
          </a: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時）</a:t>
          </a:r>
          <a:endParaRPr lang="ja-JP" altLang="ja-JP" sz="1200" b="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5</xdr:col>
      <xdr:colOff>229053</xdr:colOff>
      <xdr:row>55</xdr:row>
      <xdr:rowOff>23811</xdr:rowOff>
    </xdr:from>
    <xdr:to>
      <xdr:col>9</xdr:col>
      <xdr:colOff>440759</xdr:colOff>
      <xdr:row>96</xdr:row>
      <xdr:rowOff>83342</xdr:rowOff>
    </xdr:to>
    <xdr:sp macro="" textlink="">
      <xdr:nvSpPr>
        <xdr:cNvPr id="21" name="正方形/長方形 20"/>
        <xdr:cNvSpPr/>
      </xdr:nvSpPr>
      <xdr:spPr>
        <a:xfrm>
          <a:off x="4539116" y="9679780"/>
          <a:ext cx="4652737" cy="738187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1057</xdr:colOff>
      <xdr:row>2</xdr:row>
      <xdr:rowOff>166688</xdr:rowOff>
    </xdr:from>
    <xdr:to>
      <xdr:col>10</xdr:col>
      <xdr:colOff>11906</xdr:colOff>
      <xdr:row>3</xdr:row>
      <xdr:rowOff>166689</xdr:rowOff>
    </xdr:to>
    <xdr:sp macro="" textlink="">
      <xdr:nvSpPr>
        <xdr:cNvPr id="22" name="Rectangle 7"/>
        <xdr:cNvSpPr>
          <a:spLocks noChangeArrowheads="1"/>
        </xdr:cNvSpPr>
      </xdr:nvSpPr>
      <xdr:spPr bwMode="auto">
        <a:xfrm>
          <a:off x="8752151" y="523876"/>
          <a:ext cx="844286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838464</xdr:colOff>
      <xdr:row>2</xdr:row>
      <xdr:rowOff>154780</xdr:rowOff>
    </xdr:from>
    <xdr:to>
      <xdr:col>9</xdr:col>
      <xdr:colOff>1</xdr:colOff>
      <xdr:row>3</xdr:row>
      <xdr:rowOff>166689</xdr:rowOff>
    </xdr:to>
    <xdr:sp macro="" textlink="">
      <xdr:nvSpPr>
        <xdr:cNvPr id="23" name="Rectangle 9"/>
        <xdr:cNvSpPr>
          <a:spLocks noChangeArrowheads="1"/>
        </xdr:cNvSpPr>
      </xdr:nvSpPr>
      <xdr:spPr bwMode="auto">
        <a:xfrm>
          <a:off x="7946495" y="511968"/>
          <a:ext cx="804600" cy="1905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687</xdr:colOff>
      <xdr:row>2</xdr:row>
      <xdr:rowOff>166686</xdr:rowOff>
    </xdr:from>
    <xdr:to>
      <xdr:col>10</xdr:col>
      <xdr:colOff>881063</xdr:colOff>
      <xdr:row>3</xdr:row>
      <xdr:rowOff>166689</xdr:rowOff>
    </xdr:to>
    <xdr:sp macro="" textlink="">
      <xdr:nvSpPr>
        <xdr:cNvPr id="24" name="Rectangle 11"/>
        <xdr:cNvSpPr>
          <a:spLocks noChangeArrowheads="1"/>
        </xdr:cNvSpPr>
      </xdr:nvSpPr>
      <xdr:spPr bwMode="auto">
        <a:xfrm>
          <a:off x="9585218" y="523874"/>
          <a:ext cx="880376" cy="1785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1639094</xdr:colOff>
      <xdr:row>2</xdr:row>
      <xdr:rowOff>11906</xdr:rowOff>
    </xdr:from>
    <xdr:to>
      <xdr:col>10</xdr:col>
      <xdr:colOff>6880</xdr:colOff>
      <xdr:row>2</xdr:row>
      <xdr:rowOff>166688</xdr:rowOff>
    </xdr:to>
    <xdr:sp macro="" textlink="">
      <xdr:nvSpPr>
        <xdr:cNvPr id="25" name="Rectangle 7"/>
        <xdr:cNvSpPr>
          <a:spLocks noChangeArrowheads="1"/>
        </xdr:cNvSpPr>
      </xdr:nvSpPr>
      <xdr:spPr bwMode="auto">
        <a:xfrm>
          <a:off x="8747125" y="369094"/>
          <a:ext cx="844286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6/3/29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833438</xdr:colOff>
      <xdr:row>2</xdr:row>
      <xdr:rowOff>11906</xdr:rowOff>
    </xdr:from>
    <xdr:to>
      <xdr:col>9</xdr:col>
      <xdr:colOff>1113</xdr:colOff>
      <xdr:row>2</xdr:row>
      <xdr:rowOff>166688</xdr:rowOff>
    </xdr:to>
    <xdr:sp macro="" textlink="">
      <xdr:nvSpPr>
        <xdr:cNvPr id="26" name="Rectangle 9"/>
        <xdr:cNvSpPr>
          <a:spLocks noChangeArrowheads="1"/>
        </xdr:cNvSpPr>
      </xdr:nvSpPr>
      <xdr:spPr bwMode="auto">
        <a:xfrm>
          <a:off x="7941469" y="369094"/>
          <a:ext cx="810738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3.3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9</xdr:col>
      <xdr:colOff>829098</xdr:colOff>
      <xdr:row>2</xdr:row>
      <xdr:rowOff>11906</xdr:rowOff>
    </xdr:from>
    <xdr:to>
      <xdr:col>10</xdr:col>
      <xdr:colOff>884861</xdr:colOff>
      <xdr:row>2</xdr:row>
      <xdr:rowOff>164787</xdr:rowOff>
    </xdr:to>
    <xdr:sp macro="" textlink="">
      <xdr:nvSpPr>
        <xdr:cNvPr id="27" name="Rectangle 11"/>
        <xdr:cNvSpPr>
          <a:spLocks noChangeArrowheads="1"/>
        </xdr:cNvSpPr>
      </xdr:nvSpPr>
      <xdr:spPr bwMode="auto">
        <a:xfrm>
          <a:off x="9580192" y="369094"/>
          <a:ext cx="889200" cy="1528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1293019</xdr:colOff>
      <xdr:row>0</xdr:row>
      <xdr:rowOff>152397</xdr:rowOff>
    </xdr:from>
    <xdr:to>
      <xdr:col>8</xdr:col>
      <xdr:colOff>829318</xdr:colOff>
      <xdr:row>2</xdr:row>
      <xdr:rowOff>17393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131719" y="152397"/>
          <a:ext cx="1822299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6</xdr:col>
      <xdr:colOff>1295400</xdr:colOff>
      <xdr:row>2</xdr:row>
      <xdr:rowOff>9525</xdr:rowOff>
    </xdr:from>
    <xdr:to>
      <xdr:col>8</xdr:col>
      <xdr:colOff>831000</xdr:colOff>
      <xdr:row>4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134100" y="371475"/>
          <a:ext cx="18216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使用テーブル紐付け図</a:t>
          </a:r>
        </a:p>
      </xdr:txBody>
    </xdr:sp>
    <xdr:clientData/>
  </xdr:twoCellAnchor>
  <xdr:twoCellAnchor editAs="absolute">
    <xdr:from>
      <xdr:col>2</xdr:col>
      <xdr:colOff>457200</xdr:colOff>
      <xdr:row>0</xdr:row>
      <xdr:rowOff>152400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71550" y="152400"/>
          <a:ext cx="335280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1">
              <a:solidFill>
                <a:sysClr val="windowText" lastClr="000000"/>
              </a:solidFill>
            </a:rPr>
            <a:t>外部設計書テーブル仕様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2</xdr:col>
      <xdr:colOff>457200</xdr:colOff>
      <xdr:row>4</xdr:row>
      <xdr:rowOff>0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152400" y="152400"/>
          <a:ext cx="81915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UI05-01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0</xdr:colOff>
      <xdr:row>0</xdr:row>
      <xdr:rowOff>152399</xdr:rowOff>
    </xdr:from>
    <xdr:to>
      <xdr:col>6</xdr:col>
      <xdr:colOff>1295400</xdr:colOff>
      <xdr:row>2</xdr:row>
      <xdr:rowOff>18411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4324350" y="152399"/>
          <a:ext cx="1809750" cy="227962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18000" rIns="28800" bIns="18000" anchor="ctr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システム名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-1</xdr:colOff>
      <xdr:row>2</xdr:row>
      <xdr:rowOff>16666</xdr:rowOff>
    </xdr:from>
    <xdr:to>
      <xdr:col>6</xdr:col>
      <xdr:colOff>1292553</xdr:colOff>
      <xdr:row>4</xdr:row>
      <xdr:rowOff>1</xdr:rowOff>
    </xdr:to>
    <xdr:sp macro="" textlink="">
      <xdr:nvSpPr>
        <xdr:cNvPr id="13" name="Rectangle 14"/>
        <xdr:cNvSpPr>
          <a:spLocks noChangeArrowheads="1"/>
        </xdr:cNvSpPr>
      </xdr:nvSpPr>
      <xdr:spPr bwMode="auto">
        <a:xfrm>
          <a:off x="4324349" y="378616"/>
          <a:ext cx="1806904" cy="3452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5450</xdr:colOff>
      <xdr:row>0</xdr:row>
      <xdr:rowOff>152397</xdr:rowOff>
    </xdr:from>
    <xdr:to>
      <xdr:col>10</xdr:col>
      <xdr:colOff>867616</xdr:colOff>
      <xdr:row>2</xdr:row>
      <xdr:rowOff>17393</xdr:rowOff>
    </xdr:to>
    <xdr:sp macro="" textlink="">
      <xdr:nvSpPr>
        <xdr:cNvPr id="14" name="Rectangle 16"/>
        <xdr:cNvSpPr>
          <a:spLocks noChangeArrowheads="1"/>
        </xdr:cNvSpPr>
      </xdr:nvSpPr>
      <xdr:spPr bwMode="auto">
        <a:xfrm>
          <a:off x="9616175" y="152397"/>
          <a:ext cx="862166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9</xdr:col>
      <xdr:colOff>1058</xdr:colOff>
      <xdr:row>0</xdr:row>
      <xdr:rowOff>152397</xdr:rowOff>
    </xdr:from>
    <xdr:to>
      <xdr:col>10</xdr:col>
      <xdr:colOff>3692</xdr:colOff>
      <xdr:row>2</xdr:row>
      <xdr:rowOff>17393</xdr:rowOff>
    </xdr:to>
    <xdr:sp macro="" textlink="">
      <xdr:nvSpPr>
        <xdr:cNvPr id="15" name="Rectangle 6"/>
        <xdr:cNvSpPr>
          <a:spLocks noChangeArrowheads="1"/>
        </xdr:cNvSpPr>
      </xdr:nvSpPr>
      <xdr:spPr bwMode="auto">
        <a:xfrm>
          <a:off x="8773583" y="152397"/>
          <a:ext cx="840834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8</xdr:col>
      <xdr:colOff>828939</xdr:colOff>
      <xdr:row>0</xdr:row>
      <xdr:rowOff>152397</xdr:rowOff>
    </xdr:from>
    <xdr:to>
      <xdr:col>9</xdr:col>
      <xdr:colOff>1027</xdr:colOff>
      <xdr:row>2</xdr:row>
      <xdr:rowOff>17393</xdr:rowOff>
    </xdr:to>
    <xdr:sp macro="" textlink="">
      <xdr:nvSpPr>
        <xdr:cNvPr id="16" name="Rectangle 4"/>
        <xdr:cNvSpPr>
          <a:spLocks noChangeArrowheads="1"/>
        </xdr:cNvSpPr>
      </xdr:nvSpPr>
      <xdr:spPr bwMode="auto">
        <a:xfrm>
          <a:off x="7953639" y="152397"/>
          <a:ext cx="819913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10</xdr:col>
      <xdr:colOff>890059</xdr:colOff>
      <xdr:row>4</xdr:row>
      <xdr:rowOff>0</xdr:rowOff>
    </xdr:to>
    <xdr:sp macro="" textlink="">
      <xdr:nvSpPr>
        <xdr:cNvPr id="17" name="Rectangle 15"/>
        <xdr:cNvSpPr>
          <a:spLocks noChangeArrowheads="1"/>
        </xdr:cNvSpPr>
      </xdr:nvSpPr>
      <xdr:spPr bwMode="auto">
        <a:xfrm>
          <a:off x="152400" y="152400"/>
          <a:ext cx="10348384" cy="571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21</xdr:col>
          <xdr:colOff>9525</xdr:colOff>
          <xdr:row>102</xdr:row>
          <xdr:rowOff>9525</xdr:rowOff>
        </xdr:to>
        <xdr:pic>
          <xdr:nvPicPr>
            <xdr:cNvPr id="18" name="図 17"/>
            <xdr:cNvPicPr>
              <a:picLocks noChangeAspect="1" noChangeArrowheads="1"/>
              <a:extLst>
                <a:ext uri="{84589F7E-364E-4C9E-8A38-B11213B215E9}">
                  <a14:cameraTool cellRange="ER図!$B$6:$U$102" spid="_x0000_s379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2875" y="892969"/>
              <a:ext cx="17571244" cy="171664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90148</xdr:colOff>
      <xdr:row>11</xdr:row>
      <xdr:rowOff>89468</xdr:rowOff>
    </xdr:from>
    <xdr:to>
      <xdr:col>19</xdr:col>
      <xdr:colOff>344941</xdr:colOff>
      <xdr:row>21</xdr:row>
      <xdr:rowOff>110559</xdr:rowOff>
    </xdr:to>
    <xdr:sp macro="" textlink="">
      <xdr:nvSpPr>
        <xdr:cNvPr id="19" name="正方形/長方形 18"/>
        <xdr:cNvSpPr/>
      </xdr:nvSpPr>
      <xdr:spPr>
        <a:xfrm>
          <a:off x="14722929" y="1887312"/>
          <a:ext cx="2266950" cy="1807028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35719</xdr:colOff>
      <xdr:row>9</xdr:row>
      <xdr:rowOff>130970</xdr:rowOff>
    </xdr:from>
    <xdr:to>
      <xdr:col>20</xdr:col>
      <xdr:colOff>150019</xdr:colOff>
      <xdr:row>11</xdr:row>
      <xdr:rowOff>70418</xdr:rowOff>
    </xdr:to>
    <xdr:sp macro="" textlink="">
      <xdr:nvSpPr>
        <xdr:cNvPr id="20" name="テキスト ボックス 19"/>
        <xdr:cNvSpPr txBox="1"/>
      </xdr:nvSpPr>
      <xdr:spPr>
        <a:xfrm>
          <a:off x="14668500" y="1571626"/>
          <a:ext cx="2495550" cy="29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認証情報画面で使用するテーブル</a:t>
          </a:r>
          <a:endParaRPr lang="ja-JP" altLang="ja-JP" sz="1200" b="0" baseline="0">
            <a:solidFill>
              <a:srgbClr val="FF0000"/>
            </a:solidFill>
            <a:effectLst/>
          </a:endParaRPr>
        </a:p>
      </xdr:txBody>
    </xdr:sp>
    <xdr:clientData/>
  </xdr:twoCellAnchor>
  <xdr:twoCellAnchor editAs="absolute">
    <xdr:from>
      <xdr:col>9</xdr:col>
      <xdr:colOff>1057</xdr:colOff>
      <xdr:row>2</xdr:row>
      <xdr:rowOff>166688</xdr:rowOff>
    </xdr:from>
    <xdr:to>
      <xdr:col>10</xdr:col>
      <xdr:colOff>11906</xdr:colOff>
      <xdr:row>3</xdr:row>
      <xdr:rowOff>166689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8752151" y="523876"/>
          <a:ext cx="844286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838464</xdr:colOff>
      <xdr:row>2</xdr:row>
      <xdr:rowOff>154780</xdr:rowOff>
    </xdr:from>
    <xdr:to>
      <xdr:col>9</xdr:col>
      <xdr:colOff>1</xdr:colOff>
      <xdr:row>3</xdr:row>
      <xdr:rowOff>166689</xdr:rowOff>
    </xdr:to>
    <xdr:sp macro="" textlink="">
      <xdr:nvSpPr>
        <xdr:cNvPr id="22" name="Rectangle 9"/>
        <xdr:cNvSpPr>
          <a:spLocks noChangeArrowheads="1"/>
        </xdr:cNvSpPr>
      </xdr:nvSpPr>
      <xdr:spPr bwMode="auto">
        <a:xfrm>
          <a:off x="7946495" y="511968"/>
          <a:ext cx="804600" cy="1905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687</xdr:colOff>
      <xdr:row>2</xdr:row>
      <xdr:rowOff>166686</xdr:rowOff>
    </xdr:from>
    <xdr:to>
      <xdr:col>10</xdr:col>
      <xdr:colOff>881063</xdr:colOff>
      <xdr:row>3</xdr:row>
      <xdr:rowOff>166689</xdr:rowOff>
    </xdr:to>
    <xdr:sp macro="" textlink="">
      <xdr:nvSpPr>
        <xdr:cNvPr id="23" name="Rectangle 11"/>
        <xdr:cNvSpPr>
          <a:spLocks noChangeArrowheads="1"/>
        </xdr:cNvSpPr>
      </xdr:nvSpPr>
      <xdr:spPr bwMode="auto">
        <a:xfrm>
          <a:off x="9585218" y="523874"/>
          <a:ext cx="880376" cy="1785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1639094</xdr:colOff>
      <xdr:row>2</xdr:row>
      <xdr:rowOff>11906</xdr:rowOff>
    </xdr:from>
    <xdr:to>
      <xdr:col>10</xdr:col>
      <xdr:colOff>6880</xdr:colOff>
      <xdr:row>2</xdr:row>
      <xdr:rowOff>166688</xdr:rowOff>
    </xdr:to>
    <xdr:sp macro="" textlink="">
      <xdr:nvSpPr>
        <xdr:cNvPr id="24" name="Rectangle 7"/>
        <xdr:cNvSpPr>
          <a:spLocks noChangeArrowheads="1"/>
        </xdr:cNvSpPr>
      </xdr:nvSpPr>
      <xdr:spPr bwMode="auto">
        <a:xfrm>
          <a:off x="8747125" y="369094"/>
          <a:ext cx="844286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6/3/29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833438</xdr:colOff>
      <xdr:row>2</xdr:row>
      <xdr:rowOff>11906</xdr:rowOff>
    </xdr:from>
    <xdr:to>
      <xdr:col>9</xdr:col>
      <xdr:colOff>1113</xdr:colOff>
      <xdr:row>2</xdr:row>
      <xdr:rowOff>166688</xdr:rowOff>
    </xdr:to>
    <xdr:sp macro="" textlink="">
      <xdr:nvSpPr>
        <xdr:cNvPr id="25" name="Rectangle 9"/>
        <xdr:cNvSpPr>
          <a:spLocks noChangeArrowheads="1"/>
        </xdr:cNvSpPr>
      </xdr:nvSpPr>
      <xdr:spPr bwMode="auto">
        <a:xfrm>
          <a:off x="7941469" y="369094"/>
          <a:ext cx="810738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3.3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9</xdr:col>
      <xdr:colOff>829098</xdr:colOff>
      <xdr:row>2</xdr:row>
      <xdr:rowOff>11906</xdr:rowOff>
    </xdr:from>
    <xdr:to>
      <xdr:col>10</xdr:col>
      <xdr:colOff>884861</xdr:colOff>
      <xdr:row>2</xdr:row>
      <xdr:rowOff>164787</xdr:rowOff>
    </xdr:to>
    <xdr:sp macro="" textlink="">
      <xdr:nvSpPr>
        <xdr:cNvPr id="26" name="Rectangle 11"/>
        <xdr:cNvSpPr>
          <a:spLocks noChangeArrowheads="1"/>
        </xdr:cNvSpPr>
      </xdr:nvSpPr>
      <xdr:spPr bwMode="auto">
        <a:xfrm>
          <a:off x="9580192" y="369094"/>
          <a:ext cx="889200" cy="1528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1293019</xdr:colOff>
      <xdr:row>0</xdr:row>
      <xdr:rowOff>152397</xdr:rowOff>
    </xdr:from>
    <xdr:to>
      <xdr:col>8</xdr:col>
      <xdr:colOff>829318</xdr:colOff>
      <xdr:row>2</xdr:row>
      <xdr:rowOff>17393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131719" y="152397"/>
          <a:ext cx="1822299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6</xdr:col>
      <xdr:colOff>1295400</xdr:colOff>
      <xdr:row>2</xdr:row>
      <xdr:rowOff>9525</xdr:rowOff>
    </xdr:from>
    <xdr:to>
      <xdr:col>8</xdr:col>
      <xdr:colOff>831000</xdr:colOff>
      <xdr:row>4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134100" y="371475"/>
          <a:ext cx="18216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使用テーブル紐付け図</a:t>
          </a:r>
        </a:p>
      </xdr:txBody>
    </xdr:sp>
    <xdr:clientData/>
  </xdr:twoCellAnchor>
  <xdr:twoCellAnchor editAs="absolute">
    <xdr:from>
      <xdr:col>2</xdr:col>
      <xdr:colOff>457200</xdr:colOff>
      <xdr:row>0</xdr:row>
      <xdr:rowOff>152400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71550" y="152400"/>
          <a:ext cx="335280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1">
              <a:solidFill>
                <a:sysClr val="windowText" lastClr="000000"/>
              </a:solidFill>
            </a:rPr>
            <a:t>外部設計書テーブル仕様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2</xdr:col>
      <xdr:colOff>457200</xdr:colOff>
      <xdr:row>4</xdr:row>
      <xdr:rowOff>0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152400" y="152400"/>
          <a:ext cx="81915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UI05-01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0</xdr:colOff>
      <xdr:row>0</xdr:row>
      <xdr:rowOff>152399</xdr:rowOff>
    </xdr:from>
    <xdr:to>
      <xdr:col>6</xdr:col>
      <xdr:colOff>1295400</xdr:colOff>
      <xdr:row>2</xdr:row>
      <xdr:rowOff>18411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4324350" y="152399"/>
          <a:ext cx="1809750" cy="227962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18000" rIns="28800" bIns="18000" anchor="ctr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システム名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-1</xdr:colOff>
      <xdr:row>2</xdr:row>
      <xdr:rowOff>16666</xdr:rowOff>
    </xdr:from>
    <xdr:to>
      <xdr:col>6</xdr:col>
      <xdr:colOff>1292553</xdr:colOff>
      <xdr:row>4</xdr:row>
      <xdr:rowOff>1</xdr:rowOff>
    </xdr:to>
    <xdr:sp macro="" textlink="">
      <xdr:nvSpPr>
        <xdr:cNvPr id="13" name="Rectangle 14"/>
        <xdr:cNvSpPr>
          <a:spLocks noChangeArrowheads="1"/>
        </xdr:cNvSpPr>
      </xdr:nvSpPr>
      <xdr:spPr bwMode="auto">
        <a:xfrm>
          <a:off x="4324349" y="378616"/>
          <a:ext cx="1806904" cy="3452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5450</xdr:colOff>
      <xdr:row>0</xdr:row>
      <xdr:rowOff>152397</xdr:rowOff>
    </xdr:from>
    <xdr:to>
      <xdr:col>10</xdr:col>
      <xdr:colOff>867616</xdr:colOff>
      <xdr:row>2</xdr:row>
      <xdr:rowOff>17393</xdr:rowOff>
    </xdr:to>
    <xdr:sp macro="" textlink="">
      <xdr:nvSpPr>
        <xdr:cNvPr id="14" name="Rectangle 16"/>
        <xdr:cNvSpPr>
          <a:spLocks noChangeArrowheads="1"/>
        </xdr:cNvSpPr>
      </xdr:nvSpPr>
      <xdr:spPr bwMode="auto">
        <a:xfrm>
          <a:off x="9616175" y="152397"/>
          <a:ext cx="862166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9</xdr:col>
      <xdr:colOff>1058</xdr:colOff>
      <xdr:row>0</xdr:row>
      <xdr:rowOff>152397</xdr:rowOff>
    </xdr:from>
    <xdr:to>
      <xdr:col>10</xdr:col>
      <xdr:colOff>3692</xdr:colOff>
      <xdr:row>2</xdr:row>
      <xdr:rowOff>17393</xdr:rowOff>
    </xdr:to>
    <xdr:sp macro="" textlink="">
      <xdr:nvSpPr>
        <xdr:cNvPr id="15" name="Rectangle 6"/>
        <xdr:cNvSpPr>
          <a:spLocks noChangeArrowheads="1"/>
        </xdr:cNvSpPr>
      </xdr:nvSpPr>
      <xdr:spPr bwMode="auto">
        <a:xfrm>
          <a:off x="8773583" y="152397"/>
          <a:ext cx="840834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8</xdr:col>
      <xdr:colOff>828939</xdr:colOff>
      <xdr:row>0</xdr:row>
      <xdr:rowOff>152397</xdr:rowOff>
    </xdr:from>
    <xdr:to>
      <xdr:col>9</xdr:col>
      <xdr:colOff>1027</xdr:colOff>
      <xdr:row>2</xdr:row>
      <xdr:rowOff>17393</xdr:rowOff>
    </xdr:to>
    <xdr:sp macro="" textlink="">
      <xdr:nvSpPr>
        <xdr:cNvPr id="16" name="Rectangle 4"/>
        <xdr:cNvSpPr>
          <a:spLocks noChangeArrowheads="1"/>
        </xdr:cNvSpPr>
      </xdr:nvSpPr>
      <xdr:spPr bwMode="auto">
        <a:xfrm>
          <a:off x="7953639" y="152397"/>
          <a:ext cx="819913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10</xdr:col>
      <xdr:colOff>890059</xdr:colOff>
      <xdr:row>4</xdr:row>
      <xdr:rowOff>0</xdr:rowOff>
    </xdr:to>
    <xdr:sp macro="" textlink="">
      <xdr:nvSpPr>
        <xdr:cNvPr id="17" name="Rectangle 15"/>
        <xdr:cNvSpPr>
          <a:spLocks noChangeArrowheads="1"/>
        </xdr:cNvSpPr>
      </xdr:nvSpPr>
      <xdr:spPr bwMode="auto">
        <a:xfrm>
          <a:off x="152400" y="152400"/>
          <a:ext cx="10348384" cy="571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21</xdr:col>
          <xdr:colOff>9525</xdr:colOff>
          <xdr:row>102</xdr:row>
          <xdr:rowOff>9525</xdr:rowOff>
        </xdr:to>
        <xdr:pic>
          <xdr:nvPicPr>
            <xdr:cNvPr id="18" name="図 17"/>
            <xdr:cNvPicPr>
              <a:picLocks noChangeAspect="1" noChangeArrowheads="1"/>
              <a:extLst>
                <a:ext uri="{84589F7E-364E-4C9E-8A38-B11213B215E9}">
                  <a14:cameraTool cellRange="ER図!$B$6:$U$102" spid="_x0000_s390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2875" y="904875"/>
              <a:ext cx="17621250" cy="17392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9</xdr:col>
      <xdr:colOff>1057</xdr:colOff>
      <xdr:row>2</xdr:row>
      <xdr:rowOff>166689</xdr:rowOff>
    </xdr:from>
    <xdr:to>
      <xdr:col>10</xdr:col>
      <xdr:colOff>11906</xdr:colOff>
      <xdr:row>3</xdr:row>
      <xdr:rowOff>166690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8752151" y="523877"/>
          <a:ext cx="844286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838464</xdr:colOff>
      <xdr:row>2</xdr:row>
      <xdr:rowOff>154781</xdr:rowOff>
    </xdr:from>
    <xdr:to>
      <xdr:col>9</xdr:col>
      <xdr:colOff>1</xdr:colOff>
      <xdr:row>3</xdr:row>
      <xdr:rowOff>166690</xdr:rowOff>
    </xdr:to>
    <xdr:sp macro="" textlink="">
      <xdr:nvSpPr>
        <xdr:cNvPr id="22" name="Rectangle 9"/>
        <xdr:cNvSpPr>
          <a:spLocks noChangeArrowheads="1"/>
        </xdr:cNvSpPr>
      </xdr:nvSpPr>
      <xdr:spPr bwMode="auto">
        <a:xfrm>
          <a:off x="7946495" y="511969"/>
          <a:ext cx="804600" cy="1905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687</xdr:colOff>
      <xdr:row>2</xdr:row>
      <xdr:rowOff>166687</xdr:rowOff>
    </xdr:from>
    <xdr:to>
      <xdr:col>10</xdr:col>
      <xdr:colOff>881063</xdr:colOff>
      <xdr:row>3</xdr:row>
      <xdr:rowOff>166690</xdr:rowOff>
    </xdr:to>
    <xdr:sp macro="" textlink="">
      <xdr:nvSpPr>
        <xdr:cNvPr id="23" name="Rectangle 11"/>
        <xdr:cNvSpPr>
          <a:spLocks noChangeArrowheads="1"/>
        </xdr:cNvSpPr>
      </xdr:nvSpPr>
      <xdr:spPr bwMode="auto">
        <a:xfrm>
          <a:off x="9585218" y="523875"/>
          <a:ext cx="880376" cy="1785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1639094</xdr:colOff>
      <xdr:row>2</xdr:row>
      <xdr:rowOff>11907</xdr:rowOff>
    </xdr:from>
    <xdr:to>
      <xdr:col>10</xdr:col>
      <xdr:colOff>6880</xdr:colOff>
      <xdr:row>2</xdr:row>
      <xdr:rowOff>166689</xdr:rowOff>
    </xdr:to>
    <xdr:sp macro="" textlink="">
      <xdr:nvSpPr>
        <xdr:cNvPr id="24" name="Rectangle 7"/>
        <xdr:cNvSpPr>
          <a:spLocks noChangeArrowheads="1"/>
        </xdr:cNvSpPr>
      </xdr:nvSpPr>
      <xdr:spPr bwMode="auto">
        <a:xfrm>
          <a:off x="8747125" y="369095"/>
          <a:ext cx="844286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6/3/29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833438</xdr:colOff>
      <xdr:row>2</xdr:row>
      <xdr:rowOff>11907</xdr:rowOff>
    </xdr:from>
    <xdr:to>
      <xdr:col>9</xdr:col>
      <xdr:colOff>1113</xdr:colOff>
      <xdr:row>2</xdr:row>
      <xdr:rowOff>166689</xdr:rowOff>
    </xdr:to>
    <xdr:sp macro="" textlink="">
      <xdr:nvSpPr>
        <xdr:cNvPr id="25" name="Rectangle 9"/>
        <xdr:cNvSpPr>
          <a:spLocks noChangeArrowheads="1"/>
        </xdr:cNvSpPr>
      </xdr:nvSpPr>
      <xdr:spPr bwMode="auto">
        <a:xfrm>
          <a:off x="7941469" y="369095"/>
          <a:ext cx="810738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3.3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9</xdr:col>
      <xdr:colOff>829098</xdr:colOff>
      <xdr:row>2</xdr:row>
      <xdr:rowOff>11907</xdr:rowOff>
    </xdr:from>
    <xdr:to>
      <xdr:col>10</xdr:col>
      <xdr:colOff>884861</xdr:colOff>
      <xdr:row>2</xdr:row>
      <xdr:rowOff>164788</xdr:rowOff>
    </xdr:to>
    <xdr:sp macro="" textlink="">
      <xdr:nvSpPr>
        <xdr:cNvPr id="26" name="Rectangle 11"/>
        <xdr:cNvSpPr>
          <a:spLocks noChangeArrowheads="1"/>
        </xdr:cNvSpPr>
      </xdr:nvSpPr>
      <xdr:spPr bwMode="auto">
        <a:xfrm>
          <a:off x="9580192" y="369095"/>
          <a:ext cx="889200" cy="1528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金子　芳郎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369661</xdr:colOff>
      <xdr:row>10</xdr:row>
      <xdr:rowOff>57603</xdr:rowOff>
    </xdr:from>
    <xdr:to>
      <xdr:col>9</xdr:col>
      <xdr:colOff>350611</xdr:colOff>
      <xdr:row>96</xdr:row>
      <xdr:rowOff>47624</xdr:rowOff>
    </xdr:to>
    <xdr:sp macro="" textlink="">
      <xdr:nvSpPr>
        <xdr:cNvPr id="27" name="正方形/長方形 26"/>
        <xdr:cNvSpPr/>
      </xdr:nvSpPr>
      <xdr:spPr>
        <a:xfrm>
          <a:off x="6834755" y="1676853"/>
          <a:ext cx="2266950" cy="15349084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394607</xdr:colOff>
      <xdr:row>5</xdr:row>
      <xdr:rowOff>154781</xdr:rowOff>
    </xdr:from>
    <xdr:to>
      <xdr:col>9</xdr:col>
      <xdr:colOff>604157</xdr:colOff>
      <xdr:row>9</xdr:row>
      <xdr:rowOff>103755</xdr:rowOff>
    </xdr:to>
    <xdr:sp macro="" textlink="">
      <xdr:nvSpPr>
        <xdr:cNvPr id="28" name="テキスト ボックス 27"/>
        <xdr:cNvSpPr txBox="1"/>
      </xdr:nvSpPr>
      <xdr:spPr>
        <a:xfrm>
          <a:off x="6859701" y="1047750"/>
          <a:ext cx="2495550" cy="496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公開</a:t>
          </a:r>
          <a:r>
            <a:rPr lang="en-US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I/F</a:t>
          </a: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の車種一覧検索</a:t>
          </a:r>
          <a:r>
            <a:rPr lang="ja-JP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で</a:t>
          </a:r>
          <a:endParaRPr lang="en-US" altLang="ja-JP" sz="12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使用するテーブル</a:t>
          </a:r>
          <a:endParaRPr lang="ja-JP" altLang="ja-JP" sz="1200" b="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5</xdr:col>
      <xdr:colOff>285750</xdr:colOff>
      <xdr:row>40</xdr:row>
      <xdr:rowOff>106023</xdr:rowOff>
    </xdr:from>
    <xdr:to>
      <xdr:col>7</xdr:col>
      <xdr:colOff>402205</xdr:colOff>
      <xdr:row>67</xdr:row>
      <xdr:rowOff>95250</xdr:rowOff>
    </xdr:to>
    <xdr:sp macro="" textlink="">
      <xdr:nvSpPr>
        <xdr:cNvPr id="29" name="正方形/長方形 28"/>
        <xdr:cNvSpPr/>
      </xdr:nvSpPr>
      <xdr:spPr>
        <a:xfrm>
          <a:off x="4595813" y="7083086"/>
          <a:ext cx="2271486" cy="4811258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341880</xdr:colOff>
      <xdr:row>56</xdr:row>
      <xdr:rowOff>138339</xdr:rowOff>
    </xdr:from>
    <xdr:to>
      <xdr:col>12</xdr:col>
      <xdr:colOff>98312</xdr:colOff>
      <xdr:row>78</xdr:row>
      <xdr:rowOff>53294</xdr:rowOff>
    </xdr:to>
    <xdr:sp macro="" textlink="">
      <xdr:nvSpPr>
        <xdr:cNvPr id="30" name="正方形/長方形 29"/>
        <xdr:cNvSpPr/>
      </xdr:nvSpPr>
      <xdr:spPr>
        <a:xfrm>
          <a:off x="9092974" y="9972902"/>
          <a:ext cx="2709182" cy="3844017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1293019</xdr:colOff>
      <xdr:row>0</xdr:row>
      <xdr:rowOff>152397</xdr:rowOff>
    </xdr:from>
    <xdr:to>
      <xdr:col>8</xdr:col>
      <xdr:colOff>829318</xdr:colOff>
      <xdr:row>2</xdr:row>
      <xdr:rowOff>17393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131719" y="152397"/>
          <a:ext cx="1822299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サブシステム名</a:t>
          </a:r>
        </a:p>
      </xdr:txBody>
    </xdr:sp>
    <xdr:clientData/>
  </xdr:twoCellAnchor>
  <xdr:twoCellAnchor editAs="absolute">
    <xdr:from>
      <xdr:col>6</xdr:col>
      <xdr:colOff>1295400</xdr:colOff>
      <xdr:row>2</xdr:row>
      <xdr:rowOff>9525</xdr:rowOff>
    </xdr:from>
    <xdr:to>
      <xdr:col>8</xdr:col>
      <xdr:colOff>831000</xdr:colOff>
      <xdr:row>4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134100" y="371475"/>
          <a:ext cx="18216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使用テーブル紐付け図</a:t>
          </a:r>
        </a:p>
      </xdr:txBody>
    </xdr:sp>
    <xdr:clientData/>
  </xdr:twoCellAnchor>
  <xdr:twoCellAnchor editAs="absolute">
    <xdr:from>
      <xdr:col>2</xdr:col>
      <xdr:colOff>457200</xdr:colOff>
      <xdr:row>0</xdr:row>
      <xdr:rowOff>152400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71550" y="152400"/>
          <a:ext cx="335280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1">
              <a:solidFill>
                <a:sysClr val="windowText" lastClr="000000"/>
              </a:solidFill>
            </a:rPr>
            <a:t>外部設計書テーブル仕様</a:t>
          </a:r>
        </a:p>
      </xdr:txBody>
    </xdr:sp>
    <xdr:clientData/>
  </xdr:twoCellAnchor>
  <xdr:twoCellAnchor editAs="absolute">
    <xdr:from>
      <xdr:col>9</xdr:col>
      <xdr:colOff>1057</xdr:colOff>
      <xdr:row>2</xdr:row>
      <xdr:rowOff>166687</xdr:rowOff>
    </xdr:from>
    <xdr:to>
      <xdr:col>10</xdr:col>
      <xdr:colOff>11906</xdr:colOff>
      <xdr:row>3</xdr:row>
      <xdr:rowOff>166688</xdr:rowOff>
    </xdr:to>
    <xdr:sp macro="" textlink="">
      <xdr:nvSpPr>
        <xdr:cNvPr id="6" name="Rectangle 7"/>
        <xdr:cNvSpPr>
          <a:spLocks noChangeArrowheads="1"/>
        </xdr:cNvSpPr>
      </xdr:nvSpPr>
      <xdr:spPr bwMode="auto">
        <a:xfrm>
          <a:off x="8752151" y="523875"/>
          <a:ext cx="844286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838464</xdr:colOff>
      <xdr:row>2</xdr:row>
      <xdr:rowOff>166687</xdr:rowOff>
    </xdr:from>
    <xdr:to>
      <xdr:col>9</xdr:col>
      <xdr:colOff>6139</xdr:colOff>
      <xdr:row>3</xdr:row>
      <xdr:rowOff>166688</xdr:rowOff>
    </xdr:to>
    <xdr:sp macro="" textlink="">
      <xdr:nvSpPr>
        <xdr:cNvPr id="8" name="Rectangle 9"/>
        <xdr:cNvSpPr>
          <a:spLocks noChangeArrowheads="1"/>
        </xdr:cNvSpPr>
      </xdr:nvSpPr>
      <xdr:spPr bwMode="auto">
        <a:xfrm>
          <a:off x="7946495" y="523875"/>
          <a:ext cx="810738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687</xdr:colOff>
      <xdr:row>2</xdr:row>
      <xdr:rowOff>166687</xdr:rowOff>
    </xdr:from>
    <xdr:to>
      <xdr:col>10</xdr:col>
      <xdr:colOff>889887</xdr:colOff>
      <xdr:row>3</xdr:row>
      <xdr:rowOff>166688</xdr:rowOff>
    </xdr:to>
    <xdr:sp macro="" textlink="">
      <xdr:nvSpPr>
        <xdr:cNvPr id="10" name="Rectangle 11"/>
        <xdr:cNvSpPr>
          <a:spLocks noChangeArrowheads="1"/>
        </xdr:cNvSpPr>
      </xdr:nvSpPr>
      <xdr:spPr bwMode="auto">
        <a:xfrm>
          <a:off x="9585218" y="523875"/>
          <a:ext cx="889200" cy="1785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2</xdr:col>
      <xdr:colOff>457200</xdr:colOff>
      <xdr:row>4</xdr:row>
      <xdr:rowOff>0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152400" y="152400"/>
          <a:ext cx="819150" cy="5715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UI05-01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0</xdr:colOff>
      <xdr:row>0</xdr:row>
      <xdr:rowOff>152399</xdr:rowOff>
    </xdr:from>
    <xdr:to>
      <xdr:col>6</xdr:col>
      <xdr:colOff>1295400</xdr:colOff>
      <xdr:row>2</xdr:row>
      <xdr:rowOff>18411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4324350" y="152399"/>
          <a:ext cx="1809750" cy="227962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18000" rIns="28800" bIns="18000" anchor="ctr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システム名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5</xdr:col>
      <xdr:colOff>-1</xdr:colOff>
      <xdr:row>2</xdr:row>
      <xdr:rowOff>16666</xdr:rowOff>
    </xdr:from>
    <xdr:to>
      <xdr:col>6</xdr:col>
      <xdr:colOff>1292553</xdr:colOff>
      <xdr:row>4</xdr:row>
      <xdr:rowOff>1</xdr:rowOff>
    </xdr:to>
    <xdr:sp macro="" textlink="">
      <xdr:nvSpPr>
        <xdr:cNvPr id="13" name="Rectangle 14"/>
        <xdr:cNvSpPr>
          <a:spLocks noChangeArrowheads="1"/>
        </xdr:cNvSpPr>
      </xdr:nvSpPr>
      <xdr:spPr bwMode="auto">
        <a:xfrm>
          <a:off x="4324349" y="378616"/>
          <a:ext cx="1806904" cy="3452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走行エネルギー検討システム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10</xdr:col>
      <xdr:colOff>5450</xdr:colOff>
      <xdr:row>0</xdr:row>
      <xdr:rowOff>152397</xdr:rowOff>
    </xdr:from>
    <xdr:to>
      <xdr:col>10</xdr:col>
      <xdr:colOff>867616</xdr:colOff>
      <xdr:row>2</xdr:row>
      <xdr:rowOff>17393</xdr:rowOff>
    </xdr:to>
    <xdr:sp macro="" textlink="">
      <xdr:nvSpPr>
        <xdr:cNvPr id="14" name="Rectangle 16"/>
        <xdr:cNvSpPr>
          <a:spLocks noChangeArrowheads="1"/>
        </xdr:cNvSpPr>
      </xdr:nvSpPr>
      <xdr:spPr bwMode="auto">
        <a:xfrm>
          <a:off x="9616175" y="152397"/>
          <a:ext cx="862166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 editAs="absolute">
    <xdr:from>
      <xdr:col>9</xdr:col>
      <xdr:colOff>1058</xdr:colOff>
      <xdr:row>0</xdr:row>
      <xdr:rowOff>152397</xdr:rowOff>
    </xdr:from>
    <xdr:to>
      <xdr:col>10</xdr:col>
      <xdr:colOff>3692</xdr:colOff>
      <xdr:row>2</xdr:row>
      <xdr:rowOff>17393</xdr:rowOff>
    </xdr:to>
    <xdr:sp macro="" textlink="">
      <xdr:nvSpPr>
        <xdr:cNvPr id="15" name="Rectangle 6"/>
        <xdr:cNvSpPr>
          <a:spLocks noChangeArrowheads="1"/>
        </xdr:cNvSpPr>
      </xdr:nvSpPr>
      <xdr:spPr bwMode="auto">
        <a:xfrm>
          <a:off x="8773583" y="152397"/>
          <a:ext cx="840834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 editAs="absolute">
    <xdr:from>
      <xdr:col>8</xdr:col>
      <xdr:colOff>828939</xdr:colOff>
      <xdr:row>0</xdr:row>
      <xdr:rowOff>152397</xdr:rowOff>
    </xdr:from>
    <xdr:to>
      <xdr:col>9</xdr:col>
      <xdr:colOff>1027</xdr:colOff>
      <xdr:row>2</xdr:row>
      <xdr:rowOff>17393</xdr:rowOff>
    </xdr:to>
    <xdr:sp macro="" textlink="">
      <xdr:nvSpPr>
        <xdr:cNvPr id="16" name="Rectangle 4"/>
        <xdr:cNvSpPr>
          <a:spLocks noChangeArrowheads="1"/>
        </xdr:cNvSpPr>
      </xdr:nvSpPr>
      <xdr:spPr bwMode="auto">
        <a:xfrm>
          <a:off x="7953639" y="152397"/>
          <a:ext cx="819913" cy="226946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版数</a:t>
          </a:r>
        </a:p>
      </xdr:txBody>
    </xdr:sp>
    <xdr:clientData/>
  </xdr:twoCellAnchor>
  <xdr:twoCellAnchor editAs="absolute">
    <xdr:from>
      <xdr:col>1</xdr:col>
      <xdr:colOff>9525</xdr:colOff>
      <xdr:row>0</xdr:row>
      <xdr:rowOff>152400</xdr:rowOff>
    </xdr:from>
    <xdr:to>
      <xdr:col>10</xdr:col>
      <xdr:colOff>890059</xdr:colOff>
      <xdr:row>4</xdr:row>
      <xdr:rowOff>0</xdr:rowOff>
    </xdr:to>
    <xdr:sp macro="" textlink="">
      <xdr:nvSpPr>
        <xdr:cNvPr id="17" name="Rectangle 15"/>
        <xdr:cNvSpPr>
          <a:spLocks noChangeArrowheads="1"/>
        </xdr:cNvSpPr>
      </xdr:nvSpPr>
      <xdr:spPr bwMode="auto">
        <a:xfrm>
          <a:off x="152400" y="152400"/>
          <a:ext cx="10348384" cy="571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35719</xdr:rowOff>
        </xdr:from>
        <xdr:to>
          <xdr:col>21</xdr:col>
          <xdr:colOff>9525</xdr:colOff>
          <xdr:row>102</xdr:row>
          <xdr:rowOff>45244</xdr:rowOff>
        </xdr:to>
        <xdr:pic>
          <xdr:nvPicPr>
            <xdr:cNvPr id="18" name="図 17"/>
            <xdr:cNvPicPr>
              <a:picLocks noChangeAspect="1" noChangeArrowheads="1"/>
              <a:extLst>
                <a:ext uri="{84589F7E-364E-4C9E-8A38-B11213B215E9}">
                  <a14:cameraTool cellRange="ER図!$B$6:$U$102" spid="_x0000_s400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2875" y="928688"/>
              <a:ext cx="17571244" cy="171664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8</xdr:col>
      <xdr:colOff>1639094</xdr:colOff>
      <xdr:row>2</xdr:row>
      <xdr:rowOff>11905</xdr:rowOff>
    </xdr:from>
    <xdr:to>
      <xdr:col>10</xdr:col>
      <xdr:colOff>6880</xdr:colOff>
      <xdr:row>2</xdr:row>
      <xdr:rowOff>166687</xdr:rowOff>
    </xdr:to>
    <xdr:sp macro="" textlink="">
      <xdr:nvSpPr>
        <xdr:cNvPr id="22" name="Rectangle 7"/>
        <xdr:cNvSpPr>
          <a:spLocks noChangeArrowheads="1"/>
        </xdr:cNvSpPr>
      </xdr:nvSpPr>
      <xdr:spPr bwMode="auto">
        <a:xfrm>
          <a:off x="8747125" y="369093"/>
          <a:ext cx="844286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201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6/12/20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8</xdr:col>
      <xdr:colOff>833438</xdr:colOff>
      <xdr:row>2</xdr:row>
      <xdr:rowOff>11905</xdr:rowOff>
    </xdr:from>
    <xdr:to>
      <xdr:col>9</xdr:col>
      <xdr:colOff>1113</xdr:colOff>
      <xdr:row>2</xdr:row>
      <xdr:rowOff>166687</xdr:rowOff>
    </xdr:to>
    <xdr:sp macro="" textlink="">
      <xdr:nvSpPr>
        <xdr:cNvPr id="23" name="Rectangle 9"/>
        <xdr:cNvSpPr>
          <a:spLocks noChangeArrowheads="1"/>
        </xdr:cNvSpPr>
      </xdr:nvSpPr>
      <xdr:spPr bwMode="auto">
        <a:xfrm>
          <a:off x="7941469" y="369093"/>
          <a:ext cx="810738" cy="1547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8800" tIns="3600" rIns="288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第</a:t>
          </a: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4.0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版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9</xdr:col>
      <xdr:colOff>829098</xdr:colOff>
      <xdr:row>2</xdr:row>
      <xdr:rowOff>11905</xdr:rowOff>
    </xdr:from>
    <xdr:to>
      <xdr:col>10</xdr:col>
      <xdr:colOff>884861</xdr:colOff>
      <xdr:row>2</xdr:row>
      <xdr:rowOff>164786</xdr:rowOff>
    </xdr:to>
    <xdr:sp macro="" textlink="">
      <xdr:nvSpPr>
        <xdr:cNvPr id="24" name="Rectangle 11"/>
        <xdr:cNvSpPr>
          <a:spLocks noChangeArrowheads="1"/>
        </xdr:cNvSpPr>
      </xdr:nvSpPr>
      <xdr:spPr bwMode="auto">
        <a:xfrm>
          <a:off x="9580192" y="369093"/>
          <a:ext cx="889200" cy="1528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000" tIns="3600" rIns="18000" bIns="18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赤田　祐二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197304</xdr:colOff>
      <xdr:row>28</xdr:row>
      <xdr:rowOff>41842</xdr:rowOff>
    </xdr:from>
    <xdr:to>
      <xdr:col>20</xdr:col>
      <xdr:colOff>83004</xdr:colOff>
      <xdr:row>38</xdr:row>
      <xdr:rowOff>62933</xdr:rowOff>
    </xdr:to>
    <xdr:sp macro="" textlink="">
      <xdr:nvSpPr>
        <xdr:cNvPr id="25" name="正方形/長方形 24"/>
        <xdr:cNvSpPr/>
      </xdr:nvSpPr>
      <xdr:spPr>
        <a:xfrm>
          <a:off x="14830085" y="4875780"/>
          <a:ext cx="2266950" cy="1807028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238124</xdr:colOff>
      <xdr:row>25</xdr:row>
      <xdr:rowOff>83342</xdr:rowOff>
    </xdr:from>
    <xdr:to>
      <xdr:col>20</xdr:col>
      <xdr:colOff>626268</xdr:colOff>
      <xdr:row>28</xdr:row>
      <xdr:rowOff>142873</xdr:rowOff>
    </xdr:to>
    <xdr:sp macro="" textlink="">
      <xdr:nvSpPr>
        <xdr:cNvPr id="26" name="テキスト ボックス 25"/>
        <xdr:cNvSpPr txBox="1"/>
      </xdr:nvSpPr>
      <xdr:spPr>
        <a:xfrm>
          <a:off x="14870905" y="4381498"/>
          <a:ext cx="2769394" cy="595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添付ファイル一覧表示</a:t>
          </a:r>
          <a:r>
            <a:rPr lang="ja-JP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画面で</a:t>
          </a:r>
          <a:endParaRPr lang="en-US" altLang="ja-JP" sz="12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使用するテーブル</a:t>
          </a:r>
          <a:endParaRPr lang="ja-JP" altLang="ja-JP" sz="1200" b="0" baseline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5:AN57"/>
  <sheetViews>
    <sheetView showGridLines="0" view="pageBreakPreview" zoomScale="85" zoomScaleNormal="80" zoomScaleSheetLayoutView="85" workbookViewId="0"/>
  </sheetViews>
  <sheetFormatPr defaultColWidth="3.625" defaultRowHeight="10.5"/>
  <cols>
    <col min="1" max="1" width="1.25" style="247" customWidth="1"/>
    <col min="2" max="39" width="3.625" style="247" customWidth="1"/>
    <col min="40" max="40" width="2.25" style="247" customWidth="1"/>
    <col min="41" max="41" width="1.25" style="247" customWidth="1"/>
    <col min="42" max="16384" width="3.625" style="247"/>
  </cols>
  <sheetData>
    <row r="5" spans="2:40" ht="13.5" customHeight="1">
      <c r="B5" s="1094"/>
      <c r="C5" s="1094"/>
      <c r="D5" s="1094"/>
      <c r="E5" s="1094"/>
      <c r="F5" s="1094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</row>
    <row r="6" spans="2:40"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</row>
    <row r="7" spans="2:40"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</row>
    <row r="8" spans="2:40"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2:40"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2:40"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2:40">
      <c r="B11" s="246"/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2:40"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2:40"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2:40"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2:40"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2:40">
      <c r="B16" s="246"/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2:40"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2:40"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2:40"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2:40"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2:40"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2:40"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2:40"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2:40"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2:40"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2:40"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2:40"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2:40"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2:40"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2:40"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2:40"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2:40"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2:40"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2:40"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2:40"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2:40"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2:40"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2:40"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2:40"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2:40"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2:40"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2:40"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2:40">
      <c r="B43" s="246"/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2:40">
      <c r="B44" s="246"/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2:40">
      <c r="B45" s="246"/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2:40"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2:40">
      <c r="B47" s="246"/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2:40">
      <c r="B48" s="246"/>
      <c r="C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>
      <c r="B53" s="246"/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>
      <c r="A57" s="334">
        <f>ROW()-13</f>
        <v>44</v>
      </c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4"/>
      <c r="W57" s="334"/>
      <c r="X57" s="334"/>
      <c r="Y57" s="334"/>
      <c r="Z57" s="334"/>
      <c r="AA57" s="334"/>
      <c r="AB57" s="334"/>
      <c r="AC57" s="334"/>
      <c r="AD57" s="334"/>
      <c r="AE57" s="334"/>
      <c r="AF57" s="334"/>
      <c r="AG57" s="334"/>
      <c r="AH57" s="334"/>
      <c r="AI57" s="334"/>
      <c r="AJ57" s="334"/>
      <c r="AK57" s="334"/>
      <c r="AL57" s="334"/>
    </row>
  </sheetData>
  <mergeCells count="1">
    <mergeCell ref="B5:F5"/>
  </mergeCells>
  <phoneticPr fontId="5"/>
  <pageMargins left="0.39370078740157483" right="0.39370078740157483" top="0.39370078740157483" bottom="0.39370078740157483" header="0.51181102362204722" footer="0.11811023622047245"/>
  <pageSetup paperSize="9" scale="99" orientation="landscape" horizontalDpi="300" verticalDpi="300" r:id="rId1"/>
  <headerFooter alignWithMargins="0">
    <oddFooter xml:space="preserve">&amp;RAll Rights Reserved,Copyright ©富士通株式会社  2007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view="pageBreakPreview" zoomScale="80" zoomScaleNormal="80" zoomScaleSheetLayoutView="80" workbookViewId="0">
      <selection activeCell="T14" sqref="T14"/>
    </sheetView>
  </sheetViews>
  <sheetFormatPr defaultColWidth="9" defaultRowHeight="14.25" customHeight="1"/>
  <cols>
    <col min="1" max="1" width="1.875" style="375" customWidth="1"/>
    <col min="2" max="2" width="4.875" style="375" customWidth="1"/>
    <col min="3" max="3" width="21.625" style="375" customWidth="1"/>
    <col min="4" max="4" width="6.75" style="375" customWidth="1"/>
    <col min="5" max="5" width="21.625" style="375" customWidth="1"/>
    <col min="6" max="6" width="6.75" style="375" customWidth="1"/>
    <col min="7" max="7" width="21.625" style="375" customWidth="1"/>
    <col min="8" max="8" width="8.375" style="375" customWidth="1"/>
    <col min="9" max="9" width="21.625" style="375" customWidth="1"/>
    <col min="10" max="10" width="11" style="375" customWidth="1"/>
    <col min="11" max="11" width="21.625" style="375" customWidth="1"/>
    <col min="12" max="12" width="6.25" style="375" customWidth="1"/>
    <col min="13" max="13" width="21.625" style="375" customWidth="1"/>
    <col min="14" max="14" width="6.25" style="375" customWidth="1"/>
    <col min="15" max="15" width="4.875" style="375" customWidth="1"/>
    <col min="16" max="16" width="1" style="375" customWidth="1"/>
    <col min="17" max="18" width="4.875" style="375" customWidth="1"/>
    <col min="19" max="19" width="21.625" style="375" customWidth="1"/>
    <col min="20" max="20" width="4.875" style="375" customWidth="1"/>
    <col min="21" max="16384" width="9" style="375"/>
  </cols>
  <sheetData>
    <row r="1" spans="1:33" ht="14.2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33" ht="14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33" ht="14.25" customHeigh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33" ht="14.2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33" ht="14.2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3" ht="14.25" customHeight="1">
      <c r="A6" s="14"/>
      <c r="B6" s="948"/>
      <c r="C6" s="948"/>
      <c r="D6" s="948"/>
      <c r="E6" s="948"/>
      <c r="F6" s="948"/>
      <c r="G6" s="948"/>
      <c r="H6" s="948"/>
      <c r="I6" s="948"/>
      <c r="J6" s="948"/>
      <c r="K6" s="948"/>
      <c r="L6" s="948"/>
      <c r="M6" s="948"/>
      <c r="N6" s="948"/>
      <c r="O6" s="948"/>
      <c r="P6" s="948"/>
      <c r="Q6" s="948"/>
      <c r="R6" s="948"/>
      <c r="S6" s="948"/>
      <c r="T6" s="949"/>
      <c r="U6" s="949"/>
    </row>
    <row r="7" spans="1:33" ht="7.5" customHeight="1">
      <c r="A7" s="1"/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1"/>
      <c r="P7" s="951"/>
      <c r="Q7" s="952"/>
      <c r="R7" s="952"/>
      <c r="S7" s="953"/>
      <c r="T7" s="953"/>
      <c r="U7" s="949"/>
    </row>
    <row r="8" spans="1:33" ht="7.5" customHeight="1">
      <c r="A8" s="1"/>
      <c r="B8" s="950"/>
      <c r="C8" s="950"/>
      <c r="D8" s="950"/>
      <c r="E8" s="950"/>
      <c r="F8" s="950"/>
      <c r="G8" s="950"/>
      <c r="H8" s="950"/>
      <c r="I8" s="950"/>
      <c r="J8" s="950"/>
      <c r="K8" s="950"/>
      <c r="L8" s="950"/>
      <c r="M8" s="950"/>
      <c r="N8" s="950"/>
      <c r="O8" s="951"/>
      <c r="P8" s="951"/>
      <c r="Q8" s="952"/>
      <c r="R8" s="952"/>
      <c r="S8" s="953"/>
      <c r="T8" s="953"/>
      <c r="U8" s="949"/>
    </row>
    <row r="9" spans="1:33" ht="14.25" customHeight="1">
      <c r="A9" s="1"/>
      <c r="B9" s="954"/>
      <c r="C9" s="954"/>
      <c r="D9" s="954"/>
      <c r="E9" s="954"/>
      <c r="F9" s="954"/>
      <c r="G9" s="954"/>
      <c r="H9" s="954"/>
      <c r="I9" s="954"/>
      <c r="J9" s="954"/>
      <c r="K9" s="954"/>
      <c r="L9" s="954"/>
      <c r="M9" s="950"/>
      <c r="N9" s="954"/>
      <c r="O9" s="955"/>
      <c r="P9" s="951"/>
      <c r="Q9" s="952"/>
      <c r="R9" s="952"/>
      <c r="S9" s="953"/>
      <c r="T9" s="953"/>
      <c r="U9" s="949"/>
    </row>
    <row r="10" spans="1:33" ht="14.25" customHeight="1">
      <c r="B10" s="956"/>
      <c r="C10" s="957"/>
      <c r="D10" s="956"/>
      <c r="E10" s="956"/>
      <c r="F10" s="956"/>
      <c r="G10" s="958"/>
      <c r="H10" s="956"/>
      <c r="I10" s="959"/>
      <c r="J10" s="956"/>
      <c r="K10" s="956"/>
      <c r="L10" s="958"/>
      <c r="M10" s="954"/>
      <c r="N10" s="956"/>
      <c r="O10" s="960"/>
      <c r="P10" s="961"/>
      <c r="Q10" s="961"/>
      <c r="R10" s="961"/>
      <c r="S10" s="961"/>
      <c r="T10" s="961"/>
      <c r="U10" s="949"/>
    </row>
    <row r="11" spans="1:33" ht="14.25" customHeight="1">
      <c r="B11" s="956"/>
      <c r="C11" s="962"/>
      <c r="D11" s="956"/>
      <c r="E11" s="956"/>
      <c r="F11" s="956"/>
      <c r="G11" s="956"/>
      <c r="H11" s="956"/>
      <c r="I11" s="963"/>
      <c r="J11" s="958"/>
      <c r="K11" s="954"/>
      <c r="L11" s="958"/>
      <c r="M11" s="964"/>
      <c r="N11" s="962"/>
      <c r="O11" s="960"/>
      <c r="P11" s="961"/>
      <c r="Q11" s="961"/>
      <c r="R11" s="961"/>
      <c r="S11" s="961"/>
      <c r="T11" s="961"/>
      <c r="U11" s="949"/>
    </row>
    <row r="12" spans="1:33" ht="14.25" customHeight="1">
      <c r="B12" s="956"/>
      <c r="C12" s="962"/>
      <c r="D12" s="956"/>
      <c r="E12" s="956"/>
      <c r="F12" s="956"/>
      <c r="G12" s="956"/>
      <c r="H12" s="956"/>
      <c r="I12" s="964"/>
      <c r="J12" s="958"/>
      <c r="K12" s="954"/>
      <c r="L12" s="958"/>
      <c r="M12" s="959"/>
      <c r="N12" s="958"/>
      <c r="O12" s="960"/>
      <c r="P12" s="961"/>
      <c r="Q12" s="961"/>
      <c r="R12" s="961"/>
      <c r="S12" s="961"/>
      <c r="T12" s="961"/>
      <c r="U12" s="949"/>
    </row>
    <row r="13" spans="1:33" ht="14.25" customHeight="1">
      <c r="B13" s="958"/>
      <c r="C13" s="957"/>
      <c r="D13" s="962"/>
      <c r="E13" s="958"/>
      <c r="F13" s="962"/>
      <c r="G13" s="958"/>
      <c r="H13" s="958"/>
      <c r="I13" s="959"/>
      <c r="J13" s="958"/>
      <c r="K13" s="954"/>
      <c r="L13" s="958"/>
      <c r="M13" s="965"/>
      <c r="N13" s="958"/>
      <c r="O13" s="958"/>
      <c r="P13" s="949"/>
      <c r="Q13" s="949"/>
      <c r="R13" s="949"/>
      <c r="S13" s="961"/>
      <c r="T13" s="949"/>
      <c r="U13" s="949"/>
    </row>
    <row r="14" spans="1:33" s="675" customFormat="1" ht="14.25" customHeight="1">
      <c r="A14" s="671"/>
      <c r="B14" s="957"/>
      <c r="C14" s="966"/>
      <c r="D14" s="962"/>
      <c r="E14" s="966"/>
      <c r="F14" s="962"/>
      <c r="G14" s="966"/>
      <c r="H14" s="958"/>
      <c r="I14" s="959"/>
      <c r="J14" s="958"/>
      <c r="K14" s="954"/>
      <c r="L14" s="958"/>
      <c r="M14" s="965"/>
      <c r="N14" s="958"/>
      <c r="O14" s="957"/>
      <c r="P14" s="967"/>
      <c r="Q14" s="968"/>
      <c r="R14" s="968"/>
      <c r="S14" s="961"/>
      <c r="T14" s="968"/>
      <c r="U14" s="969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1:33" ht="14.25" customHeight="1">
      <c r="A15" s="671"/>
      <c r="B15" s="957"/>
      <c r="C15" s="962"/>
      <c r="D15" s="958"/>
      <c r="E15" s="958"/>
      <c r="F15" s="958"/>
      <c r="G15" s="964"/>
      <c r="H15" s="958"/>
      <c r="I15" s="959"/>
      <c r="J15" s="958"/>
      <c r="K15" s="954"/>
      <c r="L15" s="958"/>
      <c r="M15" s="959"/>
      <c r="N15" s="958"/>
      <c r="O15" s="957"/>
      <c r="P15" s="968"/>
      <c r="Q15" s="968"/>
      <c r="R15" s="968"/>
      <c r="S15" s="964"/>
      <c r="T15" s="968"/>
      <c r="U15" s="961"/>
      <c r="V15" s="669"/>
      <c r="W15" s="669"/>
      <c r="X15" s="669"/>
      <c r="Y15" s="669"/>
      <c r="Z15" s="669"/>
      <c r="AA15" s="669"/>
      <c r="AB15" s="669"/>
      <c r="AC15" s="669"/>
      <c r="AD15" s="669"/>
      <c r="AE15" s="669"/>
      <c r="AF15" s="669"/>
      <c r="AG15" s="669"/>
    </row>
    <row r="16" spans="1:33" ht="14.25" customHeight="1">
      <c r="A16" s="671"/>
      <c r="B16" s="957"/>
      <c r="C16" s="962"/>
      <c r="D16" s="962"/>
      <c r="E16" s="962"/>
      <c r="F16" s="962"/>
      <c r="G16" s="959"/>
      <c r="H16" s="958"/>
      <c r="I16" s="959"/>
      <c r="J16" s="958"/>
      <c r="K16" s="954"/>
      <c r="L16" s="958"/>
      <c r="M16" s="959"/>
      <c r="N16" s="958"/>
      <c r="O16" s="957"/>
      <c r="P16" s="968"/>
      <c r="Q16" s="968"/>
      <c r="R16" s="968"/>
      <c r="S16" s="959"/>
      <c r="T16" s="968"/>
      <c r="U16" s="961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</row>
    <row r="17" spans="1:33" ht="14.25" customHeight="1">
      <c r="A17" s="671"/>
      <c r="B17" s="957"/>
      <c r="C17" s="962"/>
      <c r="D17" s="962"/>
      <c r="E17" s="964"/>
      <c r="F17" s="962"/>
      <c r="G17" s="965"/>
      <c r="H17" s="958"/>
      <c r="I17" s="959"/>
      <c r="J17" s="958"/>
      <c r="K17" s="949"/>
      <c r="L17" s="958"/>
      <c r="M17" s="959"/>
      <c r="N17" s="958"/>
      <c r="O17" s="957"/>
      <c r="P17" s="968"/>
      <c r="Q17" s="968"/>
      <c r="R17" s="968"/>
      <c r="S17" s="959"/>
      <c r="T17" s="968"/>
      <c r="U17" s="961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</row>
    <row r="18" spans="1:33" ht="14.25" customHeight="1">
      <c r="A18" s="671"/>
      <c r="B18" s="957"/>
      <c r="C18" s="962"/>
      <c r="D18" s="962"/>
      <c r="E18" s="959"/>
      <c r="F18" s="962"/>
      <c r="G18" s="959"/>
      <c r="H18" s="958"/>
      <c r="I18" s="970"/>
      <c r="J18" s="962"/>
      <c r="K18" s="949"/>
      <c r="L18" s="958"/>
      <c r="M18" s="959"/>
      <c r="N18" s="958"/>
      <c r="O18" s="957"/>
      <c r="P18" s="968"/>
      <c r="Q18" s="968"/>
      <c r="R18" s="968"/>
      <c r="S18" s="959"/>
      <c r="T18" s="968"/>
      <c r="U18" s="961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</row>
    <row r="19" spans="1:33" ht="14.25" customHeight="1">
      <c r="A19" s="671"/>
      <c r="B19" s="957"/>
      <c r="C19" s="962"/>
      <c r="D19" s="962"/>
      <c r="E19" s="959"/>
      <c r="F19" s="962"/>
      <c r="G19" s="959"/>
      <c r="H19" s="958"/>
      <c r="I19" s="959"/>
      <c r="J19" s="958"/>
      <c r="K19" s="949"/>
      <c r="L19" s="958"/>
      <c r="M19" s="959"/>
      <c r="N19" s="958"/>
      <c r="O19" s="957"/>
      <c r="P19" s="968"/>
      <c r="Q19" s="968"/>
      <c r="R19" s="968"/>
      <c r="S19" s="959"/>
      <c r="T19" s="968"/>
      <c r="U19" s="961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</row>
    <row r="20" spans="1:33" ht="14.25" customHeight="1">
      <c r="A20" s="671"/>
      <c r="B20" s="957"/>
      <c r="C20" s="962"/>
      <c r="D20" s="962"/>
      <c r="E20" s="959"/>
      <c r="F20" s="962"/>
      <c r="G20" s="959"/>
      <c r="H20" s="958"/>
      <c r="I20" s="959"/>
      <c r="J20" s="960"/>
      <c r="K20" s="949"/>
      <c r="L20" s="958"/>
      <c r="M20" s="959"/>
      <c r="N20" s="958"/>
      <c r="O20" s="957"/>
      <c r="P20" s="968"/>
      <c r="Q20" s="968"/>
      <c r="R20" s="968"/>
      <c r="S20" s="968"/>
      <c r="T20" s="968"/>
      <c r="U20" s="961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</row>
    <row r="21" spans="1:33" ht="14.25" customHeight="1">
      <c r="A21" s="671"/>
      <c r="B21" s="957"/>
      <c r="C21" s="962"/>
      <c r="D21" s="962"/>
      <c r="E21" s="959"/>
      <c r="F21" s="962"/>
      <c r="G21" s="959"/>
      <c r="H21" s="958"/>
      <c r="I21" s="959"/>
      <c r="J21" s="956"/>
      <c r="K21" s="964"/>
      <c r="L21" s="958"/>
      <c r="M21" s="970"/>
      <c r="N21" s="958"/>
      <c r="O21" s="957"/>
      <c r="P21" s="968"/>
      <c r="Q21" s="968"/>
      <c r="R21" s="968"/>
      <c r="S21" s="968"/>
      <c r="T21" s="968"/>
      <c r="U21" s="961"/>
      <c r="V21" s="669"/>
      <c r="W21" s="669"/>
      <c r="X21" s="669"/>
      <c r="Y21" s="669"/>
      <c r="Z21" s="669"/>
      <c r="AA21" s="669"/>
      <c r="AB21" s="669"/>
      <c r="AC21" s="669"/>
      <c r="AD21" s="669"/>
      <c r="AE21" s="669"/>
      <c r="AF21" s="669"/>
      <c r="AG21" s="669"/>
    </row>
    <row r="22" spans="1:33" ht="14.25" customHeight="1">
      <c r="A22" s="671"/>
      <c r="B22" s="957"/>
      <c r="C22" s="962"/>
      <c r="D22" s="962"/>
      <c r="E22" s="959"/>
      <c r="F22" s="962"/>
      <c r="G22" s="970"/>
      <c r="H22" s="958"/>
      <c r="I22" s="959"/>
      <c r="J22" s="956"/>
      <c r="K22" s="959"/>
      <c r="L22" s="957"/>
      <c r="M22" s="959"/>
      <c r="N22" s="958"/>
      <c r="O22" s="957"/>
      <c r="P22" s="968"/>
      <c r="Q22" s="968"/>
      <c r="R22" s="968"/>
      <c r="S22" s="968"/>
      <c r="T22" s="968"/>
      <c r="U22" s="961"/>
      <c r="V22" s="669"/>
      <c r="W22" s="669"/>
      <c r="X22" s="669"/>
      <c r="Y22" s="669"/>
      <c r="Z22" s="669"/>
      <c r="AA22" s="669"/>
      <c r="AB22" s="669"/>
      <c r="AC22" s="669"/>
      <c r="AD22" s="669"/>
      <c r="AE22" s="669"/>
      <c r="AF22" s="669"/>
      <c r="AG22" s="669"/>
    </row>
    <row r="23" spans="1:33" ht="14.25" customHeight="1">
      <c r="A23" s="671"/>
      <c r="B23" s="957"/>
      <c r="C23" s="962"/>
      <c r="D23" s="962"/>
      <c r="E23" s="959"/>
      <c r="F23" s="962"/>
      <c r="G23" s="959"/>
      <c r="H23" s="960"/>
      <c r="I23" s="959"/>
      <c r="J23" s="958"/>
      <c r="K23" s="959"/>
      <c r="L23" s="958"/>
      <c r="M23" s="959"/>
      <c r="N23" s="958"/>
      <c r="O23" s="957"/>
      <c r="P23" s="968"/>
      <c r="Q23" s="968"/>
      <c r="R23" s="968"/>
      <c r="S23" s="968"/>
      <c r="T23" s="968"/>
      <c r="U23" s="961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</row>
    <row r="24" spans="1:33" ht="14.25" customHeight="1">
      <c r="A24" s="671"/>
      <c r="B24" s="957"/>
      <c r="C24" s="962"/>
      <c r="D24" s="962"/>
      <c r="E24" s="959"/>
      <c r="F24" s="962"/>
      <c r="G24" s="959"/>
      <c r="H24" s="960"/>
      <c r="I24" s="971"/>
      <c r="J24" s="960"/>
      <c r="K24" s="959"/>
      <c r="L24" s="958"/>
      <c r="M24" s="959"/>
      <c r="N24" s="958"/>
      <c r="O24" s="957"/>
      <c r="P24" s="968"/>
      <c r="Q24" s="968"/>
      <c r="R24" s="968"/>
      <c r="S24" s="968"/>
      <c r="T24" s="968"/>
      <c r="U24" s="961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</row>
    <row r="25" spans="1:33" ht="14.25" customHeight="1">
      <c r="A25" s="671"/>
      <c r="B25" s="957"/>
      <c r="C25" s="962"/>
      <c r="D25" s="962"/>
      <c r="E25" s="959"/>
      <c r="F25" s="962"/>
      <c r="G25" s="959"/>
      <c r="H25" s="960"/>
      <c r="I25" s="972"/>
      <c r="J25" s="960"/>
      <c r="K25" s="959"/>
      <c r="L25" s="956"/>
      <c r="M25" s="959"/>
      <c r="N25" s="958"/>
      <c r="O25" s="957"/>
      <c r="P25" s="968"/>
      <c r="Q25" s="968"/>
      <c r="R25" s="968"/>
      <c r="S25" s="968"/>
      <c r="T25" s="968"/>
      <c r="U25" s="961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</row>
    <row r="26" spans="1:33" ht="14.25" customHeight="1">
      <c r="A26" s="671"/>
      <c r="B26" s="957"/>
      <c r="C26" s="962"/>
      <c r="D26" s="962"/>
      <c r="E26" s="959"/>
      <c r="F26" s="962"/>
      <c r="G26" s="959"/>
      <c r="H26" s="960"/>
      <c r="I26" s="972"/>
      <c r="J26" s="960"/>
      <c r="K26" s="959"/>
      <c r="L26" s="956"/>
      <c r="M26" s="970"/>
      <c r="N26" s="958"/>
      <c r="O26" s="957"/>
      <c r="P26" s="968"/>
      <c r="Q26" s="968"/>
      <c r="R26" s="968"/>
      <c r="S26" s="968"/>
      <c r="T26" s="968"/>
      <c r="U26" s="961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</row>
    <row r="27" spans="1:33" ht="14.25" customHeight="1">
      <c r="A27" s="671"/>
      <c r="B27" s="957"/>
      <c r="C27" s="962"/>
      <c r="D27" s="962"/>
      <c r="E27" s="959"/>
      <c r="F27" s="962"/>
      <c r="G27" s="959"/>
      <c r="H27" s="960"/>
      <c r="I27" s="972"/>
      <c r="J27" s="960"/>
      <c r="K27" s="970"/>
      <c r="L27" s="958"/>
      <c r="M27" s="959"/>
      <c r="N27" s="958"/>
      <c r="O27" s="957"/>
      <c r="P27" s="968"/>
      <c r="Q27" s="968"/>
      <c r="R27" s="968"/>
      <c r="S27" s="968"/>
      <c r="T27" s="968"/>
      <c r="U27" s="961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</row>
    <row r="28" spans="1:33" ht="14.25" customHeight="1">
      <c r="A28" s="671"/>
      <c r="B28" s="957"/>
      <c r="C28" s="962"/>
      <c r="D28" s="962"/>
      <c r="E28" s="959"/>
      <c r="F28" s="962"/>
      <c r="G28" s="959"/>
      <c r="H28" s="960"/>
      <c r="I28" s="959"/>
      <c r="J28" s="960"/>
      <c r="K28" s="959"/>
      <c r="L28" s="958"/>
      <c r="M28" s="959"/>
      <c r="N28" s="958"/>
      <c r="O28" s="957"/>
      <c r="P28" s="968"/>
      <c r="Q28" s="968"/>
      <c r="R28" s="968"/>
      <c r="S28" s="968"/>
      <c r="T28" s="968"/>
      <c r="U28" s="949"/>
    </row>
    <row r="29" spans="1:33" ht="14.25" customHeight="1">
      <c r="A29" s="671"/>
      <c r="B29" s="957"/>
      <c r="C29" s="962"/>
      <c r="D29" s="962"/>
      <c r="E29" s="959"/>
      <c r="F29" s="962"/>
      <c r="G29" s="959"/>
      <c r="H29" s="960"/>
      <c r="I29" s="972"/>
      <c r="J29" s="960"/>
      <c r="K29" s="959"/>
      <c r="L29" s="958"/>
      <c r="M29" s="959"/>
      <c r="N29" s="958"/>
      <c r="O29" s="957"/>
      <c r="P29" s="968"/>
      <c r="Q29" s="968"/>
      <c r="R29" s="968"/>
      <c r="S29" s="968"/>
      <c r="T29" s="968"/>
      <c r="U29" s="949"/>
    </row>
    <row r="30" spans="1:33" ht="14.25" customHeight="1">
      <c r="A30" s="671"/>
      <c r="B30" s="957"/>
      <c r="C30" s="957"/>
      <c r="D30" s="957"/>
      <c r="E30" s="959"/>
      <c r="F30" s="957"/>
      <c r="G30" s="959"/>
      <c r="H30" s="960"/>
      <c r="I30" s="959"/>
      <c r="J30" s="960"/>
      <c r="K30" s="959"/>
      <c r="L30" s="958"/>
      <c r="M30" s="949"/>
      <c r="N30" s="958"/>
      <c r="O30" s="957"/>
      <c r="P30" s="968"/>
      <c r="Q30" s="968"/>
      <c r="R30" s="968"/>
      <c r="S30" s="973"/>
      <c r="T30" s="968"/>
      <c r="U30" s="949"/>
    </row>
    <row r="31" spans="1:33" ht="14.25" customHeight="1">
      <c r="A31" s="671"/>
      <c r="B31" s="957"/>
      <c r="C31" s="964"/>
      <c r="D31" s="957"/>
      <c r="E31" s="959"/>
      <c r="F31" s="957"/>
      <c r="G31" s="959"/>
      <c r="H31" s="960"/>
      <c r="I31" s="959"/>
      <c r="J31" s="960"/>
      <c r="K31" s="959"/>
      <c r="L31" s="958"/>
      <c r="M31" s="964"/>
      <c r="N31" s="958"/>
      <c r="O31" s="957"/>
      <c r="P31" s="968"/>
      <c r="Q31" s="968"/>
      <c r="R31" s="968"/>
      <c r="S31" s="970"/>
      <c r="T31" s="968"/>
      <c r="U31" s="949"/>
    </row>
    <row r="32" spans="1:33" ht="14.25" customHeight="1">
      <c r="A32" s="671"/>
      <c r="B32" s="957"/>
      <c r="C32" s="959"/>
      <c r="D32" s="957"/>
      <c r="E32" s="959"/>
      <c r="F32" s="957"/>
      <c r="G32" s="959"/>
      <c r="H32" s="960"/>
      <c r="I32" s="959"/>
      <c r="J32" s="960"/>
      <c r="K32" s="959"/>
      <c r="L32" s="958"/>
      <c r="M32" s="959"/>
      <c r="N32" s="958"/>
      <c r="O32" s="957"/>
      <c r="P32" s="968"/>
      <c r="Q32" s="968"/>
      <c r="R32" s="968"/>
      <c r="S32" s="970"/>
      <c r="T32" s="968"/>
      <c r="U32" s="949"/>
    </row>
    <row r="33" spans="1:21" ht="14.25" customHeight="1">
      <c r="A33" s="671"/>
      <c r="B33" s="957"/>
      <c r="C33" s="965"/>
      <c r="D33" s="957"/>
      <c r="E33" s="970"/>
      <c r="F33" s="957"/>
      <c r="G33" s="959"/>
      <c r="H33" s="960"/>
      <c r="I33" s="959"/>
      <c r="J33" s="960"/>
      <c r="K33" s="959"/>
      <c r="L33" s="958"/>
      <c r="M33" s="959"/>
      <c r="N33" s="958"/>
      <c r="O33" s="957"/>
      <c r="P33" s="968"/>
      <c r="Q33" s="968"/>
      <c r="R33" s="968"/>
      <c r="S33" s="970"/>
      <c r="T33" s="968"/>
      <c r="U33" s="949"/>
    </row>
    <row r="34" spans="1:21" ht="14.25" customHeight="1">
      <c r="A34" s="671"/>
      <c r="B34" s="957"/>
      <c r="C34" s="959"/>
      <c r="D34" s="957"/>
      <c r="E34" s="949"/>
      <c r="F34" s="957"/>
      <c r="G34" s="959"/>
      <c r="H34" s="960"/>
      <c r="I34" s="959"/>
      <c r="J34" s="960"/>
      <c r="K34" s="959"/>
      <c r="L34" s="958"/>
      <c r="M34" s="959"/>
      <c r="N34" s="958"/>
      <c r="O34" s="957"/>
      <c r="P34" s="968"/>
      <c r="Q34" s="968"/>
      <c r="R34" s="968"/>
      <c r="S34" s="970"/>
      <c r="T34" s="968"/>
      <c r="U34" s="949"/>
    </row>
    <row r="35" spans="1:21" ht="14.25" customHeight="1">
      <c r="A35" s="671"/>
      <c r="B35" s="957"/>
      <c r="C35" s="959"/>
      <c r="D35" s="957"/>
      <c r="E35" s="949"/>
      <c r="F35" s="957"/>
      <c r="G35" s="972"/>
      <c r="H35" s="960"/>
      <c r="I35" s="959"/>
      <c r="J35" s="960"/>
      <c r="K35" s="959"/>
      <c r="L35" s="958"/>
      <c r="M35" s="959"/>
      <c r="N35" s="958"/>
      <c r="O35" s="957"/>
      <c r="P35" s="968"/>
      <c r="Q35" s="968"/>
      <c r="R35" s="968"/>
      <c r="S35" s="970"/>
      <c r="T35" s="968"/>
      <c r="U35" s="949"/>
    </row>
    <row r="36" spans="1:21" ht="14.25" customHeight="1">
      <c r="A36" s="671"/>
      <c r="B36" s="957"/>
      <c r="C36" s="959"/>
      <c r="D36" s="957"/>
      <c r="E36" s="949"/>
      <c r="F36" s="957"/>
      <c r="G36" s="972"/>
      <c r="H36" s="960"/>
      <c r="I36" s="974"/>
      <c r="J36" s="960"/>
      <c r="K36" s="959"/>
      <c r="L36" s="960"/>
      <c r="M36" s="959"/>
      <c r="N36" s="958"/>
      <c r="O36" s="957"/>
      <c r="P36" s="968"/>
      <c r="Q36" s="968"/>
      <c r="R36" s="968"/>
      <c r="S36" s="970"/>
      <c r="T36" s="968"/>
      <c r="U36" s="949"/>
    </row>
    <row r="37" spans="1:21" ht="14.25" customHeight="1">
      <c r="A37" s="671"/>
      <c r="B37" s="957"/>
      <c r="C37" s="959"/>
      <c r="D37" s="957"/>
      <c r="E37" s="949"/>
      <c r="F37" s="960"/>
      <c r="G37" s="959"/>
      <c r="H37" s="960"/>
      <c r="I37" s="974"/>
      <c r="J37" s="960"/>
      <c r="K37" s="949"/>
      <c r="L37" s="960"/>
      <c r="M37" s="959"/>
      <c r="N37" s="958"/>
      <c r="O37" s="957"/>
      <c r="P37" s="968"/>
      <c r="Q37" s="968"/>
      <c r="R37" s="968"/>
      <c r="S37" s="970"/>
      <c r="T37" s="968"/>
      <c r="U37" s="949"/>
    </row>
    <row r="38" spans="1:21" ht="14.25" customHeight="1">
      <c r="A38" s="671"/>
      <c r="B38" s="957"/>
      <c r="C38" s="959"/>
      <c r="D38" s="960"/>
      <c r="E38" s="949"/>
      <c r="F38" s="960"/>
      <c r="G38" s="959"/>
      <c r="H38" s="960"/>
      <c r="I38" s="972"/>
      <c r="J38" s="960"/>
      <c r="K38" s="949"/>
      <c r="L38" s="958"/>
      <c r="M38" s="959"/>
      <c r="N38" s="958"/>
      <c r="O38" s="960"/>
      <c r="P38" s="961"/>
      <c r="Q38" s="961"/>
      <c r="R38" s="961"/>
      <c r="S38" s="961"/>
      <c r="T38" s="961"/>
      <c r="U38" s="949"/>
    </row>
    <row r="39" spans="1:21" ht="14.25" customHeight="1">
      <c r="A39" s="671"/>
      <c r="B39" s="957"/>
      <c r="C39" s="959"/>
      <c r="D39" s="960"/>
      <c r="E39" s="949"/>
      <c r="F39" s="960"/>
      <c r="G39" s="959"/>
      <c r="H39" s="960"/>
      <c r="I39" s="972"/>
      <c r="J39" s="960"/>
      <c r="K39" s="964"/>
      <c r="L39" s="958"/>
      <c r="M39" s="959"/>
      <c r="N39" s="958"/>
      <c r="O39" s="960"/>
      <c r="P39" s="961"/>
      <c r="Q39" s="961"/>
      <c r="R39" s="961"/>
      <c r="S39" s="961"/>
      <c r="T39" s="961"/>
      <c r="U39" s="949"/>
    </row>
    <row r="40" spans="1:21" ht="14.25" customHeight="1">
      <c r="A40" s="671"/>
      <c r="B40" s="957"/>
      <c r="C40" s="959"/>
      <c r="D40" s="960"/>
      <c r="E40" s="949"/>
      <c r="F40" s="957"/>
      <c r="G40" s="959"/>
      <c r="H40" s="958"/>
      <c r="I40" s="972"/>
      <c r="J40" s="958"/>
      <c r="K40" s="959"/>
      <c r="L40" s="960"/>
      <c r="M40" s="959"/>
      <c r="N40" s="958"/>
      <c r="O40" s="960"/>
      <c r="P40" s="961"/>
      <c r="Q40" s="961"/>
      <c r="R40" s="961"/>
      <c r="S40" s="961"/>
      <c r="T40" s="961"/>
      <c r="U40" s="949"/>
    </row>
    <row r="41" spans="1:21" ht="14.25" customHeight="1">
      <c r="A41" s="671"/>
      <c r="B41" s="957"/>
      <c r="C41" s="959"/>
      <c r="D41" s="960"/>
      <c r="E41" s="960"/>
      <c r="F41" s="960"/>
      <c r="G41" s="958"/>
      <c r="H41" s="962"/>
      <c r="I41" s="972"/>
      <c r="J41" s="958"/>
      <c r="K41" s="959"/>
      <c r="L41" s="960"/>
      <c r="M41" s="959"/>
      <c r="N41" s="958"/>
      <c r="O41" s="960"/>
      <c r="P41" s="961"/>
      <c r="Q41" s="961"/>
      <c r="R41" s="961"/>
      <c r="S41" s="961"/>
      <c r="T41" s="961"/>
      <c r="U41" s="949"/>
    </row>
    <row r="42" spans="1:21" ht="14.25" customHeight="1">
      <c r="A42" s="671"/>
      <c r="B42" s="957"/>
      <c r="C42" s="959"/>
      <c r="D42" s="960"/>
      <c r="E42" s="960"/>
      <c r="F42" s="960"/>
      <c r="G42" s="964"/>
      <c r="H42" s="958"/>
      <c r="I42" s="972"/>
      <c r="J42" s="958"/>
      <c r="K42" s="959"/>
      <c r="L42" s="960"/>
      <c r="M42" s="959"/>
      <c r="N42" s="958"/>
      <c r="O42" s="960"/>
      <c r="P42" s="961"/>
      <c r="Q42" s="961"/>
      <c r="R42" s="961"/>
      <c r="S42" s="961"/>
      <c r="T42" s="961"/>
      <c r="U42" s="949"/>
    </row>
    <row r="43" spans="1:21" ht="14.25" customHeight="1">
      <c r="A43" s="671"/>
      <c r="B43" s="957"/>
      <c r="C43" s="959"/>
      <c r="D43" s="960"/>
      <c r="E43" s="960"/>
      <c r="F43" s="960"/>
      <c r="G43" s="959"/>
      <c r="H43" s="958"/>
      <c r="I43" s="959"/>
      <c r="J43" s="958"/>
      <c r="K43" s="959"/>
      <c r="L43" s="960"/>
      <c r="M43" s="959"/>
      <c r="N43" s="958"/>
      <c r="O43" s="960"/>
      <c r="P43" s="961"/>
      <c r="Q43" s="961"/>
      <c r="R43" s="961"/>
      <c r="S43" s="961"/>
      <c r="T43" s="961"/>
      <c r="U43" s="949"/>
    </row>
    <row r="44" spans="1:21" ht="14.25" customHeight="1">
      <c r="A44" s="671"/>
      <c r="B44" s="957"/>
      <c r="C44" s="959"/>
      <c r="D44" s="960"/>
      <c r="E44" s="960"/>
      <c r="F44" s="960"/>
      <c r="G44" s="965"/>
      <c r="H44" s="958"/>
      <c r="I44" s="959"/>
      <c r="J44" s="958"/>
      <c r="K44" s="959"/>
      <c r="L44" s="960"/>
      <c r="M44" s="958"/>
      <c r="N44" s="958"/>
      <c r="O44" s="960"/>
      <c r="P44" s="961"/>
      <c r="Q44" s="961"/>
      <c r="R44" s="961"/>
      <c r="S44" s="961"/>
      <c r="T44" s="961"/>
      <c r="U44" s="949"/>
    </row>
    <row r="45" spans="1:21" ht="14.25" customHeight="1">
      <c r="A45" s="671"/>
      <c r="B45" s="957"/>
      <c r="C45" s="959"/>
      <c r="D45" s="960"/>
      <c r="E45" s="960"/>
      <c r="F45" s="960"/>
      <c r="G45" s="959"/>
      <c r="H45" s="958"/>
      <c r="I45" s="959"/>
      <c r="J45" s="958"/>
      <c r="K45" s="970"/>
      <c r="L45" s="960"/>
      <c r="M45" s="958"/>
      <c r="N45" s="958"/>
      <c r="O45" s="960"/>
      <c r="P45" s="961"/>
      <c r="Q45" s="961"/>
      <c r="R45" s="961"/>
      <c r="S45" s="961"/>
      <c r="T45" s="961"/>
      <c r="U45" s="949"/>
    </row>
    <row r="46" spans="1:21" ht="14.25" customHeight="1">
      <c r="A46" s="671"/>
      <c r="B46" s="957"/>
      <c r="C46" s="959"/>
      <c r="D46" s="960"/>
      <c r="E46" s="960"/>
      <c r="F46" s="960"/>
      <c r="G46" s="959"/>
      <c r="H46" s="958"/>
      <c r="I46" s="959"/>
      <c r="J46" s="958"/>
      <c r="K46" s="959"/>
      <c r="L46" s="960"/>
      <c r="M46" s="958"/>
      <c r="N46" s="958"/>
      <c r="O46" s="960"/>
      <c r="P46" s="961"/>
      <c r="Q46" s="961"/>
      <c r="R46" s="961"/>
      <c r="S46" s="961"/>
      <c r="T46" s="961"/>
      <c r="U46" s="949"/>
    </row>
    <row r="47" spans="1:21" ht="14.25" customHeight="1">
      <c r="A47" s="671"/>
      <c r="B47" s="957"/>
      <c r="C47" s="959"/>
      <c r="D47" s="960"/>
      <c r="E47" s="960"/>
      <c r="F47" s="960"/>
      <c r="G47" s="959"/>
      <c r="H47" s="958"/>
      <c r="I47" s="959"/>
      <c r="J47" s="958"/>
      <c r="K47" s="959"/>
      <c r="L47" s="960"/>
      <c r="M47" s="958"/>
      <c r="N47" s="958"/>
      <c r="O47" s="960"/>
      <c r="P47" s="961"/>
      <c r="Q47" s="961"/>
      <c r="R47" s="961"/>
      <c r="S47" s="961"/>
      <c r="T47" s="961"/>
      <c r="U47" s="949"/>
    </row>
    <row r="48" spans="1:21" ht="14.25" customHeight="1">
      <c r="A48" s="671"/>
      <c r="B48" s="957"/>
      <c r="C48" s="959"/>
      <c r="D48" s="960"/>
      <c r="E48" s="960"/>
      <c r="F48" s="960"/>
      <c r="G48" s="959"/>
      <c r="H48" s="958"/>
      <c r="I48" s="972"/>
      <c r="J48" s="958"/>
      <c r="K48" s="959"/>
      <c r="L48" s="960"/>
      <c r="M48" s="958"/>
      <c r="N48" s="958"/>
      <c r="O48" s="960"/>
      <c r="P48" s="961"/>
      <c r="Q48" s="961"/>
      <c r="R48" s="961"/>
      <c r="S48" s="961"/>
      <c r="T48" s="961"/>
      <c r="U48" s="949"/>
    </row>
    <row r="49" spans="1:21" ht="14.25" customHeight="1">
      <c r="A49" s="671"/>
      <c r="B49" s="957"/>
      <c r="C49" s="959"/>
      <c r="D49" s="960"/>
      <c r="E49" s="960"/>
      <c r="F49" s="960"/>
      <c r="G49" s="970"/>
      <c r="H49" s="958"/>
      <c r="I49" s="959"/>
      <c r="J49" s="958"/>
      <c r="K49" s="959"/>
      <c r="L49" s="960"/>
      <c r="M49" s="958"/>
      <c r="N49" s="958"/>
      <c r="O49" s="960"/>
      <c r="P49" s="961"/>
      <c r="Q49" s="961"/>
      <c r="R49" s="961"/>
      <c r="S49" s="961"/>
      <c r="T49" s="961"/>
      <c r="U49" s="949"/>
    </row>
    <row r="50" spans="1:21" ht="14.25" customHeight="1">
      <c r="A50" s="671"/>
      <c r="B50" s="957"/>
      <c r="C50" s="975"/>
      <c r="D50" s="960"/>
      <c r="E50" s="960"/>
      <c r="F50" s="960"/>
      <c r="G50" s="959"/>
      <c r="H50" s="958"/>
      <c r="I50" s="959"/>
      <c r="J50" s="958"/>
      <c r="K50" s="959"/>
      <c r="L50" s="960"/>
      <c r="M50" s="958"/>
      <c r="N50" s="958"/>
      <c r="O50" s="960"/>
      <c r="P50" s="961"/>
      <c r="Q50" s="961"/>
      <c r="R50" s="961"/>
      <c r="S50" s="961"/>
      <c r="T50" s="961"/>
      <c r="U50" s="949"/>
    </row>
    <row r="51" spans="1:21" ht="14.25" customHeight="1">
      <c r="A51" s="671"/>
      <c r="B51" s="957"/>
      <c r="C51" s="959"/>
      <c r="D51" s="960"/>
      <c r="E51" s="960"/>
      <c r="F51" s="960"/>
      <c r="G51" s="959"/>
      <c r="H51" s="958"/>
      <c r="I51" s="959"/>
      <c r="J51" s="958"/>
      <c r="K51" s="959"/>
      <c r="L51" s="960"/>
      <c r="M51" s="958"/>
      <c r="N51" s="958"/>
      <c r="O51" s="960"/>
      <c r="P51" s="961"/>
      <c r="Q51" s="961"/>
      <c r="R51" s="961"/>
      <c r="S51" s="961"/>
      <c r="T51" s="961"/>
      <c r="U51" s="949"/>
    </row>
    <row r="52" spans="1:21" ht="14.25" customHeight="1">
      <c r="A52" s="671"/>
      <c r="B52" s="957"/>
      <c r="C52" s="959"/>
      <c r="D52" s="960"/>
      <c r="E52" s="960"/>
      <c r="F52" s="960"/>
      <c r="G52" s="959"/>
      <c r="H52" s="958"/>
      <c r="I52" s="959"/>
      <c r="J52" s="958"/>
      <c r="K52" s="959"/>
      <c r="L52" s="958"/>
      <c r="M52" s="958"/>
      <c r="N52" s="958"/>
      <c r="O52" s="960"/>
      <c r="P52" s="961"/>
      <c r="Q52" s="961"/>
      <c r="R52" s="961"/>
      <c r="S52" s="961"/>
      <c r="T52" s="961"/>
      <c r="U52" s="949"/>
    </row>
    <row r="53" spans="1:21" ht="14.25" customHeight="1">
      <c r="A53" s="671"/>
      <c r="B53" s="957"/>
      <c r="C53" s="959"/>
      <c r="D53" s="960"/>
      <c r="E53" s="960"/>
      <c r="F53" s="960"/>
      <c r="G53" s="959"/>
      <c r="H53" s="958"/>
      <c r="I53" s="959"/>
      <c r="J53" s="958"/>
      <c r="K53" s="959"/>
      <c r="L53" s="958"/>
      <c r="M53" s="958"/>
      <c r="N53" s="958"/>
      <c r="O53" s="960"/>
      <c r="P53" s="961"/>
      <c r="Q53" s="961"/>
      <c r="R53" s="961"/>
      <c r="S53" s="961"/>
      <c r="T53" s="961"/>
      <c r="U53" s="949"/>
    </row>
    <row r="54" spans="1:21" ht="14.25" customHeight="1">
      <c r="A54" s="671"/>
      <c r="B54" s="957"/>
      <c r="C54" s="962"/>
      <c r="D54" s="960"/>
      <c r="E54" s="960"/>
      <c r="F54" s="960"/>
      <c r="G54" s="959"/>
      <c r="H54" s="958"/>
      <c r="I54" s="959"/>
      <c r="J54" s="957"/>
      <c r="K54" s="959"/>
      <c r="L54" s="960"/>
      <c r="M54" s="958"/>
      <c r="N54" s="958"/>
      <c r="O54" s="960"/>
      <c r="P54" s="961"/>
      <c r="Q54" s="961"/>
      <c r="R54" s="961"/>
      <c r="S54" s="961"/>
      <c r="T54" s="961"/>
      <c r="U54" s="949"/>
    </row>
    <row r="55" spans="1:21" ht="14.25" customHeight="1">
      <c r="A55" s="671"/>
      <c r="B55" s="957"/>
      <c r="C55" s="962"/>
      <c r="D55" s="960"/>
      <c r="E55" s="960"/>
      <c r="F55" s="960"/>
      <c r="G55" s="959"/>
      <c r="H55" s="958"/>
      <c r="I55" s="959"/>
      <c r="J55" s="960"/>
      <c r="K55" s="970"/>
      <c r="L55" s="960"/>
      <c r="M55" s="958"/>
      <c r="N55" s="958"/>
      <c r="O55" s="960"/>
      <c r="P55" s="961"/>
      <c r="Q55" s="961"/>
      <c r="R55" s="961"/>
      <c r="S55" s="961"/>
      <c r="T55" s="961"/>
      <c r="U55" s="949"/>
    </row>
    <row r="56" spans="1:21" ht="14.25" customHeight="1">
      <c r="A56" s="671"/>
      <c r="B56" s="957"/>
      <c r="C56" s="960"/>
      <c r="D56" s="960"/>
      <c r="E56" s="960"/>
      <c r="F56" s="960"/>
      <c r="G56" s="959"/>
      <c r="H56" s="958"/>
      <c r="I56" s="959"/>
      <c r="J56" s="960"/>
      <c r="K56" s="959"/>
      <c r="L56" s="960"/>
      <c r="M56" s="958"/>
      <c r="N56" s="958"/>
      <c r="O56" s="960"/>
      <c r="P56" s="961"/>
      <c r="Q56" s="961"/>
      <c r="R56" s="961"/>
      <c r="S56" s="961"/>
      <c r="T56" s="961"/>
      <c r="U56" s="949"/>
    </row>
    <row r="57" spans="1:21" ht="14.25" customHeight="1">
      <c r="A57" s="671"/>
      <c r="B57" s="957"/>
      <c r="C57" s="960"/>
      <c r="D57" s="960"/>
      <c r="E57" s="960"/>
      <c r="F57" s="960"/>
      <c r="G57" s="959"/>
      <c r="H57" s="960"/>
      <c r="I57" s="972"/>
      <c r="J57" s="960"/>
      <c r="K57" s="949"/>
      <c r="L57" s="960"/>
      <c r="M57" s="958"/>
      <c r="N57" s="958"/>
      <c r="O57" s="960"/>
      <c r="P57" s="961"/>
      <c r="Q57" s="961"/>
      <c r="R57" s="961"/>
      <c r="S57" s="961"/>
      <c r="T57" s="961"/>
      <c r="U57" s="949"/>
    </row>
    <row r="58" spans="1:21" ht="14.25" customHeight="1">
      <c r="A58" s="671"/>
      <c r="B58" s="957"/>
      <c r="C58" s="976"/>
      <c r="D58" s="957"/>
      <c r="E58" s="960"/>
      <c r="F58" s="960"/>
      <c r="G58" s="959"/>
      <c r="H58" s="960"/>
      <c r="I58" s="959"/>
      <c r="J58" s="960"/>
      <c r="K58" s="949"/>
      <c r="L58" s="958"/>
      <c r="M58" s="958"/>
      <c r="N58" s="958"/>
      <c r="O58" s="960"/>
      <c r="P58" s="961"/>
      <c r="Q58" s="961"/>
      <c r="R58" s="961"/>
      <c r="S58" s="961"/>
      <c r="T58" s="961"/>
      <c r="U58" s="949"/>
    </row>
    <row r="59" spans="1:21" ht="14.25" customHeight="1">
      <c r="B59" s="956"/>
      <c r="C59" s="956"/>
      <c r="D59" s="956"/>
      <c r="E59" s="960"/>
      <c r="F59" s="956"/>
      <c r="G59" s="959"/>
      <c r="H59" s="956"/>
      <c r="I59" s="959"/>
      <c r="J59" s="956"/>
      <c r="K59" s="949"/>
      <c r="L59" s="958"/>
      <c r="M59" s="962"/>
      <c r="N59" s="958"/>
      <c r="O59" s="960"/>
      <c r="P59" s="961"/>
      <c r="Q59" s="961"/>
      <c r="R59" s="961"/>
      <c r="S59" s="961"/>
      <c r="T59" s="961"/>
      <c r="U59" s="949"/>
    </row>
    <row r="60" spans="1:21" ht="14.25" customHeight="1">
      <c r="B60" s="956"/>
      <c r="C60" s="956"/>
      <c r="D60" s="956"/>
      <c r="E60" s="958"/>
      <c r="F60" s="956"/>
      <c r="G60" s="959"/>
      <c r="H60" s="956"/>
      <c r="I60" s="959"/>
      <c r="J60" s="956"/>
      <c r="K60" s="964"/>
      <c r="L60" s="958"/>
      <c r="M60" s="958"/>
      <c r="N60" s="958"/>
      <c r="O60" s="960"/>
      <c r="P60" s="961"/>
      <c r="Q60" s="961"/>
      <c r="R60" s="961"/>
      <c r="S60" s="961"/>
      <c r="T60" s="961"/>
      <c r="U60" s="949"/>
    </row>
    <row r="61" spans="1:21" ht="14.25" customHeight="1">
      <c r="B61" s="956"/>
      <c r="C61" s="956"/>
      <c r="D61" s="956"/>
      <c r="E61" s="958"/>
      <c r="F61" s="956"/>
      <c r="G61" s="959"/>
      <c r="H61" s="956"/>
      <c r="I61" s="959"/>
      <c r="J61" s="956"/>
      <c r="K61" s="959"/>
      <c r="L61" s="958"/>
      <c r="M61" s="958"/>
      <c r="N61" s="958"/>
      <c r="O61" s="960"/>
      <c r="P61" s="961"/>
      <c r="Q61" s="961"/>
      <c r="R61" s="961"/>
      <c r="S61" s="961"/>
      <c r="T61" s="961"/>
      <c r="U61" s="949"/>
    </row>
    <row r="62" spans="1:21" ht="14.25" customHeight="1">
      <c r="B62" s="956"/>
      <c r="C62" s="956"/>
      <c r="D62" s="956"/>
      <c r="E62" s="958"/>
      <c r="F62" s="956"/>
      <c r="G62" s="959"/>
      <c r="H62" s="956"/>
      <c r="I62" s="959"/>
      <c r="J62" s="956"/>
      <c r="K62" s="965"/>
      <c r="L62" s="958"/>
      <c r="M62" s="958"/>
      <c r="N62" s="958"/>
      <c r="O62" s="960"/>
      <c r="P62" s="961"/>
      <c r="Q62" s="961"/>
      <c r="R62" s="961"/>
      <c r="S62" s="949"/>
      <c r="T62" s="961"/>
      <c r="U62" s="949"/>
    </row>
    <row r="63" spans="1:21" ht="14.25" customHeight="1">
      <c r="B63" s="956"/>
      <c r="C63" s="956"/>
      <c r="D63" s="956"/>
      <c r="E63" s="958"/>
      <c r="F63" s="956"/>
      <c r="G63" s="959"/>
      <c r="H63" s="956"/>
      <c r="I63" s="959"/>
      <c r="J63" s="956"/>
      <c r="K63" s="959"/>
      <c r="L63" s="958"/>
      <c r="M63" s="958"/>
      <c r="N63" s="958"/>
      <c r="O63" s="960"/>
      <c r="P63" s="961"/>
      <c r="Q63" s="961"/>
      <c r="R63" s="961"/>
      <c r="S63" s="949"/>
      <c r="T63" s="961"/>
      <c r="U63" s="949"/>
    </row>
    <row r="64" spans="1:21" ht="14.25" customHeight="1">
      <c r="B64" s="956"/>
      <c r="C64" s="977"/>
      <c r="D64" s="956"/>
      <c r="E64" s="958"/>
      <c r="F64" s="956"/>
      <c r="G64" s="959"/>
      <c r="H64" s="956"/>
      <c r="I64" s="959"/>
      <c r="J64" s="956"/>
      <c r="K64" s="959"/>
      <c r="L64" s="958"/>
      <c r="M64" s="958"/>
      <c r="N64" s="958"/>
      <c r="O64" s="960"/>
      <c r="P64" s="961"/>
      <c r="Q64" s="961"/>
      <c r="R64" s="961"/>
      <c r="S64" s="949"/>
      <c r="T64" s="961"/>
      <c r="U64" s="949"/>
    </row>
    <row r="65" spans="2:21" ht="14.25" customHeight="1">
      <c r="B65" s="956"/>
      <c r="C65" s="977"/>
      <c r="D65" s="956"/>
      <c r="E65" s="958"/>
      <c r="F65" s="956"/>
      <c r="G65" s="970"/>
      <c r="H65" s="956"/>
      <c r="I65" s="959"/>
      <c r="J65" s="956"/>
      <c r="K65" s="959"/>
      <c r="L65" s="958"/>
      <c r="M65" s="958"/>
      <c r="N65" s="958"/>
      <c r="O65" s="960"/>
      <c r="P65" s="961"/>
      <c r="Q65" s="961"/>
      <c r="R65" s="961"/>
      <c r="S65" s="961"/>
      <c r="T65" s="961"/>
      <c r="U65" s="949"/>
    </row>
    <row r="66" spans="2:21" ht="14.25" customHeight="1">
      <c r="B66" s="956"/>
      <c r="C66" s="977"/>
      <c r="D66" s="956"/>
      <c r="E66" s="958"/>
      <c r="F66" s="956"/>
      <c r="G66" s="970"/>
      <c r="H66" s="956"/>
      <c r="I66" s="959"/>
      <c r="J66" s="956"/>
      <c r="K66" s="959"/>
      <c r="L66" s="958"/>
      <c r="M66" s="958"/>
      <c r="N66" s="958"/>
      <c r="O66" s="960"/>
      <c r="P66" s="961"/>
      <c r="Q66" s="961"/>
      <c r="R66" s="961"/>
      <c r="S66" s="961"/>
      <c r="T66" s="961"/>
      <c r="U66" s="949"/>
    </row>
    <row r="67" spans="2:21" ht="14.25" customHeight="1">
      <c r="B67" s="956"/>
      <c r="C67" s="977"/>
      <c r="D67" s="956"/>
      <c r="E67" s="958"/>
      <c r="F67" s="956"/>
      <c r="G67" s="970"/>
      <c r="H67" s="956"/>
      <c r="I67" s="959"/>
      <c r="J67" s="956"/>
      <c r="K67" s="970"/>
      <c r="L67" s="958"/>
      <c r="M67" s="958"/>
      <c r="N67" s="958"/>
      <c r="O67" s="960"/>
      <c r="P67" s="961"/>
      <c r="Q67" s="961"/>
      <c r="R67" s="961"/>
      <c r="S67" s="961"/>
      <c r="T67" s="961"/>
      <c r="U67" s="949"/>
    </row>
    <row r="68" spans="2:21" ht="14.25" customHeight="1">
      <c r="B68" s="956"/>
      <c r="C68" s="977"/>
      <c r="D68" s="956"/>
      <c r="E68" s="958"/>
      <c r="F68" s="956"/>
      <c r="G68" s="958"/>
      <c r="H68" s="956"/>
      <c r="I68" s="959"/>
      <c r="J68" s="956"/>
      <c r="K68" s="959"/>
      <c r="L68" s="958"/>
      <c r="M68" s="958"/>
      <c r="N68" s="958"/>
      <c r="O68" s="960"/>
      <c r="P68" s="961"/>
      <c r="Q68" s="961"/>
      <c r="R68" s="961"/>
      <c r="S68" s="961"/>
      <c r="T68" s="961"/>
      <c r="U68" s="949"/>
    </row>
    <row r="69" spans="2:21" ht="14.25" customHeight="1">
      <c r="B69" s="956"/>
      <c r="C69" s="977"/>
      <c r="D69" s="956"/>
      <c r="E69" s="958"/>
      <c r="F69" s="956"/>
      <c r="G69" s="958"/>
      <c r="H69" s="956"/>
      <c r="I69" s="959"/>
      <c r="J69" s="956"/>
      <c r="K69" s="959"/>
      <c r="L69" s="958"/>
      <c r="M69" s="958"/>
      <c r="N69" s="958"/>
      <c r="O69" s="960"/>
      <c r="P69" s="961"/>
      <c r="Q69" s="961"/>
      <c r="R69" s="961"/>
      <c r="S69" s="961"/>
      <c r="T69" s="961"/>
      <c r="U69" s="949"/>
    </row>
    <row r="70" spans="2:21" ht="14.25" customHeight="1">
      <c r="B70" s="956"/>
      <c r="C70" s="977"/>
      <c r="D70" s="956"/>
      <c r="E70" s="958"/>
      <c r="F70" s="956"/>
      <c r="G70" s="958"/>
      <c r="H70" s="956"/>
      <c r="I70" s="959"/>
      <c r="J70" s="956"/>
      <c r="K70" s="959"/>
      <c r="L70" s="958"/>
      <c r="M70" s="958"/>
      <c r="N70" s="958"/>
      <c r="O70" s="960"/>
      <c r="P70" s="961"/>
      <c r="Q70" s="961"/>
      <c r="R70" s="961"/>
      <c r="S70" s="961"/>
      <c r="T70" s="961"/>
      <c r="U70" s="949"/>
    </row>
    <row r="71" spans="2:21" ht="14.25" customHeight="1">
      <c r="B71" s="956"/>
      <c r="C71" s="977"/>
      <c r="D71" s="956"/>
      <c r="E71" s="958"/>
      <c r="F71" s="956"/>
      <c r="G71" s="958"/>
      <c r="H71" s="956"/>
      <c r="I71" s="959"/>
      <c r="J71" s="956"/>
      <c r="K71" s="959"/>
      <c r="L71" s="958"/>
      <c r="M71" s="958"/>
      <c r="N71" s="958"/>
      <c r="O71" s="960"/>
      <c r="P71" s="961"/>
      <c r="Q71" s="961"/>
      <c r="R71" s="961"/>
      <c r="S71" s="961"/>
      <c r="T71" s="961"/>
      <c r="U71" s="949"/>
    </row>
    <row r="72" spans="2:21" ht="14.25" customHeight="1">
      <c r="B72" s="956"/>
      <c r="C72" s="977"/>
      <c r="D72" s="956"/>
      <c r="E72" s="958"/>
      <c r="F72" s="956"/>
      <c r="G72" s="949"/>
      <c r="H72" s="956"/>
      <c r="I72" s="959"/>
      <c r="J72" s="956"/>
      <c r="K72" s="959"/>
      <c r="L72" s="958"/>
      <c r="M72" s="958"/>
      <c r="N72" s="958"/>
      <c r="O72" s="960"/>
      <c r="P72" s="961"/>
      <c r="Q72" s="961"/>
      <c r="R72" s="961"/>
      <c r="S72" s="961"/>
      <c r="T72" s="961"/>
      <c r="U72" s="949"/>
    </row>
    <row r="73" spans="2:21" ht="14.25" customHeight="1">
      <c r="B73" s="956"/>
      <c r="C73" s="977"/>
      <c r="D73" s="956"/>
      <c r="E73" s="958"/>
      <c r="F73" s="956"/>
      <c r="G73" s="949"/>
      <c r="H73" s="956"/>
      <c r="I73" s="959"/>
      <c r="J73" s="956"/>
      <c r="K73" s="959"/>
      <c r="L73" s="958"/>
      <c r="M73" s="958"/>
      <c r="N73" s="958"/>
      <c r="O73" s="960"/>
      <c r="P73" s="961"/>
      <c r="Q73" s="961"/>
      <c r="R73" s="961"/>
      <c r="S73" s="961"/>
      <c r="T73" s="961"/>
      <c r="U73" s="949"/>
    </row>
    <row r="74" spans="2:21" ht="14.25" customHeight="1">
      <c r="B74" s="956"/>
      <c r="C74" s="977"/>
      <c r="D74" s="956"/>
      <c r="E74" s="958"/>
      <c r="F74" s="956"/>
      <c r="G74" s="949"/>
      <c r="H74" s="956"/>
      <c r="I74" s="959"/>
      <c r="J74" s="956"/>
      <c r="K74" s="959"/>
      <c r="L74" s="958"/>
      <c r="M74" s="958"/>
      <c r="N74" s="958"/>
      <c r="O74" s="960"/>
      <c r="P74" s="961"/>
      <c r="Q74" s="961"/>
      <c r="R74" s="961"/>
      <c r="S74" s="961"/>
      <c r="T74" s="961"/>
      <c r="U74" s="949"/>
    </row>
    <row r="75" spans="2:21" ht="14.25" customHeight="1">
      <c r="B75" s="956"/>
      <c r="C75" s="977"/>
      <c r="D75" s="956"/>
      <c r="E75" s="958"/>
      <c r="F75" s="956"/>
      <c r="G75" s="949"/>
      <c r="H75" s="956"/>
      <c r="I75" s="959"/>
      <c r="J75" s="956"/>
      <c r="K75" s="959"/>
      <c r="L75" s="958"/>
      <c r="M75" s="958"/>
      <c r="N75" s="958"/>
      <c r="O75" s="960"/>
      <c r="P75" s="961"/>
      <c r="Q75" s="961"/>
      <c r="R75" s="961"/>
      <c r="S75" s="961"/>
      <c r="T75" s="961"/>
      <c r="U75" s="949"/>
    </row>
    <row r="76" spans="2:21" ht="14.25" customHeight="1">
      <c r="B76" s="956"/>
      <c r="C76" s="977"/>
      <c r="D76" s="956"/>
      <c r="E76" s="958"/>
      <c r="F76" s="956"/>
      <c r="G76" s="949"/>
      <c r="H76" s="956"/>
      <c r="I76" s="959"/>
      <c r="J76" s="956"/>
      <c r="K76" s="959"/>
      <c r="L76" s="958"/>
      <c r="M76" s="958"/>
      <c r="N76" s="958"/>
      <c r="O76" s="960"/>
      <c r="P76" s="961"/>
      <c r="Q76" s="961"/>
      <c r="R76" s="961"/>
      <c r="S76" s="961"/>
      <c r="T76" s="961"/>
      <c r="U76" s="949"/>
    </row>
    <row r="77" spans="2:21" ht="14.25" customHeight="1">
      <c r="B77" s="956"/>
      <c r="C77" s="977"/>
      <c r="D77" s="956"/>
      <c r="E77" s="949"/>
      <c r="F77" s="956"/>
      <c r="G77" s="949"/>
      <c r="H77" s="956"/>
      <c r="I77" s="959"/>
      <c r="J77" s="956"/>
      <c r="K77" s="959"/>
      <c r="L77" s="958"/>
      <c r="M77" s="958"/>
      <c r="N77" s="958"/>
      <c r="O77" s="960"/>
      <c r="P77" s="961"/>
      <c r="Q77" s="961"/>
      <c r="R77" s="961"/>
      <c r="S77" s="961"/>
      <c r="T77" s="961"/>
      <c r="U77" s="949"/>
    </row>
    <row r="78" spans="2:21" ht="14.25" customHeight="1">
      <c r="B78" s="956"/>
      <c r="C78" s="977"/>
      <c r="D78" s="956"/>
      <c r="E78" s="949"/>
      <c r="F78" s="956"/>
      <c r="G78" s="949"/>
      <c r="H78" s="956"/>
      <c r="I78" s="959"/>
      <c r="J78" s="956"/>
      <c r="K78" s="956"/>
      <c r="L78" s="958"/>
      <c r="M78" s="958"/>
      <c r="N78" s="958"/>
      <c r="O78" s="960"/>
      <c r="P78" s="961"/>
      <c r="Q78" s="961"/>
      <c r="R78" s="961"/>
      <c r="S78" s="961"/>
      <c r="T78" s="961"/>
      <c r="U78" s="949"/>
    </row>
    <row r="79" spans="2:21" ht="14.25" customHeight="1">
      <c r="B79" s="956"/>
      <c r="C79" s="977"/>
      <c r="D79" s="956"/>
      <c r="E79" s="949"/>
      <c r="F79" s="956"/>
      <c r="G79" s="949"/>
      <c r="H79" s="956"/>
      <c r="I79" s="959"/>
      <c r="J79" s="956"/>
      <c r="K79" s="956"/>
      <c r="L79" s="958"/>
      <c r="M79" s="958"/>
      <c r="N79" s="958"/>
      <c r="O79" s="960"/>
      <c r="P79" s="961"/>
      <c r="Q79" s="961"/>
      <c r="R79" s="961"/>
      <c r="S79" s="961"/>
      <c r="T79" s="961"/>
      <c r="U79" s="949"/>
    </row>
    <row r="80" spans="2:21" ht="14.25" customHeight="1">
      <c r="B80" s="956"/>
      <c r="C80" s="977"/>
      <c r="D80" s="956"/>
      <c r="E80" s="949"/>
      <c r="F80" s="956"/>
      <c r="G80" s="949"/>
      <c r="H80" s="956"/>
      <c r="I80" s="959"/>
      <c r="J80" s="956"/>
      <c r="K80" s="956"/>
      <c r="L80" s="958"/>
      <c r="M80" s="958"/>
      <c r="N80" s="958"/>
      <c r="O80" s="960"/>
      <c r="P80" s="961"/>
      <c r="Q80" s="961"/>
      <c r="R80" s="961"/>
      <c r="S80" s="961"/>
      <c r="T80" s="961"/>
      <c r="U80" s="949"/>
    </row>
    <row r="81" spans="2:21" ht="14.25" customHeight="1">
      <c r="B81" s="956"/>
      <c r="C81" s="977"/>
      <c r="D81" s="956"/>
      <c r="E81" s="949"/>
      <c r="F81" s="956"/>
      <c r="G81" s="949"/>
      <c r="H81" s="956"/>
      <c r="I81" s="959"/>
      <c r="J81" s="956"/>
      <c r="K81" s="956"/>
      <c r="L81" s="958"/>
      <c r="M81" s="958"/>
      <c r="N81" s="958"/>
      <c r="O81" s="960"/>
      <c r="P81" s="961"/>
      <c r="Q81" s="961"/>
      <c r="R81" s="961"/>
      <c r="S81" s="961"/>
      <c r="T81" s="961"/>
      <c r="U81" s="949"/>
    </row>
    <row r="82" spans="2:21" ht="14.25" customHeight="1">
      <c r="B82" s="956"/>
      <c r="C82" s="977"/>
      <c r="D82" s="956"/>
      <c r="E82" s="949"/>
      <c r="F82" s="956"/>
      <c r="G82" s="949"/>
      <c r="H82" s="956"/>
      <c r="I82" s="959"/>
      <c r="J82" s="956"/>
      <c r="K82" s="956"/>
      <c r="L82" s="958"/>
      <c r="M82" s="958"/>
      <c r="N82" s="958"/>
      <c r="O82" s="960"/>
      <c r="P82" s="961"/>
      <c r="Q82" s="961"/>
      <c r="R82" s="961"/>
      <c r="S82" s="961"/>
      <c r="T82" s="961"/>
      <c r="U82" s="949"/>
    </row>
    <row r="83" spans="2:21" ht="14.25" customHeight="1">
      <c r="B83" s="956"/>
      <c r="C83" s="977"/>
      <c r="D83" s="956"/>
      <c r="E83" s="958"/>
      <c r="F83" s="956"/>
      <c r="G83" s="949"/>
      <c r="H83" s="956"/>
      <c r="I83" s="959"/>
      <c r="J83" s="956"/>
      <c r="K83" s="956"/>
      <c r="L83" s="958"/>
      <c r="M83" s="958"/>
      <c r="N83" s="958"/>
      <c r="O83" s="960"/>
      <c r="P83" s="961"/>
      <c r="Q83" s="961"/>
      <c r="R83" s="961"/>
      <c r="S83" s="961"/>
      <c r="T83" s="961"/>
      <c r="U83" s="949"/>
    </row>
    <row r="84" spans="2:21" ht="14.25" customHeight="1">
      <c r="B84" s="956"/>
      <c r="C84" s="977"/>
      <c r="D84" s="956"/>
      <c r="E84" s="958"/>
      <c r="F84" s="956"/>
      <c r="G84" s="949"/>
      <c r="H84" s="956"/>
      <c r="I84" s="959"/>
      <c r="J84" s="956"/>
      <c r="K84" s="956"/>
      <c r="L84" s="958"/>
      <c r="M84" s="958"/>
      <c r="N84" s="958"/>
      <c r="O84" s="960"/>
      <c r="P84" s="961"/>
      <c r="Q84" s="961"/>
      <c r="R84" s="961"/>
      <c r="S84" s="961"/>
      <c r="T84" s="961"/>
      <c r="U84" s="949"/>
    </row>
    <row r="85" spans="2:21" ht="14.25" customHeight="1">
      <c r="B85" s="956"/>
      <c r="C85" s="977"/>
      <c r="D85" s="956"/>
      <c r="E85" s="958"/>
      <c r="F85" s="956"/>
      <c r="G85" s="949"/>
      <c r="H85" s="956"/>
      <c r="I85" s="959"/>
      <c r="J85" s="956"/>
      <c r="K85" s="956"/>
      <c r="L85" s="958"/>
      <c r="M85" s="958"/>
      <c r="N85" s="958"/>
      <c r="O85" s="960"/>
      <c r="P85" s="961"/>
      <c r="Q85" s="961"/>
      <c r="R85" s="961"/>
      <c r="S85" s="961"/>
      <c r="T85" s="961"/>
      <c r="U85" s="949"/>
    </row>
    <row r="86" spans="2:21" ht="14.25" customHeight="1">
      <c r="B86" s="956"/>
      <c r="C86" s="977"/>
      <c r="D86" s="956"/>
      <c r="E86" s="958"/>
      <c r="F86" s="956"/>
      <c r="G86" s="949"/>
      <c r="H86" s="956"/>
      <c r="I86" s="959"/>
      <c r="J86" s="956"/>
      <c r="K86" s="956"/>
      <c r="L86" s="958"/>
      <c r="M86" s="958"/>
      <c r="N86" s="958"/>
      <c r="O86" s="960"/>
      <c r="P86" s="961"/>
      <c r="Q86" s="961"/>
      <c r="R86" s="961"/>
      <c r="S86" s="961"/>
      <c r="T86" s="961"/>
      <c r="U86" s="949"/>
    </row>
    <row r="87" spans="2:21" ht="14.25" customHeight="1">
      <c r="B87" s="956"/>
      <c r="C87" s="977"/>
      <c r="D87" s="956"/>
      <c r="E87" s="958"/>
      <c r="F87" s="956"/>
      <c r="G87" s="949"/>
      <c r="H87" s="956"/>
      <c r="I87" s="970"/>
      <c r="J87" s="956"/>
      <c r="K87" s="956"/>
      <c r="L87" s="958"/>
      <c r="M87" s="958"/>
      <c r="N87" s="958"/>
      <c r="O87" s="960"/>
      <c r="P87" s="961"/>
      <c r="Q87" s="961"/>
      <c r="R87" s="961"/>
      <c r="S87" s="961"/>
      <c r="T87" s="961"/>
      <c r="U87" s="949"/>
    </row>
    <row r="88" spans="2:21" ht="14.25" customHeight="1">
      <c r="B88" s="956"/>
      <c r="C88" s="977"/>
      <c r="D88" s="956"/>
      <c r="E88" s="958"/>
      <c r="F88" s="956"/>
      <c r="G88" s="949"/>
      <c r="H88" s="956"/>
      <c r="I88" s="970"/>
      <c r="J88" s="956"/>
      <c r="K88" s="956"/>
      <c r="L88" s="958"/>
      <c r="M88" s="958"/>
      <c r="N88" s="958"/>
      <c r="O88" s="960"/>
      <c r="P88" s="961"/>
      <c r="Q88" s="961"/>
      <c r="R88" s="961"/>
      <c r="S88" s="949"/>
      <c r="T88" s="961"/>
      <c r="U88" s="949"/>
    </row>
    <row r="89" spans="2:21" ht="14.25" customHeight="1">
      <c r="B89" s="956"/>
      <c r="C89" s="949"/>
      <c r="D89" s="956"/>
      <c r="E89" s="958"/>
      <c r="F89" s="956"/>
      <c r="G89" s="949"/>
      <c r="H89" s="956"/>
      <c r="I89" s="970"/>
      <c r="J89" s="956"/>
      <c r="K89" s="956"/>
      <c r="L89" s="958"/>
      <c r="M89" s="958"/>
      <c r="N89" s="958"/>
      <c r="O89" s="960"/>
      <c r="P89" s="961"/>
      <c r="Q89" s="961"/>
      <c r="R89" s="961"/>
      <c r="S89" s="949"/>
      <c r="T89" s="961"/>
      <c r="U89" s="949"/>
    </row>
    <row r="90" spans="2:21" ht="14.25" customHeight="1">
      <c r="B90" s="956"/>
      <c r="C90" s="949"/>
      <c r="D90" s="956"/>
      <c r="E90" s="958"/>
      <c r="F90" s="956"/>
      <c r="G90" s="949"/>
      <c r="H90" s="956"/>
      <c r="I90" s="970"/>
      <c r="J90" s="956"/>
      <c r="K90" s="956"/>
      <c r="L90" s="958"/>
      <c r="M90" s="958"/>
      <c r="N90" s="958"/>
      <c r="O90" s="960"/>
      <c r="P90" s="961"/>
      <c r="Q90" s="961"/>
      <c r="R90" s="961"/>
      <c r="S90" s="949"/>
      <c r="T90" s="961"/>
      <c r="U90" s="949"/>
    </row>
    <row r="91" spans="2:21" ht="14.25" customHeight="1">
      <c r="B91" s="956"/>
      <c r="C91" s="949"/>
      <c r="D91" s="956"/>
      <c r="E91" s="958"/>
      <c r="F91" s="956"/>
      <c r="G91" s="949"/>
      <c r="H91" s="956"/>
      <c r="I91" s="970"/>
      <c r="J91" s="956"/>
      <c r="K91" s="956"/>
      <c r="L91" s="958"/>
      <c r="M91" s="958"/>
      <c r="N91" s="958"/>
      <c r="O91" s="960"/>
      <c r="P91" s="961"/>
      <c r="Q91" s="961"/>
      <c r="R91" s="961"/>
      <c r="S91" s="949"/>
      <c r="T91" s="961"/>
      <c r="U91" s="949"/>
    </row>
    <row r="92" spans="2:21" ht="14.25" customHeight="1">
      <c r="B92" s="956"/>
      <c r="C92" s="949"/>
      <c r="D92" s="956"/>
      <c r="E92" s="958"/>
      <c r="F92" s="956"/>
      <c r="G92" s="949"/>
      <c r="H92" s="956"/>
      <c r="I92" s="970"/>
      <c r="J92" s="956"/>
      <c r="K92" s="956"/>
      <c r="L92" s="958"/>
      <c r="M92" s="958"/>
      <c r="N92" s="958"/>
      <c r="O92" s="960"/>
      <c r="P92" s="961"/>
      <c r="Q92" s="961"/>
      <c r="R92" s="961"/>
      <c r="S92" s="949"/>
      <c r="T92" s="961"/>
      <c r="U92" s="949"/>
    </row>
    <row r="93" spans="2:21" ht="14.25" customHeight="1">
      <c r="B93" s="956"/>
      <c r="C93" s="949"/>
      <c r="D93" s="956"/>
      <c r="E93" s="958"/>
      <c r="F93" s="956"/>
      <c r="G93" s="949"/>
      <c r="H93" s="956"/>
      <c r="I93" s="970"/>
      <c r="J93" s="956"/>
      <c r="K93" s="956"/>
      <c r="L93" s="958"/>
      <c r="M93" s="958"/>
      <c r="N93" s="958"/>
      <c r="O93" s="960"/>
      <c r="P93" s="961"/>
      <c r="Q93" s="961"/>
      <c r="R93" s="961"/>
      <c r="S93" s="949"/>
      <c r="T93" s="961"/>
      <c r="U93" s="949"/>
    </row>
    <row r="94" spans="2:21" ht="14.25" customHeight="1">
      <c r="B94" s="956"/>
      <c r="C94" s="949"/>
      <c r="D94" s="956"/>
      <c r="E94" s="958"/>
      <c r="F94" s="956"/>
      <c r="G94" s="949"/>
      <c r="H94" s="956"/>
      <c r="I94" s="970"/>
      <c r="J94" s="956"/>
      <c r="K94" s="956"/>
      <c r="L94" s="958"/>
      <c r="M94" s="958"/>
      <c r="N94" s="958"/>
      <c r="O94" s="960"/>
      <c r="P94" s="961"/>
      <c r="Q94" s="961"/>
      <c r="R94" s="961"/>
      <c r="S94" s="949"/>
      <c r="T94" s="961"/>
      <c r="U94" s="949"/>
    </row>
    <row r="95" spans="2:21" ht="14.25" customHeight="1">
      <c r="B95" s="956"/>
      <c r="C95" s="949"/>
      <c r="D95" s="956"/>
      <c r="E95" s="958"/>
      <c r="F95" s="956"/>
      <c r="G95" s="949"/>
      <c r="H95" s="956"/>
      <c r="I95" s="970"/>
      <c r="J95" s="956"/>
      <c r="K95" s="956"/>
      <c r="L95" s="958"/>
      <c r="M95" s="958"/>
      <c r="N95" s="958"/>
      <c r="O95" s="960"/>
      <c r="P95" s="961"/>
      <c r="Q95" s="961"/>
      <c r="R95" s="961"/>
      <c r="S95" s="961"/>
      <c r="T95" s="961"/>
      <c r="U95" s="949"/>
    </row>
    <row r="96" spans="2:21" ht="14.25" customHeight="1">
      <c r="B96" s="956"/>
      <c r="C96" s="977"/>
      <c r="D96" s="956"/>
      <c r="E96" s="958"/>
      <c r="F96" s="956"/>
      <c r="G96" s="949"/>
      <c r="H96" s="956"/>
      <c r="I96" s="970"/>
      <c r="J96" s="956"/>
      <c r="K96" s="956"/>
      <c r="L96" s="958"/>
      <c r="M96" s="958"/>
      <c r="N96" s="958"/>
      <c r="O96" s="960"/>
      <c r="P96" s="961"/>
      <c r="Q96" s="961"/>
      <c r="R96" s="961"/>
      <c r="S96" s="961"/>
      <c r="T96" s="961"/>
      <c r="U96" s="949"/>
    </row>
    <row r="97" spans="2:21" ht="14.25" customHeight="1">
      <c r="B97" s="956"/>
      <c r="C97" s="977"/>
      <c r="D97" s="956"/>
      <c r="E97" s="958"/>
      <c r="F97" s="956"/>
      <c r="G97" s="949"/>
      <c r="H97" s="956"/>
      <c r="I97" s="949"/>
      <c r="J97" s="956"/>
      <c r="K97" s="956"/>
      <c r="L97" s="958"/>
      <c r="M97" s="958"/>
      <c r="N97" s="958"/>
      <c r="O97" s="960"/>
      <c r="P97" s="961"/>
      <c r="Q97" s="961"/>
      <c r="R97" s="961"/>
      <c r="S97" s="961"/>
      <c r="T97" s="961"/>
      <c r="U97" s="949"/>
    </row>
    <row r="98" spans="2:21" ht="14.25" customHeight="1">
      <c r="B98" s="956"/>
      <c r="C98" s="977"/>
      <c r="D98" s="956"/>
      <c r="E98" s="958"/>
      <c r="F98" s="956"/>
      <c r="G98" s="964"/>
      <c r="H98" s="956"/>
      <c r="I98" s="949"/>
      <c r="J98" s="956"/>
      <c r="K98" s="956"/>
      <c r="L98" s="958"/>
      <c r="M98" s="958"/>
      <c r="N98" s="958"/>
      <c r="O98" s="960"/>
      <c r="P98" s="961"/>
      <c r="Q98" s="961"/>
      <c r="R98" s="961"/>
      <c r="S98" s="961"/>
      <c r="T98" s="961"/>
      <c r="U98" s="949"/>
    </row>
    <row r="99" spans="2:21" ht="14.25" customHeight="1">
      <c r="B99" s="956"/>
      <c r="C99" s="977"/>
      <c r="D99" s="956"/>
      <c r="E99" s="958"/>
      <c r="F99" s="956"/>
      <c r="G99" s="959"/>
      <c r="H99" s="949"/>
      <c r="I99" s="949"/>
      <c r="J99" s="949"/>
      <c r="K99" s="949"/>
      <c r="L99" s="949"/>
      <c r="M99" s="949"/>
      <c r="N99" s="958"/>
      <c r="O99" s="960"/>
      <c r="P99" s="961"/>
      <c r="Q99" s="961"/>
      <c r="R99" s="961"/>
      <c r="S99" s="961"/>
      <c r="T99" s="961"/>
      <c r="U99" s="949"/>
    </row>
    <row r="100" spans="2:21" ht="14.25" customHeight="1">
      <c r="B100" s="956"/>
      <c r="C100" s="977"/>
      <c r="D100" s="956"/>
      <c r="E100" s="958"/>
      <c r="F100" s="956"/>
      <c r="G100" s="959"/>
      <c r="H100" s="949"/>
      <c r="I100" s="949"/>
      <c r="J100" s="949"/>
      <c r="K100" s="949"/>
      <c r="L100" s="949"/>
      <c r="M100" s="949"/>
      <c r="N100" s="958"/>
      <c r="O100" s="960"/>
      <c r="P100" s="961"/>
      <c r="Q100" s="961"/>
      <c r="R100" s="961"/>
      <c r="S100" s="961"/>
      <c r="T100" s="961"/>
      <c r="U100" s="949"/>
    </row>
    <row r="101" spans="2:21" ht="14.25" customHeight="1">
      <c r="B101" s="956"/>
      <c r="C101" s="977"/>
      <c r="D101" s="956"/>
      <c r="E101" s="958"/>
      <c r="F101" s="956"/>
      <c r="G101" s="958"/>
      <c r="H101" s="949"/>
      <c r="I101" s="949"/>
      <c r="J101" s="949"/>
      <c r="K101" s="949"/>
      <c r="L101" s="949"/>
      <c r="M101" s="949"/>
      <c r="N101" s="958"/>
      <c r="O101" s="960"/>
      <c r="P101" s="961"/>
      <c r="Q101" s="961"/>
      <c r="R101" s="961"/>
      <c r="S101" s="961"/>
      <c r="T101" s="961"/>
      <c r="U101" s="949"/>
    </row>
    <row r="102" spans="2:21" ht="14.25" customHeight="1">
      <c r="B102" s="956"/>
      <c r="C102" s="956"/>
      <c r="D102" s="956"/>
      <c r="E102" s="956"/>
      <c r="F102" s="956"/>
      <c r="G102" s="956"/>
      <c r="H102" s="949"/>
      <c r="I102" s="978"/>
      <c r="J102" s="949"/>
      <c r="K102" s="956"/>
      <c r="L102" s="949"/>
      <c r="M102" s="958"/>
      <c r="N102" s="979"/>
      <c r="O102" s="980"/>
      <c r="P102" s="961"/>
      <c r="Q102" s="961"/>
      <c r="R102" s="961"/>
      <c r="S102" s="961"/>
      <c r="T102" s="961"/>
      <c r="U102" s="949"/>
    </row>
    <row r="103" spans="2:21" ht="11.25" customHeight="1">
      <c r="B103" s="681"/>
      <c r="C103" s="681"/>
      <c r="D103" s="681"/>
      <c r="E103" s="669"/>
      <c r="F103" s="681"/>
      <c r="G103" s="669"/>
      <c r="I103" s="533"/>
      <c r="K103" s="679"/>
      <c r="M103" s="153"/>
      <c r="N103" s="681"/>
      <c r="O103" s="669"/>
      <c r="P103" s="669"/>
      <c r="Q103" s="669"/>
      <c r="R103" s="669"/>
      <c r="S103" s="669"/>
      <c r="T103" s="669"/>
    </row>
    <row r="104" spans="2:21" ht="14.25" customHeight="1">
      <c r="M104" s="681"/>
    </row>
    <row r="106" spans="2:21" ht="14.25" customHeight="1">
      <c r="K106" s="681"/>
    </row>
  </sheetData>
  <phoneticPr fontId="5"/>
  <pageMargins left="0.51" right="0.24" top="0.55000000000000004" bottom="0.52" header="0.3" footer="0.28000000000000003"/>
  <pageSetup paperSize="8" scale="58" orientation="landscape" r:id="rId1"/>
  <headerFooter alignWithMargins="0">
    <oddFooter>&amp;L&amp;A&amp;CUI02-02-&amp;P&amp;RAll Rights Reserved, Copyright FUJITSU LIMITED 2010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48"/>
  <sheetViews>
    <sheetView showGridLines="0" view="pageBreakPreview" zoomScale="85" zoomScaleNormal="100" zoomScaleSheetLayoutView="85" workbookViewId="0">
      <selection activeCell="T14" sqref="T14"/>
    </sheetView>
  </sheetViews>
  <sheetFormatPr defaultColWidth="9" defaultRowHeight="14.25" customHeight="1"/>
  <cols>
    <col min="1" max="1" width="1.875" style="6" customWidth="1"/>
    <col min="2" max="33" width="4.875" style="6" customWidth="1"/>
    <col min="34" max="34" width="1.625" style="6" customWidth="1"/>
    <col min="35" max="42" width="4.875" style="6" customWidth="1"/>
    <col min="43" max="43" width="1.875" style="6" customWidth="1"/>
    <col min="44" max="16384" width="9" style="6"/>
  </cols>
  <sheetData>
    <row r="1" spans="1:56" s="15" customFormat="1" ht="12">
      <c r="A1" s="14"/>
    </row>
    <row r="2" spans="1:56" s="15" customFormat="1" ht="12">
      <c r="A2" s="14"/>
    </row>
    <row r="3" spans="1:56" s="15" customFormat="1" ht="12">
      <c r="A3" s="14"/>
    </row>
    <row r="4" spans="1:56" s="15" customFormat="1" ht="12.75" customHeight="1">
      <c r="A4" s="14"/>
    </row>
    <row r="5" spans="1:56" ht="14.25" customHeight="1">
      <c r="A5" s="1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0"/>
      <c r="AH5" s="2"/>
      <c r="AI5" s="3"/>
      <c r="AJ5" s="3"/>
      <c r="AK5" s="4"/>
      <c r="AL5" s="4"/>
      <c r="AM5" s="4"/>
      <c r="AN5" s="4"/>
      <c r="AO5" s="5"/>
      <c r="AP5" s="5"/>
      <c r="AQ5" s="5"/>
    </row>
    <row r="6" spans="1:56" ht="14.25" customHeight="1">
      <c r="B6" s="11"/>
      <c r="AG6" s="12"/>
    </row>
    <row r="7" spans="1:56" ht="14.25" customHeight="1">
      <c r="A7" s="94"/>
      <c r="B7" s="95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6"/>
      <c r="AH7" s="94"/>
      <c r="AI7" s="94"/>
      <c r="AJ7" s="94"/>
      <c r="AK7" s="94"/>
      <c r="AL7" s="94"/>
      <c r="AM7" s="94"/>
      <c r="AN7" s="94"/>
      <c r="AO7" s="94"/>
      <c r="AP7" s="94"/>
      <c r="AQ7" s="94"/>
    </row>
    <row r="8" spans="1:56" ht="14.25" customHeight="1">
      <c r="A8" s="94"/>
      <c r="B8" s="97"/>
      <c r="C8" s="39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98"/>
      <c r="AH8" s="81"/>
      <c r="AI8" s="81"/>
      <c r="AJ8" s="81"/>
      <c r="AK8" s="81"/>
      <c r="AL8" s="81"/>
      <c r="AM8" s="81"/>
      <c r="AN8" s="81"/>
      <c r="AO8" s="81"/>
      <c r="AP8" s="81"/>
      <c r="AQ8" s="99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</row>
    <row r="9" spans="1:56" s="13" customFormat="1" ht="14.25" customHeight="1">
      <c r="A9" s="94"/>
      <c r="B9" s="95"/>
      <c r="C9" s="101"/>
      <c r="D9" s="39" t="s">
        <v>60</v>
      </c>
      <c r="E9" s="39"/>
      <c r="F9" s="39"/>
      <c r="H9" s="39"/>
      <c r="I9" s="39"/>
      <c r="J9" s="39"/>
      <c r="K9" s="101"/>
      <c r="L9" s="39"/>
      <c r="M9" s="39"/>
      <c r="N9" s="39"/>
      <c r="O9" s="39"/>
      <c r="P9" s="39"/>
      <c r="Q9" s="39"/>
      <c r="R9" s="39"/>
      <c r="S9" s="39"/>
      <c r="T9" s="101"/>
      <c r="U9" s="39"/>
      <c r="V9" s="39"/>
      <c r="W9" s="39"/>
      <c r="X9" s="39"/>
      <c r="Y9" s="39"/>
      <c r="Z9" s="39"/>
      <c r="AA9" s="39"/>
      <c r="AB9" s="39"/>
      <c r="AC9" s="101"/>
      <c r="AD9" s="39"/>
      <c r="AE9" s="101"/>
      <c r="AF9" s="101"/>
      <c r="AG9" s="102"/>
      <c r="AH9" s="101"/>
      <c r="AI9" s="39"/>
      <c r="AJ9" s="39"/>
      <c r="AK9" s="39"/>
      <c r="AL9" s="39"/>
      <c r="AM9" s="101"/>
      <c r="AN9" s="39"/>
      <c r="AO9" s="39"/>
      <c r="AP9" s="103"/>
      <c r="AQ9" s="104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</row>
    <row r="10" spans="1:56" ht="14.25" customHeight="1" thickBot="1">
      <c r="A10" s="94"/>
      <c r="B10" s="95"/>
      <c r="C10" s="39"/>
      <c r="X10" s="39"/>
      <c r="Y10" s="39"/>
      <c r="Z10" s="39"/>
      <c r="AA10" s="39"/>
      <c r="AB10" s="39"/>
      <c r="AC10" s="39"/>
      <c r="AD10" s="39"/>
      <c r="AE10" s="39"/>
      <c r="AF10" s="39"/>
      <c r="AG10" s="106"/>
      <c r="AH10" s="39"/>
      <c r="AI10" s="39"/>
      <c r="AJ10" s="39"/>
      <c r="AK10" s="39"/>
      <c r="AL10" s="39"/>
      <c r="AM10" s="39"/>
      <c r="AN10" s="39"/>
      <c r="AO10" s="101"/>
      <c r="AP10" s="94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</row>
    <row r="11" spans="1:56" ht="14.25" customHeight="1" thickBot="1">
      <c r="A11" s="94"/>
      <c r="B11" s="95"/>
      <c r="C11" s="39"/>
      <c r="D11" s="107" t="s">
        <v>61</v>
      </c>
      <c r="E11" s="1246"/>
      <c r="F11" s="1247"/>
      <c r="G11" s="1247"/>
      <c r="H11" s="1247"/>
      <c r="I11" s="1247"/>
      <c r="J11" s="1248"/>
      <c r="K11" s="1246"/>
      <c r="L11" s="1247"/>
      <c r="M11" s="1247"/>
      <c r="N11" s="1247"/>
      <c r="O11" s="1247"/>
      <c r="P11" s="1248"/>
      <c r="Q11" s="1249" t="s">
        <v>64</v>
      </c>
      <c r="R11" s="1247"/>
      <c r="S11" s="1247"/>
      <c r="T11" s="1248"/>
      <c r="U11" s="1250" t="s">
        <v>63</v>
      </c>
      <c r="V11" s="1247"/>
      <c r="W11" s="1247"/>
      <c r="X11" s="1247"/>
      <c r="Y11" s="1247"/>
      <c r="Z11" s="1247"/>
      <c r="AA11" s="1247"/>
      <c r="AB11" s="1247"/>
      <c r="AC11" s="1247"/>
      <c r="AD11" s="1247"/>
      <c r="AE11" s="1251"/>
      <c r="AF11" s="39"/>
      <c r="AG11" s="106"/>
      <c r="AH11" s="39"/>
      <c r="AI11" s="39"/>
      <c r="AJ11" s="39"/>
      <c r="AK11" s="39"/>
      <c r="AL11" s="39"/>
      <c r="AM11" s="39"/>
      <c r="AN11" s="39"/>
      <c r="AO11" s="101"/>
      <c r="AP11" s="94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</row>
    <row r="12" spans="1:56" ht="14.25" customHeight="1" thickTop="1">
      <c r="A12" s="94"/>
      <c r="B12" s="95"/>
      <c r="C12" s="39"/>
      <c r="D12" s="108">
        <v>1</v>
      </c>
      <c r="E12" s="172" t="s">
        <v>512</v>
      </c>
      <c r="F12" s="109"/>
      <c r="G12" s="110"/>
      <c r="H12" s="110"/>
      <c r="I12" s="110"/>
      <c r="J12" s="111"/>
      <c r="K12" s="112" t="s">
        <v>67</v>
      </c>
      <c r="L12" s="109"/>
      <c r="M12" s="109"/>
      <c r="N12" s="109"/>
      <c r="Q12" s="112" t="s">
        <v>278</v>
      </c>
      <c r="R12" s="109"/>
      <c r="S12" s="109"/>
      <c r="T12" s="149"/>
      <c r="U12" s="109" t="s">
        <v>111</v>
      </c>
      <c r="V12" s="109"/>
      <c r="W12" s="109"/>
      <c r="X12" s="109"/>
      <c r="Y12" s="109"/>
      <c r="Z12" s="109"/>
      <c r="AA12" s="109"/>
      <c r="AB12" s="109"/>
      <c r="AC12" s="109"/>
      <c r="AD12" s="109"/>
      <c r="AE12" s="113"/>
      <c r="AF12" s="39"/>
      <c r="AG12" s="106"/>
      <c r="AH12" s="39"/>
      <c r="AI12" s="39"/>
      <c r="AJ12" s="39"/>
      <c r="AK12" s="39"/>
      <c r="AL12" s="39"/>
      <c r="AM12" s="39"/>
      <c r="AN12" s="39"/>
      <c r="AO12" s="101"/>
      <c r="AP12" s="94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</row>
    <row r="13" spans="1:56" ht="14.25" customHeight="1">
      <c r="A13" s="94"/>
      <c r="B13" s="95"/>
      <c r="C13" s="39"/>
      <c r="D13" s="114"/>
      <c r="E13" s="126"/>
      <c r="F13" s="43"/>
      <c r="G13" s="43"/>
      <c r="H13" s="43"/>
      <c r="I13" s="43"/>
      <c r="J13" s="116"/>
      <c r="K13" s="115"/>
      <c r="L13" s="43"/>
      <c r="M13" s="43"/>
      <c r="N13" s="43"/>
      <c r="O13" s="43"/>
      <c r="P13" s="116"/>
      <c r="Q13" s="115"/>
      <c r="R13" s="117"/>
      <c r="S13" s="117"/>
      <c r="T13" s="12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8"/>
      <c r="AF13" s="39"/>
      <c r="AG13" s="106"/>
      <c r="AH13" s="39"/>
      <c r="AI13" s="39"/>
      <c r="AJ13" s="39"/>
      <c r="AK13" s="39"/>
      <c r="AL13" s="39"/>
      <c r="AM13" s="39"/>
      <c r="AN13" s="39"/>
      <c r="AO13" s="101"/>
      <c r="AP13" s="94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</row>
    <row r="14" spans="1:56" ht="14.25" customHeight="1">
      <c r="A14" s="94"/>
      <c r="B14" s="95"/>
      <c r="C14" s="39"/>
      <c r="D14" s="119">
        <v>2</v>
      </c>
      <c r="E14" s="172" t="s">
        <v>511</v>
      </c>
      <c r="F14" s="121"/>
      <c r="G14" s="121"/>
      <c r="H14" s="121"/>
      <c r="I14" s="121"/>
      <c r="J14" s="122"/>
      <c r="K14" s="11" t="s">
        <v>108</v>
      </c>
      <c r="Q14" s="112" t="s">
        <v>278</v>
      </c>
      <c r="R14" s="123"/>
      <c r="S14" s="123"/>
      <c r="T14" s="131"/>
      <c r="U14" s="123" t="s">
        <v>112</v>
      </c>
      <c r="V14" s="123"/>
      <c r="W14" s="123"/>
      <c r="X14" s="123"/>
      <c r="Y14" s="123"/>
      <c r="Z14" s="123"/>
      <c r="AA14" s="123"/>
      <c r="AB14" s="123"/>
      <c r="AC14" s="123"/>
      <c r="AD14" s="123"/>
      <c r="AE14" s="124"/>
      <c r="AF14" s="39"/>
      <c r="AG14" s="106"/>
      <c r="AH14" s="39"/>
      <c r="AI14" s="39"/>
      <c r="AJ14" s="39"/>
      <c r="AK14" s="39"/>
      <c r="AL14" s="39"/>
      <c r="AM14" s="39"/>
      <c r="AN14" s="39"/>
      <c r="AO14" s="101"/>
      <c r="AP14" s="94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</row>
    <row r="15" spans="1:56" ht="14.25" customHeight="1">
      <c r="A15" s="94"/>
      <c r="B15" s="95"/>
      <c r="C15" s="39"/>
      <c r="D15" s="125"/>
      <c r="E15" s="126"/>
      <c r="F15" s="117"/>
      <c r="G15" s="117"/>
      <c r="H15" s="117"/>
      <c r="I15" s="117"/>
      <c r="J15" s="127"/>
      <c r="K15" s="126"/>
      <c r="L15" s="117"/>
      <c r="M15" s="117"/>
      <c r="N15" s="117"/>
      <c r="O15" s="43"/>
      <c r="P15" s="116"/>
      <c r="Q15" s="115"/>
      <c r="R15" s="117"/>
      <c r="S15" s="117"/>
      <c r="T15" s="12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39"/>
      <c r="AG15" s="106"/>
      <c r="AH15" s="39"/>
      <c r="AI15" s="39"/>
      <c r="AJ15" s="39"/>
      <c r="AK15" s="39"/>
      <c r="AL15" s="39"/>
      <c r="AM15" s="39"/>
      <c r="AN15" s="39"/>
      <c r="AO15" s="101"/>
      <c r="AP15" s="94"/>
      <c r="AQ15" s="81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</row>
    <row r="16" spans="1:56" ht="14.25" customHeight="1">
      <c r="A16" s="94"/>
      <c r="B16" s="95"/>
      <c r="C16" s="81"/>
      <c r="D16" s="119">
        <v>3</v>
      </c>
      <c r="E16" s="120" t="s">
        <v>510</v>
      </c>
      <c r="F16" s="123"/>
      <c r="G16" s="123"/>
      <c r="H16" s="123"/>
      <c r="I16" s="123"/>
      <c r="J16" s="131"/>
      <c r="K16" s="112" t="s">
        <v>78</v>
      </c>
      <c r="L16" s="109"/>
      <c r="M16" s="109"/>
      <c r="N16" s="109"/>
      <c r="Q16" s="112" t="s">
        <v>278</v>
      </c>
      <c r="R16" s="123"/>
      <c r="S16" s="123"/>
      <c r="T16" s="131"/>
      <c r="U16" s="123" t="s">
        <v>199</v>
      </c>
      <c r="V16" s="123"/>
      <c r="W16" s="123"/>
      <c r="X16" s="123"/>
      <c r="Y16" s="123"/>
      <c r="Z16" s="123"/>
      <c r="AA16" s="123"/>
      <c r="AB16" s="123"/>
      <c r="AC16" s="123"/>
      <c r="AD16" s="123"/>
      <c r="AE16" s="124"/>
      <c r="AF16" s="81"/>
      <c r="AG16" s="98"/>
      <c r="AH16" s="81"/>
      <c r="AI16" s="81"/>
      <c r="AJ16" s="81"/>
      <c r="AK16" s="81"/>
      <c r="AL16" s="81"/>
      <c r="AM16" s="81"/>
      <c r="AN16" s="81"/>
      <c r="AO16" s="81"/>
      <c r="AP16" s="81"/>
      <c r="AQ16" s="94"/>
    </row>
    <row r="17" spans="1:56" ht="14.25" customHeight="1">
      <c r="A17" s="94"/>
      <c r="B17" s="95"/>
      <c r="C17" s="81"/>
      <c r="D17" s="125"/>
      <c r="E17" s="126"/>
      <c r="F17" s="117"/>
      <c r="G17" s="117"/>
      <c r="H17" s="117"/>
      <c r="I17" s="117"/>
      <c r="J17" s="127"/>
      <c r="K17" s="126"/>
      <c r="L17" s="117"/>
      <c r="M17" s="117"/>
      <c r="N17" s="117"/>
      <c r="O17" s="43"/>
      <c r="P17" s="116"/>
      <c r="Q17" s="115"/>
      <c r="R17" s="117"/>
      <c r="S17" s="117"/>
      <c r="T17" s="12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81"/>
      <c r="AG17" s="98"/>
      <c r="AH17" s="81"/>
      <c r="AI17" s="81"/>
      <c r="AJ17" s="81"/>
      <c r="AK17" s="81"/>
      <c r="AL17" s="81"/>
      <c r="AM17" s="81"/>
      <c r="AN17" s="81"/>
      <c r="AO17" s="81"/>
      <c r="AP17" s="81"/>
      <c r="AQ17" s="94"/>
    </row>
    <row r="18" spans="1:56" ht="14.25" customHeight="1">
      <c r="A18" s="94"/>
      <c r="B18" s="95"/>
      <c r="C18" s="39"/>
      <c r="D18" s="119">
        <v>4</v>
      </c>
      <c r="E18" s="120" t="s">
        <v>515</v>
      </c>
      <c r="F18" s="123"/>
      <c r="G18" s="123"/>
      <c r="H18" s="123"/>
      <c r="I18" s="123"/>
      <c r="J18" s="131"/>
      <c r="K18" s="112" t="s">
        <v>18</v>
      </c>
      <c r="L18" s="109"/>
      <c r="M18" s="109"/>
      <c r="N18" s="109"/>
      <c r="Q18" s="112" t="s">
        <v>278</v>
      </c>
      <c r="R18" s="123"/>
      <c r="S18" s="123"/>
      <c r="T18" s="131"/>
      <c r="U18" s="123" t="s">
        <v>255</v>
      </c>
      <c r="V18" s="123"/>
      <c r="W18" s="123"/>
      <c r="X18" s="123"/>
      <c r="Y18" s="123"/>
      <c r="Z18" s="123"/>
      <c r="AA18" s="123"/>
      <c r="AB18" s="123"/>
      <c r="AC18" s="123"/>
      <c r="AD18" s="123"/>
      <c r="AE18" s="124"/>
      <c r="AF18" s="39"/>
      <c r="AG18" s="106"/>
      <c r="AH18" s="39"/>
      <c r="AI18" s="39"/>
      <c r="AJ18" s="39"/>
      <c r="AK18" s="39"/>
      <c r="AL18" s="39"/>
      <c r="AM18" s="39"/>
      <c r="AN18" s="39"/>
      <c r="AO18" s="101"/>
      <c r="AP18" s="94"/>
      <c r="AQ18" s="94"/>
    </row>
    <row r="19" spans="1:56" ht="14.25" customHeight="1">
      <c r="A19" s="94"/>
      <c r="B19" s="95"/>
      <c r="C19" s="39"/>
      <c r="D19" s="125"/>
      <c r="E19" s="126"/>
      <c r="F19" s="117"/>
      <c r="G19" s="117"/>
      <c r="H19" s="117"/>
      <c r="I19" s="117"/>
      <c r="J19" s="127"/>
      <c r="K19" s="126"/>
      <c r="L19" s="117"/>
      <c r="M19" s="117"/>
      <c r="N19" s="117"/>
      <c r="O19" s="43"/>
      <c r="P19" s="116"/>
      <c r="Q19" s="115"/>
      <c r="R19" s="117"/>
      <c r="S19" s="117"/>
      <c r="T19" s="12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39"/>
      <c r="AG19" s="106"/>
      <c r="AH19" s="39"/>
      <c r="AI19" s="39"/>
      <c r="AJ19" s="39"/>
      <c r="AK19" s="39"/>
      <c r="AL19" s="39"/>
      <c r="AM19" s="39"/>
      <c r="AN19" s="39"/>
      <c r="AO19" s="101"/>
      <c r="AP19" s="94"/>
      <c r="AQ19" s="94"/>
    </row>
    <row r="20" spans="1:56" ht="14.25" customHeight="1">
      <c r="A20" s="94"/>
      <c r="B20" s="95"/>
      <c r="C20" s="39"/>
      <c r="D20" s="119">
        <v>5</v>
      </c>
      <c r="E20" s="120" t="s">
        <v>517</v>
      </c>
      <c r="F20" s="121"/>
      <c r="G20" s="121"/>
      <c r="H20" s="121"/>
      <c r="I20" s="121"/>
      <c r="J20" s="122"/>
      <c r="K20" s="373" t="s">
        <v>280</v>
      </c>
      <c r="L20" s="374"/>
      <c r="M20" s="374"/>
      <c r="N20" s="374"/>
      <c r="O20" s="375"/>
      <c r="P20" s="375"/>
      <c r="Q20" s="373" t="s">
        <v>278</v>
      </c>
      <c r="R20" s="376"/>
      <c r="S20" s="376"/>
      <c r="T20" s="377"/>
      <c r="U20" s="376" t="s">
        <v>281</v>
      </c>
      <c r="V20" s="376"/>
      <c r="W20" s="376"/>
      <c r="X20" s="376"/>
      <c r="Y20" s="376"/>
      <c r="Z20" s="376"/>
      <c r="AA20" s="123"/>
      <c r="AB20" s="123"/>
      <c r="AC20" s="123"/>
      <c r="AD20" s="123"/>
      <c r="AE20" s="124"/>
      <c r="AF20" s="39"/>
      <c r="AG20" s="106"/>
      <c r="AH20" s="39"/>
      <c r="AI20" s="39"/>
      <c r="AJ20" s="39"/>
      <c r="AK20" s="39"/>
      <c r="AL20" s="39"/>
      <c r="AM20" s="39"/>
      <c r="AN20" s="39"/>
      <c r="AO20" s="101"/>
      <c r="AP20" s="94"/>
      <c r="AQ20" s="81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</row>
    <row r="21" spans="1:56" ht="14.25" customHeight="1">
      <c r="A21" s="94"/>
      <c r="B21" s="95"/>
      <c r="C21" s="39"/>
      <c r="D21" s="125"/>
      <c r="E21" s="126"/>
      <c r="F21" s="117"/>
      <c r="G21" s="117"/>
      <c r="H21" s="117"/>
      <c r="I21" s="117"/>
      <c r="J21" s="127"/>
      <c r="K21" s="378"/>
      <c r="L21" s="379"/>
      <c r="M21" s="379"/>
      <c r="N21" s="379"/>
      <c r="O21" s="380"/>
      <c r="P21" s="381"/>
      <c r="Q21" s="382"/>
      <c r="R21" s="379"/>
      <c r="S21" s="379"/>
      <c r="T21" s="383"/>
      <c r="U21" s="379"/>
      <c r="V21" s="379"/>
      <c r="W21" s="379"/>
      <c r="X21" s="379"/>
      <c r="Y21" s="379"/>
      <c r="Z21" s="379"/>
      <c r="AA21" s="117"/>
      <c r="AB21" s="117"/>
      <c r="AC21" s="117"/>
      <c r="AD21" s="117"/>
      <c r="AE21" s="118"/>
      <c r="AF21" s="39"/>
      <c r="AG21" s="106"/>
      <c r="AH21" s="39"/>
      <c r="AI21" s="39"/>
      <c r="AJ21" s="39"/>
      <c r="AK21" s="39"/>
      <c r="AL21" s="39"/>
      <c r="AM21" s="39"/>
      <c r="AN21" s="39"/>
      <c r="AO21" s="101"/>
      <c r="AP21" s="94"/>
      <c r="AQ21" s="81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</row>
    <row r="22" spans="1:56" ht="14.25" customHeight="1">
      <c r="A22" s="94"/>
      <c r="B22" s="95"/>
      <c r="C22" s="81"/>
      <c r="D22" s="119">
        <v>6</v>
      </c>
      <c r="E22" s="120" t="s">
        <v>519</v>
      </c>
      <c r="F22" s="123"/>
      <c r="G22" s="123"/>
      <c r="H22" s="123"/>
      <c r="I22" s="123"/>
      <c r="J22" s="131"/>
      <c r="K22" s="373" t="s">
        <v>73</v>
      </c>
      <c r="L22" s="374"/>
      <c r="M22" s="374"/>
      <c r="N22" s="374"/>
      <c r="O22" s="375"/>
      <c r="P22" s="375"/>
      <c r="Q22" s="373" t="s">
        <v>278</v>
      </c>
      <c r="R22" s="376"/>
      <c r="S22" s="376"/>
      <c r="T22" s="377"/>
      <c r="U22" s="376" t="s">
        <v>828</v>
      </c>
      <c r="V22" s="376"/>
      <c r="W22" s="376"/>
      <c r="X22" s="376"/>
      <c r="Y22" s="376"/>
      <c r="Z22" s="376"/>
      <c r="AA22" s="123"/>
      <c r="AB22" s="123"/>
      <c r="AC22" s="123"/>
      <c r="AD22" s="123"/>
      <c r="AE22" s="124"/>
      <c r="AF22" s="81"/>
      <c r="AG22" s="98"/>
      <c r="AH22" s="81"/>
      <c r="AI22" s="81"/>
      <c r="AJ22" s="81"/>
      <c r="AK22" s="81"/>
      <c r="AL22" s="81"/>
      <c r="AM22" s="81"/>
      <c r="AN22" s="81"/>
      <c r="AO22" s="81"/>
      <c r="AP22" s="81"/>
      <c r="AQ22" s="94"/>
    </row>
    <row r="23" spans="1:56" ht="14.25" customHeight="1">
      <c r="A23" s="94"/>
      <c r="B23" s="95"/>
      <c r="C23" s="81"/>
      <c r="D23" s="125"/>
      <c r="E23" s="126"/>
      <c r="F23" s="117"/>
      <c r="G23" s="117"/>
      <c r="H23" s="117"/>
      <c r="I23" s="117"/>
      <c r="J23" s="127"/>
      <c r="K23" s="378"/>
      <c r="L23" s="379"/>
      <c r="M23" s="379"/>
      <c r="N23" s="379"/>
      <c r="O23" s="380"/>
      <c r="P23" s="381"/>
      <c r="Q23" s="382"/>
      <c r="R23" s="379"/>
      <c r="S23" s="379"/>
      <c r="T23" s="383"/>
      <c r="U23" s="379"/>
      <c r="V23" s="379"/>
      <c r="W23" s="379"/>
      <c r="X23" s="379"/>
      <c r="Y23" s="379"/>
      <c r="Z23" s="379"/>
      <c r="AA23" s="117"/>
      <c r="AB23" s="117"/>
      <c r="AC23" s="117"/>
      <c r="AD23" s="117"/>
      <c r="AE23" s="118"/>
      <c r="AF23" s="81"/>
      <c r="AG23" s="98"/>
      <c r="AH23" s="81"/>
      <c r="AI23" s="81"/>
      <c r="AJ23" s="81"/>
      <c r="AK23" s="81"/>
      <c r="AL23" s="81"/>
      <c r="AM23" s="81"/>
      <c r="AN23" s="81"/>
      <c r="AO23" s="81"/>
      <c r="AP23" s="81"/>
      <c r="AQ23" s="94"/>
    </row>
    <row r="24" spans="1:56" ht="14.25" customHeight="1">
      <c r="A24" s="94"/>
      <c r="B24" s="95"/>
      <c r="C24" s="81"/>
      <c r="D24" s="119">
        <v>7</v>
      </c>
      <c r="E24" s="120" t="s">
        <v>521</v>
      </c>
      <c r="F24" s="123"/>
      <c r="G24" s="123"/>
      <c r="H24" s="123"/>
      <c r="I24" s="123"/>
      <c r="J24" s="131"/>
      <c r="K24" s="373" t="s">
        <v>11</v>
      </c>
      <c r="L24" s="374"/>
      <c r="M24" s="374"/>
      <c r="N24" s="374"/>
      <c r="O24" s="375"/>
      <c r="P24" s="375"/>
      <c r="Q24" s="373" t="s">
        <v>278</v>
      </c>
      <c r="R24" s="376"/>
      <c r="S24" s="376"/>
      <c r="T24" s="377"/>
      <c r="U24" s="376" t="s">
        <v>124</v>
      </c>
      <c r="V24" s="376"/>
      <c r="W24" s="376"/>
      <c r="X24" s="376"/>
      <c r="Y24" s="376"/>
      <c r="Z24" s="376"/>
      <c r="AA24" s="123"/>
      <c r="AB24" s="123"/>
      <c r="AC24" s="123"/>
      <c r="AD24" s="123"/>
      <c r="AE24" s="124"/>
      <c r="AF24" s="81"/>
      <c r="AG24" s="98"/>
      <c r="AH24" s="81"/>
      <c r="AI24" s="81"/>
      <c r="AJ24" s="81"/>
      <c r="AK24" s="81"/>
      <c r="AL24" s="81"/>
      <c r="AM24" s="81"/>
      <c r="AN24" s="81"/>
      <c r="AO24" s="81"/>
      <c r="AP24" s="81"/>
      <c r="AQ24" s="94"/>
    </row>
    <row r="25" spans="1:56" ht="14.25" customHeight="1">
      <c r="A25" s="94"/>
      <c r="B25" s="95"/>
      <c r="C25" s="81"/>
      <c r="D25" s="125"/>
      <c r="E25" s="126"/>
      <c r="F25" s="117"/>
      <c r="G25" s="117"/>
      <c r="H25" s="117"/>
      <c r="I25" s="117"/>
      <c r="J25" s="127"/>
      <c r="K25" s="378"/>
      <c r="L25" s="379"/>
      <c r="M25" s="379"/>
      <c r="N25" s="379"/>
      <c r="O25" s="380"/>
      <c r="P25" s="381"/>
      <c r="Q25" s="382"/>
      <c r="R25" s="379"/>
      <c r="S25" s="379"/>
      <c r="T25" s="383"/>
      <c r="U25" s="379"/>
      <c r="V25" s="379"/>
      <c r="W25" s="379"/>
      <c r="X25" s="379"/>
      <c r="Y25" s="379"/>
      <c r="Z25" s="379"/>
      <c r="AA25" s="117"/>
      <c r="AB25" s="117"/>
      <c r="AC25" s="117"/>
      <c r="AD25" s="117"/>
      <c r="AE25" s="118"/>
      <c r="AF25" s="81"/>
      <c r="AG25" s="98"/>
      <c r="AH25" s="81"/>
      <c r="AI25" s="81"/>
      <c r="AJ25" s="81"/>
      <c r="AK25" s="81"/>
      <c r="AL25" s="81"/>
      <c r="AM25" s="81"/>
      <c r="AN25" s="81"/>
      <c r="AO25" s="81"/>
      <c r="AP25" s="81"/>
      <c r="AQ25" s="94"/>
    </row>
    <row r="26" spans="1:56" ht="14.25" customHeight="1">
      <c r="A26" s="94"/>
      <c r="B26" s="95"/>
      <c r="C26" s="81"/>
      <c r="D26" s="119">
        <v>8</v>
      </c>
      <c r="E26" s="120" t="s">
        <v>523</v>
      </c>
      <c r="F26" s="123"/>
      <c r="G26" s="123"/>
      <c r="H26" s="123"/>
      <c r="I26" s="123"/>
      <c r="J26" s="131"/>
      <c r="K26" s="523" t="s">
        <v>10</v>
      </c>
      <c r="L26" s="376"/>
      <c r="M26" s="376"/>
      <c r="N26" s="376"/>
      <c r="O26" s="524"/>
      <c r="P26" s="525"/>
      <c r="Q26" s="373" t="s">
        <v>278</v>
      </c>
      <c r="R26" s="376"/>
      <c r="S26" s="376"/>
      <c r="T26" s="377"/>
      <c r="U26" s="376" t="s">
        <v>125</v>
      </c>
      <c r="V26" s="376"/>
      <c r="W26" s="376"/>
      <c r="X26" s="376"/>
      <c r="Y26" s="376"/>
      <c r="Z26" s="376"/>
      <c r="AA26" s="123"/>
      <c r="AB26" s="123"/>
      <c r="AC26" s="123"/>
      <c r="AD26" s="123"/>
      <c r="AE26" s="124"/>
      <c r="AF26" s="81"/>
      <c r="AG26" s="98"/>
      <c r="AH26" s="81"/>
      <c r="AI26" s="81"/>
      <c r="AJ26" s="81"/>
      <c r="AK26" s="81"/>
      <c r="AL26" s="81"/>
      <c r="AM26" s="81"/>
      <c r="AN26" s="81"/>
      <c r="AO26" s="81"/>
      <c r="AP26" s="81"/>
      <c r="AQ26" s="94"/>
    </row>
    <row r="27" spans="1:56" ht="14.25" customHeight="1">
      <c r="A27" s="94"/>
      <c r="B27" s="95"/>
      <c r="C27" s="81"/>
      <c r="D27" s="125"/>
      <c r="E27" s="126"/>
      <c r="F27" s="109"/>
      <c r="G27" s="109"/>
      <c r="H27" s="109"/>
      <c r="I27" s="109"/>
      <c r="J27" s="149"/>
      <c r="K27" s="378"/>
      <c r="L27" s="379"/>
      <c r="M27" s="379"/>
      <c r="N27" s="379"/>
      <c r="O27" s="380"/>
      <c r="P27" s="381"/>
      <c r="Q27" s="382"/>
      <c r="R27" s="374"/>
      <c r="S27" s="374"/>
      <c r="T27" s="526"/>
      <c r="U27" s="374"/>
      <c r="V27" s="374"/>
      <c r="W27" s="374"/>
      <c r="X27" s="374"/>
      <c r="Y27" s="374"/>
      <c r="Z27" s="374"/>
      <c r="AA27" s="109"/>
      <c r="AB27" s="109"/>
      <c r="AC27" s="109"/>
      <c r="AD27" s="109"/>
      <c r="AE27" s="113"/>
      <c r="AF27" s="81"/>
      <c r="AG27" s="98"/>
      <c r="AH27" s="81"/>
      <c r="AI27" s="81"/>
      <c r="AJ27" s="81"/>
      <c r="AK27" s="81"/>
      <c r="AL27" s="81"/>
      <c r="AM27" s="81"/>
      <c r="AN27" s="81"/>
      <c r="AO27" s="81"/>
      <c r="AP27" s="81"/>
      <c r="AQ27" s="94"/>
    </row>
    <row r="28" spans="1:56" ht="14.25" customHeight="1">
      <c r="A28" s="94"/>
      <c r="B28" s="95"/>
      <c r="C28" s="39"/>
      <c r="D28" s="119">
        <v>9</v>
      </c>
      <c r="E28" s="120" t="s">
        <v>525</v>
      </c>
      <c r="F28" s="123"/>
      <c r="G28" s="123"/>
      <c r="H28" s="123"/>
      <c r="I28" s="123"/>
      <c r="J28" s="131"/>
      <c r="K28" s="373" t="s">
        <v>289</v>
      </c>
      <c r="L28" s="375"/>
      <c r="M28" s="375"/>
      <c r="N28" s="375"/>
      <c r="O28" s="375"/>
      <c r="P28" s="375"/>
      <c r="Q28" s="373" t="s">
        <v>278</v>
      </c>
      <c r="R28" s="376"/>
      <c r="S28" s="376"/>
      <c r="T28" s="377"/>
      <c r="U28" s="376" t="s">
        <v>291</v>
      </c>
      <c r="V28" s="376"/>
      <c r="W28" s="376"/>
      <c r="X28" s="376"/>
      <c r="Y28" s="376"/>
      <c r="Z28" s="376"/>
      <c r="AA28" s="123"/>
      <c r="AB28" s="123"/>
      <c r="AC28" s="123"/>
      <c r="AD28" s="123"/>
      <c r="AE28" s="124"/>
      <c r="AF28" s="39"/>
      <c r="AG28" s="106"/>
      <c r="AH28" s="39"/>
      <c r="AI28" s="39"/>
      <c r="AJ28" s="39"/>
      <c r="AK28" s="39"/>
      <c r="AL28" s="39"/>
      <c r="AM28" s="39"/>
      <c r="AN28" s="39"/>
      <c r="AO28" s="101"/>
      <c r="AP28" s="94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</row>
    <row r="29" spans="1:56" ht="14.25" customHeight="1">
      <c r="A29" s="94"/>
      <c r="B29" s="95"/>
      <c r="C29" s="39"/>
      <c r="D29" s="148"/>
      <c r="E29" s="126"/>
      <c r="F29" s="117"/>
      <c r="G29" s="117"/>
      <c r="H29" s="117"/>
      <c r="I29" s="117"/>
      <c r="J29" s="127"/>
      <c r="K29" s="378"/>
      <c r="L29" s="379"/>
      <c r="M29" s="379"/>
      <c r="N29" s="379"/>
      <c r="O29" s="380"/>
      <c r="P29" s="381"/>
      <c r="Q29" s="382"/>
      <c r="R29" s="379"/>
      <c r="S29" s="379"/>
      <c r="T29" s="383"/>
      <c r="U29" s="379"/>
      <c r="V29" s="379"/>
      <c r="W29" s="379"/>
      <c r="X29" s="379"/>
      <c r="Y29" s="379"/>
      <c r="Z29" s="379"/>
      <c r="AA29" s="117"/>
      <c r="AB29" s="117"/>
      <c r="AC29" s="117"/>
      <c r="AD29" s="117"/>
      <c r="AE29" s="118"/>
      <c r="AF29" s="39"/>
      <c r="AG29" s="106"/>
      <c r="AH29" s="39"/>
      <c r="AI29" s="39"/>
      <c r="AJ29" s="39"/>
      <c r="AK29" s="39"/>
      <c r="AL29" s="39"/>
      <c r="AM29" s="39"/>
      <c r="AN29" s="39"/>
      <c r="AO29" s="101"/>
      <c r="AP29" s="94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</row>
    <row r="30" spans="1:56" ht="14.25" customHeight="1">
      <c r="A30" s="94"/>
      <c r="B30" s="95"/>
      <c r="C30" s="39"/>
      <c r="D30" s="119">
        <v>10</v>
      </c>
      <c r="E30" s="120" t="s">
        <v>527</v>
      </c>
      <c r="F30" s="262"/>
      <c r="G30" s="262"/>
      <c r="H30" s="262"/>
      <c r="I30" s="262"/>
      <c r="J30" s="263"/>
      <c r="K30" s="373" t="s">
        <v>392</v>
      </c>
      <c r="L30" s="374"/>
      <c r="M30" s="374"/>
      <c r="N30" s="374"/>
      <c r="O30" s="375"/>
      <c r="P30" s="375"/>
      <c r="Q30" s="373" t="s">
        <v>393</v>
      </c>
      <c r="R30" s="376"/>
      <c r="S30" s="376"/>
      <c r="T30" s="377"/>
      <c r="U30" s="376" t="s">
        <v>394</v>
      </c>
      <c r="V30" s="376"/>
      <c r="W30" s="376"/>
      <c r="X30" s="376"/>
      <c r="Y30" s="376"/>
      <c r="Z30" s="376"/>
      <c r="AA30" s="123"/>
      <c r="AB30" s="123"/>
      <c r="AC30" s="123"/>
      <c r="AD30" s="123"/>
      <c r="AE30" s="124"/>
      <c r="AF30" s="39"/>
      <c r="AG30" s="106"/>
      <c r="AH30" s="39"/>
      <c r="AI30" s="39"/>
      <c r="AJ30" s="39"/>
      <c r="AK30" s="39"/>
      <c r="AL30" s="39"/>
      <c r="AM30" s="39"/>
      <c r="AN30" s="39"/>
      <c r="AO30" s="101"/>
      <c r="AP30" s="94"/>
      <c r="AQ30" s="94"/>
    </row>
    <row r="31" spans="1:56" ht="14.25" customHeight="1">
      <c r="A31" s="94"/>
      <c r="B31" s="95"/>
      <c r="C31" s="39"/>
      <c r="D31" s="125"/>
      <c r="E31" s="126"/>
      <c r="F31" s="117"/>
      <c r="G31" s="117"/>
      <c r="H31" s="117"/>
      <c r="I31" s="117"/>
      <c r="J31" s="127"/>
      <c r="K31" s="378"/>
      <c r="L31" s="379"/>
      <c r="M31" s="379"/>
      <c r="N31" s="379"/>
      <c r="O31" s="380"/>
      <c r="P31" s="381"/>
      <c r="Q31" s="382"/>
      <c r="R31" s="379"/>
      <c r="S31" s="379"/>
      <c r="T31" s="383"/>
      <c r="U31" s="379"/>
      <c r="V31" s="379"/>
      <c r="W31" s="379"/>
      <c r="X31" s="379"/>
      <c r="Y31" s="379"/>
      <c r="Z31" s="379"/>
      <c r="AA31" s="117"/>
      <c r="AB31" s="117"/>
      <c r="AC31" s="117"/>
      <c r="AD31" s="117"/>
      <c r="AE31" s="118"/>
      <c r="AF31" s="39"/>
      <c r="AG31" s="106"/>
      <c r="AH31" s="39"/>
      <c r="AI31" s="39"/>
      <c r="AJ31" s="39"/>
      <c r="AK31" s="39"/>
      <c r="AL31" s="39"/>
      <c r="AM31" s="39"/>
      <c r="AN31" s="39"/>
      <c r="AO31" s="101"/>
      <c r="AP31" s="94"/>
      <c r="AQ31" s="94"/>
    </row>
    <row r="32" spans="1:56" s="264" customFormat="1" ht="14.25" customHeight="1">
      <c r="A32" s="384"/>
      <c r="B32" s="385"/>
      <c r="C32" s="386"/>
      <c r="D32" s="527">
        <v>11</v>
      </c>
      <c r="E32" s="120" t="s">
        <v>620</v>
      </c>
      <c r="F32" s="262"/>
      <c r="G32" s="262"/>
      <c r="H32" s="262"/>
      <c r="I32" s="262"/>
      <c r="J32" s="263"/>
      <c r="K32" s="373" t="s">
        <v>621</v>
      </c>
      <c r="L32" s="374"/>
      <c r="M32" s="374"/>
      <c r="N32" s="374"/>
      <c r="O32" s="375"/>
      <c r="P32" s="375"/>
      <c r="Q32" s="373" t="s">
        <v>278</v>
      </c>
      <c r="R32" s="376"/>
      <c r="S32" s="376"/>
      <c r="T32" s="377"/>
      <c r="U32" s="376" t="s">
        <v>622</v>
      </c>
      <c r="V32" s="376"/>
      <c r="W32" s="376"/>
      <c r="X32" s="376"/>
      <c r="Y32" s="376"/>
      <c r="Z32" s="376"/>
      <c r="AA32" s="262"/>
      <c r="AB32" s="262"/>
      <c r="AC32" s="262"/>
      <c r="AD32" s="262"/>
      <c r="AE32" s="387"/>
      <c r="AF32" s="386"/>
      <c r="AG32" s="388"/>
      <c r="AH32" s="386"/>
      <c r="AI32" s="386"/>
      <c r="AJ32" s="386"/>
      <c r="AK32" s="386"/>
      <c r="AL32" s="386"/>
      <c r="AM32" s="386"/>
      <c r="AN32" s="386"/>
      <c r="AO32" s="389"/>
      <c r="AP32" s="384"/>
      <c r="AQ32" s="384"/>
    </row>
    <row r="33" spans="1:43" ht="14.25" customHeight="1">
      <c r="A33" s="94"/>
      <c r="B33" s="95"/>
      <c r="C33" s="39"/>
      <c r="D33" s="125"/>
      <c r="E33" s="126"/>
      <c r="F33" s="117"/>
      <c r="G33" s="117"/>
      <c r="H33" s="117"/>
      <c r="I33" s="117"/>
      <c r="J33" s="127"/>
      <c r="K33" s="378"/>
      <c r="L33" s="379"/>
      <c r="M33" s="379"/>
      <c r="N33" s="379"/>
      <c r="O33" s="380"/>
      <c r="P33" s="381"/>
      <c r="Q33" s="378"/>
      <c r="R33" s="379"/>
      <c r="S33" s="379"/>
      <c r="T33" s="383"/>
      <c r="U33" s="379"/>
      <c r="V33" s="379"/>
      <c r="W33" s="379"/>
      <c r="X33" s="379"/>
      <c r="Y33" s="379"/>
      <c r="Z33" s="379"/>
      <c r="AA33" s="117"/>
      <c r="AB33" s="117"/>
      <c r="AC33" s="117"/>
      <c r="AD33" s="117"/>
      <c r="AE33" s="118"/>
      <c r="AF33" s="39"/>
      <c r="AG33" s="106"/>
      <c r="AH33" s="39"/>
      <c r="AI33" s="39"/>
      <c r="AJ33" s="39"/>
      <c r="AK33" s="39"/>
      <c r="AL33" s="39"/>
      <c r="AM33" s="39"/>
      <c r="AN33" s="39"/>
      <c r="AO33" s="101"/>
      <c r="AP33" s="94"/>
      <c r="AQ33" s="94"/>
    </row>
    <row r="34" spans="1:43" ht="14.25" customHeight="1">
      <c r="A34" s="94"/>
      <c r="B34" s="95"/>
      <c r="C34" s="39"/>
      <c r="D34" s="527">
        <v>12</v>
      </c>
      <c r="E34" s="120" t="s">
        <v>1131</v>
      </c>
      <c r="F34" s="262"/>
      <c r="G34" s="262"/>
      <c r="H34" s="262"/>
      <c r="I34" s="262"/>
      <c r="J34" s="263"/>
      <c r="K34" s="373" t="s">
        <v>1132</v>
      </c>
      <c r="L34" s="374"/>
      <c r="M34" s="374"/>
      <c r="N34" s="374"/>
      <c r="O34" s="375"/>
      <c r="P34" s="375"/>
      <c r="Q34" s="373" t="s">
        <v>278</v>
      </c>
      <c r="R34" s="376"/>
      <c r="S34" s="376"/>
      <c r="T34" s="377"/>
      <c r="U34" s="376" t="s">
        <v>1133</v>
      </c>
      <c r="V34" s="376"/>
      <c r="W34" s="376"/>
      <c r="X34" s="376"/>
      <c r="Y34" s="376"/>
      <c r="Z34" s="376"/>
      <c r="AA34" s="376"/>
      <c r="AB34" s="376"/>
      <c r="AC34" s="376"/>
      <c r="AD34" s="376"/>
      <c r="AE34" s="682"/>
      <c r="AF34" s="39"/>
      <c r="AG34" s="106"/>
      <c r="AH34" s="39"/>
      <c r="AI34" s="39"/>
      <c r="AJ34" s="39"/>
      <c r="AK34" s="39"/>
      <c r="AL34" s="39"/>
      <c r="AM34" s="39"/>
      <c r="AN34" s="39"/>
      <c r="AO34" s="101"/>
      <c r="AP34" s="94"/>
      <c r="AQ34" s="94"/>
    </row>
    <row r="35" spans="1:43" ht="14.25" customHeight="1">
      <c r="A35" s="94"/>
      <c r="B35" s="95"/>
      <c r="C35" s="39"/>
      <c r="D35" s="125"/>
      <c r="E35" s="126"/>
      <c r="F35" s="117"/>
      <c r="G35" s="117"/>
      <c r="H35" s="117"/>
      <c r="I35" s="117"/>
      <c r="J35" s="127"/>
      <c r="K35" s="126"/>
      <c r="L35" s="117"/>
      <c r="M35" s="117"/>
      <c r="N35" s="117"/>
      <c r="O35" s="43"/>
      <c r="P35" s="116"/>
      <c r="Q35" s="126"/>
      <c r="R35" s="117"/>
      <c r="S35" s="117"/>
      <c r="T35" s="12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8"/>
      <c r="AF35" s="39"/>
      <c r="AG35" s="106"/>
      <c r="AH35" s="39"/>
      <c r="AI35" s="39"/>
      <c r="AJ35" s="39"/>
      <c r="AK35" s="39"/>
      <c r="AL35" s="39"/>
      <c r="AM35" s="39"/>
      <c r="AN35" s="39"/>
      <c r="AO35" s="101"/>
      <c r="AP35" s="94"/>
      <c r="AQ35" s="94"/>
    </row>
    <row r="36" spans="1:43" ht="14.25" customHeight="1">
      <c r="A36" s="94"/>
      <c r="B36" s="95"/>
      <c r="C36" s="39"/>
      <c r="D36" s="119">
        <v>13</v>
      </c>
      <c r="E36" s="120" t="s">
        <v>1478</v>
      </c>
      <c r="F36" s="262"/>
      <c r="G36" s="262"/>
      <c r="H36" s="262"/>
      <c r="I36" s="262"/>
      <c r="J36" s="263"/>
      <c r="K36" s="826" t="s">
        <v>1328</v>
      </c>
      <c r="L36" s="827"/>
      <c r="M36" s="827"/>
      <c r="N36" s="827"/>
      <c r="O36" s="264"/>
      <c r="P36" s="264"/>
      <c r="Q36" s="826" t="s">
        <v>278</v>
      </c>
      <c r="R36" s="262"/>
      <c r="S36" s="262"/>
      <c r="T36" s="263"/>
      <c r="U36" s="262" t="s">
        <v>1329</v>
      </c>
      <c r="V36" s="123"/>
      <c r="W36" s="123"/>
      <c r="X36" s="123"/>
      <c r="Y36" s="123"/>
      <c r="Z36" s="123"/>
      <c r="AA36" s="123"/>
      <c r="AB36" s="123"/>
      <c r="AC36" s="123"/>
      <c r="AD36" s="123"/>
      <c r="AE36" s="124"/>
      <c r="AF36" s="39"/>
      <c r="AG36" s="106"/>
      <c r="AH36" s="39"/>
      <c r="AI36" s="39"/>
      <c r="AJ36" s="39"/>
      <c r="AK36" s="39"/>
      <c r="AL36" s="39"/>
      <c r="AM36" s="39"/>
      <c r="AN36" s="39"/>
      <c r="AO36" s="101"/>
      <c r="AP36" s="94"/>
      <c r="AQ36" s="94"/>
    </row>
    <row r="37" spans="1:43" ht="14.25" customHeight="1">
      <c r="A37" s="94"/>
      <c r="B37" s="95"/>
      <c r="C37" s="39"/>
      <c r="D37" s="125"/>
      <c r="E37" s="126"/>
      <c r="F37" s="117"/>
      <c r="G37" s="117"/>
      <c r="H37" s="117"/>
      <c r="I37" s="117"/>
      <c r="J37" s="127"/>
      <c r="K37" s="126"/>
      <c r="L37" s="117"/>
      <c r="M37" s="117"/>
      <c r="N37" s="117"/>
      <c r="O37" s="43"/>
      <c r="P37" s="116"/>
      <c r="Q37" s="130"/>
      <c r="R37" s="117"/>
      <c r="S37" s="117"/>
      <c r="T37" s="12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8"/>
      <c r="AF37" s="39"/>
      <c r="AG37" s="106"/>
      <c r="AH37" s="39"/>
      <c r="AI37" s="39"/>
      <c r="AJ37" s="39"/>
      <c r="AK37" s="39"/>
      <c r="AL37" s="39"/>
      <c r="AM37" s="39"/>
      <c r="AN37" s="39"/>
      <c r="AO37" s="101"/>
      <c r="AP37" s="94"/>
      <c r="AQ37" s="94"/>
    </row>
    <row r="38" spans="1:43" ht="14.25" customHeight="1">
      <c r="A38" s="94"/>
      <c r="B38" s="95"/>
      <c r="C38" s="81"/>
      <c r="D38" s="119">
        <v>14</v>
      </c>
      <c r="E38" s="120"/>
      <c r="F38" s="123"/>
      <c r="G38" s="123"/>
      <c r="H38" s="123"/>
      <c r="I38" s="123"/>
      <c r="J38" s="131"/>
      <c r="K38" s="112"/>
      <c r="L38" s="109"/>
      <c r="M38" s="109"/>
      <c r="N38" s="109"/>
      <c r="Q38" s="129"/>
      <c r="R38" s="123"/>
      <c r="S38" s="123"/>
      <c r="T38" s="131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4"/>
      <c r="AF38" s="81"/>
      <c r="AG38" s="98"/>
      <c r="AH38" s="81"/>
      <c r="AI38" s="81"/>
      <c r="AJ38" s="81"/>
      <c r="AK38" s="81"/>
      <c r="AL38" s="81"/>
      <c r="AM38" s="81"/>
      <c r="AN38" s="81"/>
      <c r="AO38" s="81"/>
      <c r="AP38" s="81"/>
      <c r="AQ38" s="94"/>
    </row>
    <row r="39" spans="1:43" ht="14.25" customHeight="1">
      <c r="A39" s="94"/>
      <c r="B39" s="95"/>
      <c r="C39" s="81"/>
      <c r="D39" s="125"/>
      <c r="E39" s="126"/>
      <c r="F39" s="117"/>
      <c r="G39" s="117"/>
      <c r="H39" s="117"/>
      <c r="I39" s="117"/>
      <c r="J39" s="127"/>
      <c r="K39" s="126"/>
      <c r="L39" s="117"/>
      <c r="M39" s="117"/>
      <c r="N39" s="117"/>
      <c r="O39" s="43"/>
      <c r="P39" s="116"/>
      <c r="Q39" s="130"/>
      <c r="R39" s="117"/>
      <c r="S39" s="117"/>
      <c r="T39" s="12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8"/>
      <c r="AF39" s="81"/>
      <c r="AG39" s="98"/>
      <c r="AH39" s="81"/>
      <c r="AI39" s="81"/>
      <c r="AJ39" s="81"/>
      <c r="AK39" s="81"/>
      <c r="AL39" s="81"/>
      <c r="AM39" s="81"/>
      <c r="AN39" s="81"/>
      <c r="AO39" s="81"/>
      <c r="AP39" s="81"/>
      <c r="AQ39" s="94"/>
    </row>
    <row r="40" spans="1:43" ht="14.25" customHeight="1">
      <c r="A40" s="94"/>
      <c r="B40" s="95"/>
      <c r="C40" s="81"/>
      <c r="D40" s="119">
        <v>15</v>
      </c>
      <c r="E40" s="120"/>
      <c r="F40" s="123"/>
      <c r="G40" s="123"/>
      <c r="H40" s="123"/>
      <c r="I40" s="123"/>
      <c r="J40" s="131"/>
      <c r="K40" s="112"/>
      <c r="L40" s="109"/>
      <c r="M40" s="109"/>
      <c r="N40" s="109"/>
      <c r="Q40" s="132"/>
      <c r="R40" s="123"/>
      <c r="S40" s="123"/>
      <c r="T40" s="131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4"/>
      <c r="AF40" s="81"/>
      <c r="AG40" s="98"/>
      <c r="AH40" s="81"/>
      <c r="AI40" s="81"/>
      <c r="AJ40" s="81"/>
      <c r="AK40" s="81"/>
      <c r="AL40" s="81"/>
      <c r="AM40" s="81"/>
      <c r="AN40" s="81"/>
      <c r="AO40" s="81"/>
      <c r="AP40" s="81"/>
      <c r="AQ40" s="94"/>
    </row>
    <row r="41" spans="1:43" ht="14.25" customHeight="1" thickBot="1">
      <c r="A41" s="94"/>
      <c r="B41" s="95"/>
      <c r="C41" s="81"/>
      <c r="D41" s="133"/>
      <c r="E41" s="134"/>
      <c r="F41" s="135"/>
      <c r="G41" s="135"/>
      <c r="H41" s="135"/>
      <c r="I41" s="135"/>
      <c r="J41" s="136"/>
      <c r="K41" s="134"/>
      <c r="L41" s="135"/>
      <c r="M41" s="135"/>
      <c r="N41" s="135"/>
      <c r="O41" s="137"/>
      <c r="P41" s="138"/>
      <c r="Q41" s="134"/>
      <c r="R41" s="135"/>
      <c r="S41" s="135"/>
      <c r="T41" s="136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9"/>
      <c r="AF41" s="81"/>
      <c r="AG41" s="98"/>
      <c r="AH41" s="81"/>
      <c r="AI41" s="81"/>
      <c r="AJ41" s="81"/>
      <c r="AK41" s="81"/>
      <c r="AL41" s="81"/>
      <c r="AM41" s="81"/>
      <c r="AN41" s="81"/>
      <c r="AO41" s="81"/>
      <c r="AP41" s="81"/>
      <c r="AQ41" s="94"/>
    </row>
    <row r="42" spans="1:43" ht="14.25" customHeight="1">
      <c r="A42" s="94"/>
      <c r="B42" s="95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104"/>
      <c r="S42" s="104"/>
      <c r="T42" s="104"/>
      <c r="U42" s="81"/>
      <c r="V42" s="81"/>
      <c r="W42" s="81"/>
      <c r="X42" s="81"/>
      <c r="Y42" s="81"/>
      <c r="Z42" s="81"/>
      <c r="AA42" s="81"/>
      <c r="AB42" s="101"/>
      <c r="AC42" s="101"/>
      <c r="AD42" s="101"/>
      <c r="AE42" s="101"/>
      <c r="AF42" s="81"/>
      <c r="AG42" s="98"/>
      <c r="AH42" s="81"/>
      <c r="AI42" s="81"/>
      <c r="AJ42" s="81"/>
      <c r="AK42" s="81"/>
      <c r="AL42" s="81"/>
      <c r="AM42" s="81"/>
      <c r="AN42" s="81"/>
      <c r="AO42" s="81"/>
      <c r="AP42" s="81"/>
      <c r="AQ42" s="94"/>
    </row>
    <row r="43" spans="1:43" ht="14.25" customHeight="1">
      <c r="A43" s="94"/>
      <c r="B43" s="95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101"/>
      <c r="AC43" s="101"/>
      <c r="AD43" s="101"/>
      <c r="AE43" s="101"/>
      <c r="AF43" s="81"/>
      <c r="AG43" s="98"/>
      <c r="AH43" s="81"/>
      <c r="AI43" s="81"/>
      <c r="AJ43" s="81"/>
      <c r="AK43" s="81"/>
      <c r="AL43" s="81"/>
      <c r="AM43" s="81"/>
      <c r="AN43" s="81"/>
      <c r="AO43" s="81"/>
      <c r="AP43" s="81"/>
      <c r="AQ43" s="94"/>
    </row>
    <row r="44" spans="1:43" ht="14.25" customHeight="1">
      <c r="A44" s="94"/>
      <c r="B44" s="95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101"/>
      <c r="AC44" s="101"/>
      <c r="AD44" s="101"/>
      <c r="AE44" s="101"/>
      <c r="AF44" s="81"/>
      <c r="AG44" s="98"/>
      <c r="AH44" s="81"/>
      <c r="AI44" s="81"/>
      <c r="AJ44" s="81"/>
      <c r="AK44" s="81"/>
      <c r="AL44" s="81"/>
      <c r="AM44" s="81"/>
      <c r="AN44" s="81"/>
      <c r="AO44" s="81"/>
      <c r="AP44" s="81"/>
      <c r="AQ44" s="94"/>
    </row>
    <row r="45" spans="1:43" ht="14.25" customHeight="1">
      <c r="A45" s="94"/>
      <c r="B45" s="95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2"/>
      <c r="AH45" s="101"/>
      <c r="AI45" s="101"/>
      <c r="AJ45" s="101"/>
      <c r="AK45" s="101"/>
      <c r="AL45" s="101"/>
      <c r="AM45" s="101"/>
      <c r="AN45" s="101"/>
      <c r="AO45" s="101"/>
      <c r="AP45" s="101"/>
      <c r="AQ45" s="94"/>
    </row>
    <row r="46" spans="1:43" ht="14.25" customHeight="1">
      <c r="A46" s="94"/>
      <c r="B46" s="95"/>
      <c r="C46" s="104"/>
      <c r="D46" s="8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2"/>
      <c r="AH46" s="101"/>
      <c r="AI46" s="101"/>
      <c r="AJ46" s="101"/>
      <c r="AK46" s="101"/>
      <c r="AL46" s="101"/>
      <c r="AM46" s="101"/>
      <c r="AN46" s="101"/>
      <c r="AO46" s="101"/>
      <c r="AP46" s="94"/>
      <c r="AQ46" s="94"/>
    </row>
    <row r="47" spans="1:43" ht="14.25" customHeight="1">
      <c r="A47" s="94"/>
      <c r="B47" s="140"/>
      <c r="C47" s="141"/>
      <c r="D47" s="142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4"/>
      <c r="AH47" s="101"/>
      <c r="AI47" s="101"/>
      <c r="AJ47" s="101"/>
      <c r="AK47" s="101"/>
      <c r="AL47" s="101"/>
      <c r="AM47" s="101"/>
      <c r="AN47" s="101"/>
      <c r="AO47" s="101"/>
      <c r="AP47" s="94"/>
      <c r="AQ47" s="94"/>
    </row>
    <row r="48" spans="1:43" ht="14.25" customHeight="1">
      <c r="C48" s="145"/>
    </row>
  </sheetData>
  <mergeCells count="4">
    <mergeCell ref="E11:J11"/>
    <mergeCell ref="K11:P11"/>
    <mergeCell ref="Q11:T11"/>
    <mergeCell ref="U11:AE11"/>
  </mergeCells>
  <phoneticPr fontId="5"/>
  <hyperlinks>
    <hyperlink ref="E12" location="走行モード!A1" display="DRIVINGMODE"/>
    <hyperlink ref="E14" location="'走行モード(詳細)'!A1" display="DRIVINGDETAIL"/>
    <hyperlink ref="E18" location="車種走行抵抗!A1" display="CAR_REGIST"/>
    <hyperlink ref="E22" location="車種燃費!A1" display="CAR_FUEL"/>
    <hyperlink ref="E24" location="グループ!A1" display="GROUP"/>
    <hyperlink ref="E26" location="グループ車種!A1" display="GROUP_CAR"/>
    <hyperlink ref="E20" location="速度別要因値!A1" display="FACTOR_VAL_DETAIL"/>
    <hyperlink ref="E28" location="Excel排他制御!A1" display="EXCEL_CTRL"/>
    <hyperlink ref="E30" location="車種燃費要因!A1" display="CAR_FUEL_DETAIL"/>
    <hyperlink ref="E16" location="車種データ!A1" display="CAR_DATAS"/>
    <hyperlink ref="E32" location="車種燃料!A1" display="CAR_FUEL_CATEGORIES"/>
    <hyperlink ref="E34" location="認証情報!A1" display="CERT_INFOS"/>
    <hyperlink ref="E36" location="添付ファイル情報!A1" display="ATTACHMENT_INFO"/>
  </hyperlinks>
  <pageMargins left="0.39370078740157483" right="0.39370078740157483" top="0.51181102362204722" bottom="0.39370078740157483" header="0.31496062992125984" footer="0.19685039370078741"/>
  <pageSetup paperSize="9" scale="85" orientation="landscape" useFirstPageNumber="1" r:id="rId1"/>
  <headerFooter alignWithMargins="0">
    <oddFooter>&amp;L&amp;A&amp;CUI02-02-&amp;P&amp;RAll Rights Reserved, Copyright FUJITSU LIMITED 2010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U38"/>
  <sheetViews>
    <sheetView showGridLines="0" view="pageBreakPreview" zoomScaleNormal="85" zoomScaleSheetLayoutView="100" workbookViewId="0">
      <selection activeCell="B14" sqref="B14:T14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261" t="s">
        <v>38</v>
      </c>
      <c r="B5" s="261"/>
      <c r="C5" s="261"/>
      <c r="D5" s="261" t="s">
        <v>513</v>
      </c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45"/>
      <c r="AN5" s="24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683"/>
      <c r="B6" s="683"/>
      <c r="C6" s="683"/>
      <c r="D6" s="683"/>
      <c r="E6" s="683"/>
      <c r="F6" s="683"/>
      <c r="G6" s="683"/>
      <c r="H6" s="683"/>
      <c r="I6" s="683"/>
      <c r="J6" s="683"/>
      <c r="K6" s="683"/>
      <c r="L6" s="683"/>
      <c r="M6" s="683"/>
      <c r="N6" s="683"/>
      <c r="O6" s="683"/>
      <c r="P6" s="683"/>
      <c r="Q6" s="683"/>
      <c r="R6" s="683"/>
      <c r="S6" s="683"/>
      <c r="T6" s="683"/>
      <c r="U6" s="683"/>
      <c r="V6" s="683"/>
      <c r="W6" s="683"/>
      <c r="X6" s="683"/>
      <c r="Y6" s="683"/>
      <c r="Z6" s="683"/>
      <c r="AA6" s="683"/>
      <c r="AB6" s="683"/>
      <c r="AC6" s="683"/>
      <c r="AD6" s="683"/>
      <c r="AE6" s="683"/>
      <c r="AF6" s="683"/>
      <c r="AG6" s="684" t="s">
        <v>62</v>
      </c>
      <c r="AH6" s="683"/>
      <c r="AJ6" s="684" t="s">
        <v>60</v>
      </c>
      <c r="AK6" s="683"/>
      <c r="AL6" s="683"/>
      <c r="AM6" s="390"/>
      <c r="AN6" s="390"/>
      <c r="AP6" s="48"/>
      <c r="AQ6" s="48"/>
      <c r="AR6" s="48"/>
      <c r="AS6" s="48"/>
      <c r="AT6" s="48"/>
      <c r="AU6" s="48"/>
    </row>
    <row r="7" spans="1:47" s="49" customFormat="1" ht="15" customHeight="1">
      <c r="A7" s="1261" t="s">
        <v>424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60"/>
      <c r="AM7" s="390"/>
      <c r="AN7" s="390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91</v>
      </c>
      <c r="AL8" s="500" t="s">
        <v>66</v>
      </c>
      <c r="AM8" s="390"/>
      <c r="AN8" s="390"/>
      <c r="AO8" s="48"/>
      <c r="AP8" s="48"/>
      <c r="AQ8" s="48"/>
      <c r="AR8" s="48"/>
      <c r="AS8" s="48"/>
      <c r="AT8" s="48"/>
      <c r="AU8" s="48"/>
    </row>
    <row r="9" spans="1:47" s="49" customFormat="1" ht="15" customHeight="1">
      <c r="A9" s="22">
        <f>ROW()-8</f>
        <v>1</v>
      </c>
      <c r="B9" s="22" t="s">
        <v>421</v>
      </c>
      <c r="C9" s="20"/>
      <c r="D9" s="20"/>
      <c r="E9" s="20"/>
      <c r="F9" s="20"/>
      <c r="G9" s="20"/>
      <c r="H9" s="19" t="s">
        <v>422</v>
      </c>
      <c r="I9" s="20"/>
      <c r="J9" s="20"/>
      <c r="K9" s="20"/>
      <c r="L9" s="20"/>
      <c r="M9" s="20"/>
      <c r="N9" s="20"/>
      <c r="O9" s="20"/>
      <c r="P9" s="22" t="s">
        <v>423</v>
      </c>
      <c r="Q9" s="20"/>
      <c r="R9" s="20"/>
      <c r="S9" s="325"/>
      <c r="T9" s="326">
        <v>11</v>
      </c>
      <c r="U9" s="22"/>
      <c r="V9" s="20"/>
      <c r="W9" s="20"/>
      <c r="X9" s="51"/>
      <c r="Y9" s="20"/>
      <c r="Z9" s="20"/>
      <c r="AA9" s="20"/>
      <c r="AB9" s="20"/>
      <c r="AC9" s="20"/>
      <c r="AD9" s="300" t="s">
        <v>40</v>
      </c>
      <c r="AE9" s="52"/>
      <c r="AF9" s="26">
        <v>1</v>
      </c>
      <c r="AG9" s="27"/>
      <c r="AH9" s="27"/>
      <c r="AI9" s="27"/>
      <c r="AJ9" s="27"/>
      <c r="AK9" s="27"/>
      <c r="AL9" s="28"/>
      <c r="AM9" s="390"/>
      <c r="AN9" s="390"/>
      <c r="AO9" s="48"/>
      <c r="AP9" s="48"/>
      <c r="AQ9" s="48"/>
      <c r="AR9" s="48"/>
      <c r="AS9" s="48"/>
      <c r="AT9" s="48"/>
      <c r="AU9" s="48"/>
    </row>
    <row r="10" spans="1:47" s="49" customFormat="1" ht="15" customHeight="1">
      <c r="A10" s="22">
        <f>MAX($A$9:$A9)+1</f>
        <v>2</v>
      </c>
      <c r="B10" s="22" t="s">
        <v>126</v>
      </c>
      <c r="C10" s="20"/>
      <c r="D10" s="20"/>
      <c r="E10" s="20"/>
      <c r="F10" s="20"/>
      <c r="G10" s="20"/>
      <c r="H10" s="19" t="s">
        <v>0</v>
      </c>
      <c r="I10" s="20"/>
      <c r="J10" s="20"/>
      <c r="K10" s="20"/>
      <c r="L10" s="20"/>
      <c r="M10" s="20"/>
      <c r="N10" s="20"/>
      <c r="O10" s="20"/>
      <c r="P10" s="22" t="s">
        <v>96</v>
      </c>
      <c r="Q10" s="20"/>
      <c r="R10" s="20"/>
      <c r="S10" s="325"/>
      <c r="T10" s="326">
        <v>5</v>
      </c>
      <c r="U10" s="22"/>
      <c r="V10" s="20"/>
      <c r="W10" s="20"/>
      <c r="X10" s="51"/>
      <c r="Y10" s="20"/>
      <c r="Z10" s="20"/>
      <c r="AA10" s="20"/>
      <c r="AB10" s="20"/>
      <c r="AC10" s="20"/>
      <c r="AD10" s="25" t="s">
        <v>97</v>
      </c>
      <c r="AE10" s="52"/>
      <c r="AF10" s="26"/>
      <c r="AG10" s="27">
        <v>1</v>
      </c>
      <c r="AH10" s="27">
        <v>1</v>
      </c>
      <c r="AI10" s="27"/>
      <c r="AJ10" s="27"/>
      <c r="AK10" s="27"/>
      <c r="AL10" s="28"/>
      <c r="AM10" s="390"/>
      <c r="AN10" s="390"/>
      <c r="AO10" s="48"/>
      <c r="AP10" s="48"/>
      <c r="AQ10" s="48"/>
      <c r="AR10" s="48"/>
      <c r="AS10" s="48"/>
      <c r="AT10" s="48"/>
      <c r="AU10" s="48"/>
    </row>
    <row r="11" spans="1:47" s="46" customFormat="1" ht="13.5">
      <c r="A11" s="22">
        <f>MAX($A$9:$A10)+1</f>
        <v>3</v>
      </c>
      <c r="B11" s="313" t="s">
        <v>127</v>
      </c>
      <c r="C11" s="314"/>
      <c r="D11" s="314"/>
      <c r="E11" s="314"/>
      <c r="F11" s="314"/>
      <c r="G11" s="314"/>
      <c r="H11" s="315" t="s">
        <v>131</v>
      </c>
      <c r="I11" s="314"/>
      <c r="J11" s="314"/>
      <c r="K11" s="314"/>
      <c r="L11" s="314"/>
      <c r="M11" s="314"/>
      <c r="N11" s="314"/>
      <c r="O11" s="314"/>
      <c r="P11" s="313" t="s">
        <v>96</v>
      </c>
      <c r="Q11" s="314"/>
      <c r="R11" s="314"/>
      <c r="S11" s="327"/>
      <c r="T11" s="326">
        <v>10</v>
      </c>
      <c r="U11" s="316"/>
      <c r="V11" s="317"/>
      <c r="W11" s="317"/>
      <c r="X11" s="317"/>
      <c r="Y11" s="317"/>
      <c r="Z11" s="317"/>
      <c r="AA11" s="317"/>
      <c r="AB11" s="317"/>
      <c r="AC11" s="318"/>
      <c r="AD11" s="319" t="s">
        <v>97</v>
      </c>
      <c r="AE11" s="320"/>
      <c r="AF11" s="321"/>
      <c r="AG11" s="322">
        <v>2</v>
      </c>
      <c r="AH11" s="322">
        <v>2</v>
      </c>
      <c r="AI11" s="520"/>
      <c r="AJ11" s="322"/>
      <c r="AK11" s="322"/>
      <c r="AL11" s="323"/>
      <c r="AM11" s="685"/>
      <c r="AN11" s="685"/>
      <c r="AO11" s="45"/>
      <c r="AP11" s="45"/>
      <c r="AQ11" s="45"/>
      <c r="AR11" s="45"/>
      <c r="AS11" s="45"/>
      <c r="AT11" s="45"/>
      <c r="AU11" s="45"/>
    </row>
    <row r="12" spans="1:47" s="49" customFormat="1" ht="15" customHeight="1">
      <c r="A12" s="22">
        <f>MAX($A$9:$A11)+1</f>
        <v>4</v>
      </c>
      <c r="B12" s="19" t="s">
        <v>128</v>
      </c>
      <c r="C12" s="20"/>
      <c r="D12" s="20"/>
      <c r="E12" s="20"/>
      <c r="F12" s="20"/>
      <c r="G12" s="20"/>
      <c r="H12" s="19" t="s">
        <v>68</v>
      </c>
      <c r="I12" s="20"/>
      <c r="J12" s="20"/>
      <c r="K12" s="20"/>
      <c r="L12" s="20"/>
      <c r="M12" s="20"/>
      <c r="N12" s="20"/>
      <c r="O12" s="20"/>
      <c r="P12" s="22" t="s">
        <v>96</v>
      </c>
      <c r="Q12" s="20"/>
      <c r="R12" s="20"/>
      <c r="S12" s="325"/>
      <c r="T12" s="326">
        <v>20</v>
      </c>
      <c r="U12" s="173"/>
      <c r="V12" s="174"/>
      <c r="W12" s="174"/>
      <c r="X12" s="174"/>
      <c r="Y12" s="174"/>
      <c r="Z12" s="174"/>
      <c r="AA12" s="174"/>
      <c r="AB12" s="174"/>
      <c r="AC12" s="175"/>
      <c r="AD12" s="25" t="s">
        <v>97</v>
      </c>
      <c r="AE12" s="52"/>
      <c r="AF12" s="26"/>
      <c r="AG12" s="27"/>
      <c r="AH12" s="27"/>
      <c r="AI12" s="150"/>
      <c r="AJ12" s="27"/>
      <c r="AK12" s="27"/>
      <c r="AL12" s="28"/>
      <c r="AM12" s="390"/>
      <c r="AN12" s="390"/>
      <c r="AO12" s="48"/>
      <c r="AP12" s="48"/>
      <c r="AQ12" s="48"/>
      <c r="AR12" s="48"/>
      <c r="AS12" s="48"/>
      <c r="AT12" s="48"/>
      <c r="AU12" s="48"/>
    </row>
    <row r="13" spans="1:47" s="49" customFormat="1" ht="15" customHeight="1">
      <c r="A13" s="22">
        <f>MAX($A$9:$A12)+1</f>
        <v>5</v>
      </c>
      <c r="B13" s="19" t="s">
        <v>129</v>
      </c>
      <c r="C13" s="20"/>
      <c r="D13" s="20"/>
      <c r="E13" s="20"/>
      <c r="F13" s="20"/>
      <c r="G13" s="20"/>
      <c r="H13" s="19" t="s">
        <v>69</v>
      </c>
      <c r="I13" s="20"/>
      <c r="J13" s="20"/>
      <c r="K13" s="20"/>
      <c r="L13" s="20"/>
      <c r="M13" s="20"/>
      <c r="N13" s="20"/>
      <c r="O13" s="20"/>
      <c r="P13" s="22" t="s">
        <v>423</v>
      </c>
      <c r="Q13" s="20"/>
      <c r="R13" s="20"/>
      <c r="S13" s="325"/>
      <c r="T13" s="326">
        <v>4</v>
      </c>
      <c r="U13" s="173"/>
      <c r="V13" s="174"/>
      <c r="W13" s="174"/>
      <c r="X13" s="174"/>
      <c r="Y13" s="174"/>
      <c r="Z13" s="174"/>
      <c r="AA13" s="174"/>
      <c r="AB13" s="174"/>
      <c r="AC13" s="175"/>
      <c r="AD13" s="25" t="s">
        <v>40</v>
      </c>
      <c r="AE13" s="52"/>
      <c r="AF13" s="26"/>
      <c r="AG13" s="27"/>
      <c r="AH13" s="27"/>
      <c r="AI13" s="150"/>
      <c r="AJ13" s="27"/>
      <c r="AK13" s="27"/>
      <c r="AL13" s="28"/>
      <c r="AM13" s="390"/>
      <c r="AN13" s="390"/>
      <c r="AO13" s="48"/>
      <c r="AP13" s="48"/>
      <c r="AQ13" s="48"/>
      <c r="AR13" s="48"/>
      <c r="AS13" s="48"/>
      <c r="AT13" s="48"/>
      <c r="AU13" s="48"/>
    </row>
    <row r="14" spans="1:47" s="49" customFormat="1" ht="15" customHeight="1">
      <c r="A14" s="22">
        <f>MAX($A$9:$A13)+1</f>
        <v>6</v>
      </c>
      <c r="B14" s="19" t="s">
        <v>130</v>
      </c>
      <c r="C14" s="51"/>
      <c r="D14" s="51"/>
      <c r="E14" s="51"/>
      <c r="F14" s="51"/>
      <c r="G14" s="51"/>
      <c r="H14" s="19" t="s">
        <v>144</v>
      </c>
      <c r="I14" s="20"/>
      <c r="J14" s="20"/>
      <c r="K14" s="20"/>
      <c r="L14" s="20"/>
      <c r="M14" s="20"/>
      <c r="N14" s="20"/>
      <c r="O14" s="20"/>
      <c r="P14" s="22" t="s">
        <v>454</v>
      </c>
      <c r="Q14" s="20"/>
      <c r="R14" s="20"/>
      <c r="S14" s="325"/>
      <c r="T14" s="326">
        <v>10</v>
      </c>
      <c r="U14" s="22"/>
      <c r="V14" s="174"/>
      <c r="W14" s="174"/>
      <c r="X14" s="174"/>
      <c r="Y14" s="174"/>
      <c r="Z14" s="174"/>
      <c r="AA14" s="174"/>
      <c r="AB14" s="174"/>
      <c r="AC14" s="175"/>
      <c r="AD14" s="25" t="s">
        <v>98</v>
      </c>
      <c r="AE14" s="52"/>
      <c r="AF14" s="26"/>
      <c r="AG14" s="27"/>
      <c r="AH14" s="27"/>
      <c r="AI14" s="150"/>
      <c r="AJ14" s="27"/>
      <c r="AK14" s="27"/>
      <c r="AL14" s="28"/>
      <c r="AM14" s="390"/>
      <c r="AN14" s="390"/>
      <c r="AO14" s="48"/>
      <c r="AP14" s="48"/>
      <c r="AQ14" s="48"/>
      <c r="AR14" s="48"/>
      <c r="AS14" s="48"/>
      <c r="AT14" s="48"/>
      <c r="AU14" s="48"/>
    </row>
    <row r="15" spans="1:47" s="49" customFormat="1" ht="15" customHeight="1">
      <c r="A15" s="22">
        <f>MAX($A$9:$A14)+1</f>
        <v>7</v>
      </c>
      <c r="B15" s="19" t="s">
        <v>132</v>
      </c>
      <c r="C15" s="20"/>
      <c r="D15" s="20"/>
      <c r="E15" s="20"/>
      <c r="F15" s="20"/>
      <c r="G15" s="20"/>
      <c r="H15" s="19" t="s">
        <v>110</v>
      </c>
      <c r="I15" s="20"/>
      <c r="J15" s="20"/>
      <c r="K15" s="20"/>
      <c r="L15" s="20"/>
      <c r="M15" s="20"/>
      <c r="N15" s="20"/>
      <c r="O15" s="20"/>
      <c r="P15" s="22" t="s">
        <v>92</v>
      </c>
      <c r="Q15" s="20"/>
      <c r="R15" s="20"/>
      <c r="S15" s="325"/>
      <c r="T15" s="326">
        <v>30</v>
      </c>
      <c r="U15" s="173" t="s">
        <v>133</v>
      </c>
      <c r="V15" s="174"/>
      <c r="W15" s="174"/>
      <c r="X15" s="174"/>
      <c r="Y15" s="174"/>
      <c r="Z15" s="174"/>
      <c r="AA15" s="174"/>
      <c r="AB15" s="174"/>
      <c r="AC15" s="175"/>
      <c r="AD15" s="25" t="s">
        <v>99</v>
      </c>
      <c r="AE15" s="52"/>
      <c r="AF15" s="26"/>
      <c r="AG15" s="32"/>
      <c r="AH15" s="32"/>
      <c r="AI15" s="56"/>
      <c r="AJ15" s="32"/>
      <c r="AK15" s="27"/>
      <c r="AL15" s="28"/>
      <c r="AM15" s="390"/>
      <c r="AN15" s="390"/>
      <c r="AO15" s="48"/>
      <c r="AP15" s="48"/>
      <c r="AQ15" s="48"/>
      <c r="AR15" s="48"/>
      <c r="AS15" s="48"/>
      <c r="AT15" s="48"/>
      <c r="AU15" s="48"/>
    </row>
    <row r="16" spans="1:47" s="49" customFormat="1" ht="15" customHeight="1">
      <c r="A16" s="22">
        <f>MAX($A$9:$A15)+1</f>
        <v>8</v>
      </c>
      <c r="B16" s="22" t="s">
        <v>344</v>
      </c>
      <c r="C16" s="20"/>
      <c r="D16" s="20"/>
      <c r="E16" s="20"/>
      <c r="F16" s="20"/>
      <c r="G16" s="20"/>
      <c r="H16" s="19" t="s">
        <v>455</v>
      </c>
      <c r="I16" s="20"/>
      <c r="J16" s="20"/>
      <c r="K16" s="20"/>
      <c r="L16" s="20"/>
      <c r="M16" s="20"/>
      <c r="N16" s="20"/>
      <c r="O16" s="20"/>
      <c r="P16" s="22" t="s">
        <v>349</v>
      </c>
      <c r="Q16" s="20"/>
      <c r="R16" s="20"/>
      <c r="S16" s="325"/>
      <c r="T16" s="326">
        <v>1</v>
      </c>
      <c r="U16" s="173" t="s">
        <v>350</v>
      </c>
      <c r="V16" s="174"/>
      <c r="W16" s="174"/>
      <c r="X16" s="174"/>
      <c r="Y16" s="174"/>
      <c r="Z16" s="174"/>
      <c r="AA16" s="174"/>
      <c r="AB16" s="174"/>
      <c r="AC16" s="175"/>
      <c r="AD16" s="25"/>
      <c r="AE16" s="57"/>
      <c r="AF16" s="31"/>
      <c r="AG16" s="32"/>
      <c r="AH16" s="32"/>
      <c r="AI16" s="56"/>
      <c r="AJ16" s="32"/>
      <c r="AK16" s="27"/>
      <c r="AL16" s="28"/>
      <c r="AM16" s="390"/>
      <c r="AN16" s="390"/>
      <c r="AO16" s="48"/>
      <c r="AP16" s="48"/>
      <c r="AQ16" s="48"/>
      <c r="AR16" s="48"/>
      <c r="AS16" s="48"/>
      <c r="AT16" s="48"/>
      <c r="AU16" s="48"/>
    </row>
    <row r="17" spans="1:47" s="49" customFormat="1" ht="15" customHeight="1">
      <c r="A17" s="22">
        <f>MAX($A$9:$A16)+1</f>
        <v>9</v>
      </c>
      <c r="B17" s="22" t="s">
        <v>345</v>
      </c>
      <c r="C17" s="51"/>
      <c r="D17" s="51"/>
      <c r="E17" s="51"/>
      <c r="F17" s="51"/>
      <c r="G17" s="51"/>
      <c r="H17" s="19" t="s">
        <v>307</v>
      </c>
      <c r="I17" s="20"/>
      <c r="J17" s="20"/>
      <c r="K17" s="20"/>
      <c r="L17" s="20"/>
      <c r="M17" s="20"/>
      <c r="N17" s="20"/>
      <c r="O17" s="20"/>
      <c r="P17" s="22" t="s">
        <v>349</v>
      </c>
      <c r="Q17" s="20"/>
      <c r="R17" s="20"/>
      <c r="S17" s="325"/>
      <c r="T17" s="326">
        <v>10</v>
      </c>
      <c r="U17" s="173"/>
      <c r="V17" s="174"/>
      <c r="W17" s="174"/>
      <c r="X17" s="174"/>
      <c r="Y17" s="174"/>
      <c r="Z17" s="174"/>
      <c r="AA17" s="174"/>
      <c r="AB17" s="174"/>
      <c r="AC17" s="175"/>
      <c r="AD17" s="25"/>
      <c r="AE17" s="58"/>
      <c r="AF17" s="31"/>
      <c r="AG17" s="32"/>
      <c r="AH17" s="32"/>
      <c r="AI17" s="32"/>
      <c r="AJ17" s="32"/>
      <c r="AK17" s="27"/>
      <c r="AL17" s="28"/>
      <c r="AM17" s="390"/>
      <c r="AN17" s="390"/>
      <c r="AO17" s="48"/>
      <c r="AP17" s="48"/>
      <c r="AQ17" s="48"/>
      <c r="AR17" s="48"/>
      <c r="AS17" s="48"/>
      <c r="AT17" s="48"/>
      <c r="AU17" s="48"/>
    </row>
    <row r="18" spans="1:47" s="49" customFormat="1" ht="12" customHeight="1">
      <c r="A18" s="22">
        <f>MAX($A$9:$A17)+1</f>
        <v>10</v>
      </c>
      <c r="B18" s="22" t="s">
        <v>346</v>
      </c>
      <c r="C18" s="51"/>
      <c r="D18" s="51"/>
      <c r="E18" s="51"/>
      <c r="F18" s="51"/>
      <c r="G18" s="51"/>
      <c r="H18" s="19" t="s">
        <v>309</v>
      </c>
      <c r="I18" s="20"/>
      <c r="J18" s="20"/>
      <c r="K18" s="20"/>
      <c r="L18" s="20"/>
      <c r="M18" s="20"/>
      <c r="N18" s="20"/>
      <c r="O18" s="20"/>
      <c r="P18" s="22" t="s">
        <v>441</v>
      </c>
      <c r="Q18" s="20"/>
      <c r="R18" s="20"/>
      <c r="S18" s="325"/>
      <c r="T18" s="326" t="s">
        <v>456</v>
      </c>
      <c r="U18" s="173" t="s">
        <v>417</v>
      </c>
      <c r="V18" s="404"/>
      <c r="W18" s="404"/>
      <c r="X18" s="404"/>
      <c r="Y18" s="404"/>
      <c r="Z18" s="404"/>
      <c r="AA18" s="404"/>
      <c r="AB18" s="404"/>
      <c r="AC18" s="405"/>
      <c r="AD18" s="25"/>
      <c r="AE18" s="58"/>
      <c r="AF18" s="31"/>
      <c r="AG18" s="32"/>
      <c r="AH18" s="32"/>
      <c r="AI18" s="32"/>
      <c r="AJ18" s="32"/>
      <c r="AK18" s="27"/>
      <c r="AL18" s="28"/>
      <c r="AM18" s="390"/>
      <c r="AN18" s="390"/>
      <c r="AO18" s="48"/>
      <c r="AP18" s="48"/>
      <c r="AQ18" s="48"/>
      <c r="AR18" s="48"/>
      <c r="AS18" s="48"/>
      <c r="AT18" s="48"/>
      <c r="AU18" s="48"/>
    </row>
    <row r="19" spans="1:47" s="49" customFormat="1" ht="15" customHeight="1">
      <c r="A19" s="22">
        <f>MAX($A$9:$A18)+1</f>
        <v>11</v>
      </c>
      <c r="B19" s="22" t="s">
        <v>347</v>
      </c>
      <c r="C19" s="51"/>
      <c r="D19" s="51"/>
      <c r="E19" s="51"/>
      <c r="F19" s="51"/>
      <c r="G19" s="51"/>
      <c r="H19" s="19" t="s">
        <v>308</v>
      </c>
      <c r="I19" s="20"/>
      <c r="J19" s="51"/>
      <c r="K19" s="51"/>
      <c r="L19" s="51"/>
      <c r="M19" s="51"/>
      <c r="N19" s="51"/>
      <c r="O19" s="51"/>
      <c r="P19" s="22" t="s">
        <v>349</v>
      </c>
      <c r="Q19" s="20"/>
      <c r="R19" s="20"/>
      <c r="S19" s="325"/>
      <c r="T19" s="326">
        <v>10</v>
      </c>
      <c r="U19" s="63"/>
      <c r="V19" s="51"/>
      <c r="W19" s="51"/>
      <c r="X19" s="51"/>
      <c r="Y19" s="51"/>
      <c r="Z19" s="51"/>
      <c r="AA19" s="51"/>
      <c r="AB19" s="51"/>
      <c r="AC19" s="20"/>
      <c r="AD19" s="19"/>
      <c r="AE19" s="57"/>
      <c r="AF19" s="31"/>
      <c r="AG19" s="32"/>
      <c r="AH19" s="32"/>
      <c r="AI19" s="32"/>
      <c r="AJ19" s="32"/>
      <c r="AK19" s="27"/>
      <c r="AL19" s="28"/>
      <c r="AM19" s="390"/>
      <c r="AN19" s="390"/>
      <c r="AO19" s="48"/>
      <c r="AP19" s="48"/>
      <c r="AQ19" s="48"/>
      <c r="AR19" s="48"/>
      <c r="AS19" s="48"/>
      <c r="AT19" s="48"/>
      <c r="AU19" s="48"/>
    </row>
    <row r="20" spans="1:47" s="49" customFormat="1" ht="15" customHeight="1">
      <c r="A20" s="22">
        <f>MAX($A$9:$A19)+1</f>
        <v>12</v>
      </c>
      <c r="B20" s="22" t="s">
        <v>348</v>
      </c>
      <c r="C20" s="64"/>
      <c r="D20" s="33"/>
      <c r="E20" s="64"/>
      <c r="F20" s="64"/>
      <c r="G20" s="64"/>
      <c r="H20" s="19" t="s">
        <v>310</v>
      </c>
      <c r="I20" s="20"/>
      <c r="J20" s="33"/>
      <c r="K20" s="33"/>
      <c r="L20" s="33"/>
      <c r="M20" s="33"/>
      <c r="N20" s="33"/>
      <c r="O20" s="33"/>
      <c r="P20" s="22" t="s">
        <v>441</v>
      </c>
      <c r="Q20" s="20"/>
      <c r="R20" s="20"/>
      <c r="S20" s="325"/>
      <c r="T20" s="326" t="s">
        <v>456</v>
      </c>
      <c r="U20" s="173" t="s">
        <v>417</v>
      </c>
      <c r="V20" s="33"/>
      <c r="W20" s="33"/>
      <c r="X20" s="51"/>
      <c r="Y20" s="33"/>
      <c r="Z20" s="33"/>
      <c r="AA20" s="64"/>
      <c r="AB20" s="33"/>
      <c r="AC20" s="33"/>
      <c r="AD20" s="19"/>
      <c r="AE20" s="57"/>
      <c r="AF20" s="31"/>
      <c r="AG20" s="32"/>
      <c r="AH20" s="32"/>
      <c r="AI20" s="32"/>
      <c r="AJ20" s="32"/>
      <c r="AK20" s="27"/>
      <c r="AL20" s="28"/>
      <c r="AM20" s="390"/>
      <c r="AN20" s="390"/>
      <c r="AO20" s="48"/>
      <c r="AP20" s="48"/>
      <c r="AQ20" s="48"/>
      <c r="AR20" s="48"/>
      <c r="AS20" s="48"/>
      <c r="AT20" s="48"/>
      <c r="AU20" s="48"/>
    </row>
    <row r="21" spans="1:47" s="66" customFormat="1" ht="15" customHeight="1">
      <c r="A21" s="22">
        <f>MAX($A$9:$A20)+1</f>
        <v>13</v>
      </c>
      <c r="B21" s="22" t="s">
        <v>1504</v>
      </c>
      <c r="C21" s="20"/>
      <c r="D21" s="20"/>
      <c r="E21" s="20"/>
      <c r="F21" s="20"/>
      <c r="G21" s="20"/>
      <c r="H21" s="19" t="s">
        <v>1124</v>
      </c>
      <c r="I21" s="20"/>
      <c r="J21" s="20"/>
      <c r="K21" s="20"/>
      <c r="L21" s="20"/>
      <c r="M21" s="20"/>
      <c r="N21" s="20"/>
      <c r="O21" s="20"/>
      <c r="P21" s="22" t="s">
        <v>92</v>
      </c>
      <c r="Q21" s="20"/>
      <c r="R21" s="20"/>
      <c r="S21" s="23"/>
      <c r="T21" s="326">
        <v>1</v>
      </c>
      <c r="U21" s="173" t="s">
        <v>1126</v>
      </c>
      <c r="V21" s="33"/>
      <c r="W21" s="33"/>
      <c r="X21" s="51"/>
      <c r="Y21" s="33"/>
      <c r="Z21" s="33"/>
      <c r="AA21" s="64"/>
      <c r="AB21" s="33"/>
      <c r="AC21" s="33"/>
      <c r="AD21" s="19"/>
      <c r="AE21" s="58"/>
      <c r="AF21" s="31"/>
      <c r="AG21" s="32"/>
      <c r="AH21" s="32"/>
      <c r="AI21" s="32"/>
      <c r="AJ21" s="32"/>
      <c r="AK21" s="27"/>
      <c r="AL21" s="28"/>
      <c r="AM21" s="390"/>
      <c r="AN21" s="390"/>
      <c r="AO21" s="48"/>
      <c r="AP21" s="48"/>
      <c r="AQ21" s="48"/>
      <c r="AR21" s="48"/>
      <c r="AS21" s="48"/>
      <c r="AT21" s="48"/>
      <c r="AU21" s="48"/>
    </row>
    <row r="22" spans="1:47" s="49" customFormat="1" ht="15" customHeight="1">
      <c r="A22" s="22">
        <f>MAX($A$9:$A21)+1</f>
        <v>14</v>
      </c>
      <c r="B22" s="19" t="s">
        <v>825</v>
      </c>
      <c r="C22" s="33"/>
      <c r="D22" s="51"/>
      <c r="E22" s="33"/>
      <c r="F22" s="33"/>
      <c r="G22" s="33"/>
      <c r="H22" s="19" t="s">
        <v>827</v>
      </c>
      <c r="I22" s="36"/>
      <c r="J22" s="36"/>
      <c r="K22" s="36"/>
      <c r="L22" s="36"/>
      <c r="M22" s="36"/>
      <c r="N22" s="36"/>
      <c r="O22" s="36"/>
      <c r="P22" s="22" t="s">
        <v>432</v>
      </c>
      <c r="Q22" s="20"/>
      <c r="R22" s="20"/>
      <c r="S22" s="23"/>
      <c r="T22" s="326" t="s">
        <v>442</v>
      </c>
      <c r="U22" s="173" t="s">
        <v>1125</v>
      </c>
      <c r="V22" s="33"/>
      <c r="W22" s="33"/>
      <c r="X22" s="51"/>
      <c r="Y22" s="33"/>
      <c r="Z22" s="33"/>
      <c r="AA22" s="33"/>
      <c r="AB22" s="33"/>
      <c r="AC22" s="33"/>
      <c r="AD22" s="67"/>
      <c r="AE22" s="68"/>
      <c r="AF22" s="31"/>
      <c r="AG22" s="32"/>
      <c r="AH22" s="32"/>
      <c r="AI22" s="32"/>
      <c r="AJ22" s="32"/>
      <c r="AK22" s="27"/>
      <c r="AL22" s="28"/>
      <c r="AM22" s="390"/>
      <c r="AN22" s="390"/>
      <c r="AO22" s="48"/>
      <c r="AP22" s="48"/>
      <c r="AQ22" s="48"/>
      <c r="AR22" s="48"/>
      <c r="AS22" s="48"/>
      <c r="AT22" s="48"/>
      <c r="AU22" s="48"/>
    </row>
    <row r="23" spans="1:47" s="49" customFormat="1" ht="15" customHeight="1">
      <c r="A23" s="301">
        <f>MAX($A$9:$A22)+1</f>
        <v>15</v>
      </c>
      <c r="B23" s="719" t="s">
        <v>826</v>
      </c>
      <c r="C23" s="720"/>
      <c r="D23" s="720"/>
      <c r="E23" s="720"/>
      <c r="F23" s="720"/>
      <c r="G23" s="720"/>
      <c r="H23" s="719" t="s">
        <v>1283</v>
      </c>
      <c r="I23" s="721"/>
      <c r="J23" s="721"/>
      <c r="K23" s="721"/>
      <c r="L23" s="721"/>
      <c r="M23" s="721"/>
      <c r="N23" s="721"/>
      <c r="O23" s="721"/>
      <c r="P23" s="301" t="s">
        <v>432</v>
      </c>
      <c r="Q23" s="722"/>
      <c r="R23" s="722"/>
      <c r="S23" s="723"/>
      <c r="T23" s="724" t="s">
        <v>442</v>
      </c>
      <c r="U23" s="725" t="s">
        <v>1125</v>
      </c>
      <c r="V23" s="720"/>
      <c r="W23" s="720"/>
      <c r="X23" s="726"/>
      <c r="Y23" s="720"/>
      <c r="Z23" s="720"/>
      <c r="AA23" s="720"/>
      <c r="AB23" s="720"/>
      <c r="AC23" s="720"/>
      <c r="AD23" s="727"/>
      <c r="AE23" s="728"/>
      <c r="AF23" s="729"/>
      <c r="AG23" s="730"/>
      <c r="AH23" s="730"/>
      <c r="AI23" s="730"/>
      <c r="AJ23" s="730"/>
      <c r="AK23" s="731"/>
      <c r="AL23" s="732"/>
      <c r="AM23" s="390"/>
      <c r="AN23" s="390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768">
        <f>MAX($A$9:$A23)+1</f>
        <v>16</v>
      </c>
      <c r="B24" s="765" t="s">
        <v>1370</v>
      </c>
      <c r="C24" s="766"/>
      <c r="D24" s="766"/>
      <c r="E24" s="766"/>
      <c r="F24" s="766"/>
      <c r="G24" s="766"/>
      <c r="H24" s="765" t="s">
        <v>1282</v>
      </c>
      <c r="I24" s="767"/>
      <c r="J24" s="767"/>
      <c r="K24" s="767"/>
      <c r="L24" s="767"/>
      <c r="M24" s="767"/>
      <c r="N24" s="767"/>
      <c r="O24" s="767"/>
      <c r="P24" s="768" t="s">
        <v>432</v>
      </c>
      <c r="Q24" s="870"/>
      <c r="R24" s="870"/>
      <c r="S24" s="871"/>
      <c r="T24" s="872" t="s">
        <v>442</v>
      </c>
      <c r="U24" s="873" t="s">
        <v>1125</v>
      </c>
      <c r="V24" s="766"/>
      <c r="W24" s="766"/>
      <c r="X24" s="804"/>
      <c r="Y24" s="766"/>
      <c r="Z24" s="766"/>
      <c r="AA24" s="766"/>
      <c r="AB24" s="766"/>
      <c r="AC24" s="766"/>
      <c r="AD24" s="773"/>
      <c r="AE24" s="805"/>
      <c r="AF24" s="602"/>
      <c r="AG24" s="595"/>
      <c r="AH24" s="595"/>
      <c r="AI24" s="595"/>
      <c r="AJ24" s="595"/>
      <c r="AK24" s="445"/>
      <c r="AL24" s="446"/>
      <c r="AM24" s="390"/>
      <c r="AN24" s="390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22"/>
      <c r="B25" s="19"/>
      <c r="C25" s="33"/>
      <c r="D25" s="33"/>
      <c r="E25" s="33"/>
      <c r="F25" s="33"/>
      <c r="G25" s="33"/>
      <c r="H25" s="19"/>
      <c r="I25" s="36"/>
      <c r="J25" s="36"/>
      <c r="K25" s="36"/>
      <c r="L25" s="36"/>
      <c r="M25" s="36"/>
      <c r="N25" s="36"/>
      <c r="O25" s="36"/>
      <c r="P25" s="22"/>
      <c r="Q25" s="33"/>
      <c r="R25" s="33"/>
      <c r="S25" s="34"/>
      <c r="T25" s="35"/>
      <c r="U25" s="19"/>
      <c r="V25" s="33"/>
      <c r="W25" s="33"/>
      <c r="X25" s="51"/>
      <c r="Y25" s="33"/>
      <c r="Z25" s="33"/>
      <c r="AA25" s="33"/>
      <c r="AB25" s="33"/>
      <c r="AC25" s="33"/>
      <c r="AD25" s="67"/>
      <c r="AE25" s="68"/>
      <c r="AF25" s="31"/>
      <c r="AG25" s="32"/>
      <c r="AH25" s="32"/>
      <c r="AI25" s="32"/>
      <c r="AJ25" s="32"/>
      <c r="AK25" s="27"/>
      <c r="AL25" s="28"/>
      <c r="AM25" s="390"/>
      <c r="AN25" s="390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22"/>
      <c r="B26" s="19"/>
      <c r="C26" s="33"/>
      <c r="D26" s="33"/>
      <c r="E26" s="33"/>
      <c r="F26" s="33"/>
      <c r="G26" s="33"/>
      <c r="H26" s="19"/>
      <c r="I26" s="36"/>
      <c r="J26" s="36"/>
      <c r="K26" s="36"/>
      <c r="L26" s="36"/>
      <c r="M26" s="36"/>
      <c r="N26" s="36"/>
      <c r="O26" s="36"/>
      <c r="P26" s="22"/>
      <c r="Q26" s="33"/>
      <c r="R26" s="33"/>
      <c r="S26" s="34"/>
      <c r="T26" s="35"/>
      <c r="U26" s="19"/>
      <c r="V26" s="33"/>
      <c r="W26" s="33"/>
      <c r="X26" s="51"/>
      <c r="Y26" s="33"/>
      <c r="Z26" s="33"/>
      <c r="AA26" s="33"/>
      <c r="AB26" s="33"/>
      <c r="AC26" s="33"/>
      <c r="AD26" s="67"/>
      <c r="AE26" s="68"/>
      <c r="AF26" s="31"/>
      <c r="AG26" s="32"/>
      <c r="AH26" s="32"/>
      <c r="AI26" s="32"/>
      <c r="AJ26" s="32"/>
      <c r="AK26" s="27"/>
      <c r="AL26" s="28"/>
      <c r="AM26" s="390"/>
      <c r="AN26" s="390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22"/>
      <c r="B27" s="19"/>
      <c r="C27" s="33"/>
      <c r="D27" s="33"/>
      <c r="E27" s="33"/>
      <c r="F27" s="33"/>
      <c r="G27" s="33"/>
      <c r="H27" s="19"/>
      <c r="I27" s="36"/>
      <c r="J27" s="36"/>
      <c r="K27" s="36"/>
      <c r="L27" s="36"/>
      <c r="M27" s="36"/>
      <c r="N27" s="36"/>
      <c r="O27" s="36"/>
      <c r="P27" s="22"/>
      <c r="Q27" s="33"/>
      <c r="R27" s="33"/>
      <c r="S27" s="34"/>
      <c r="T27" s="35"/>
      <c r="U27" s="19"/>
      <c r="V27" s="33"/>
      <c r="W27" s="33"/>
      <c r="X27" s="51"/>
      <c r="Y27" s="33"/>
      <c r="Z27" s="33"/>
      <c r="AA27" s="33"/>
      <c r="AB27" s="33"/>
      <c r="AC27" s="33"/>
      <c r="AD27" s="67"/>
      <c r="AE27" s="68"/>
      <c r="AF27" s="31"/>
      <c r="AG27" s="32"/>
      <c r="AH27" s="32"/>
      <c r="AI27" s="32"/>
      <c r="AJ27" s="32"/>
      <c r="AK27" s="27"/>
      <c r="AL27" s="28"/>
      <c r="AM27" s="390"/>
      <c r="AN27" s="390"/>
      <c r="AO27" s="48"/>
      <c r="AP27" s="48"/>
      <c r="AQ27" s="48"/>
      <c r="AR27" s="48"/>
      <c r="AS27" s="48"/>
      <c r="AT27" s="48"/>
      <c r="AU27" s="48"/>
    </row>
    <row r="28" spans="1:47" s="49" customFormat="1" ht="15" customHeight="1">
      <c r="A28" s="22"/>
      <c r="B28" s="19"/>
      <c r="C28" s="33"/>
      <c r="D28" s="33"/>
      <c r="E28" s="33"/>
      <c r="F28" s="33"/>
      <c r="G28" s="33"/>
      <c r="H28" s="19"/>
      <c r="I28" s="36"/>
      <c r="J28" s="36"/>
      <c r="K28" s="36"/>
      <c r="L28" s="36"/>
      <c r="M28" s="36"/>
      <c r="N28" s="36"/>
      <c r="O28" s="36"/>
      <c r="P28" s="22"/>
      <c r="Q28" s="33"/>
      <c r="R28" s="33"/>
      <c r="S28" s="34"/>
      <c r="T28" s="35"/>
      <c r="U28" s="19"/>
      <c r="V28" s="33"/>
      <c r="W28" s="33"/>
      <c r="X28" s="51"/>
      <c r="Y28" s="33"/>
      <c r="Z28" s="33"/>
      <c r="AA28" s="33"/>
      <c r="AB28" s="33"/>
      <c r="AC28" s="33"/>
      <c r="AD28" s="22"/>
      <c r="AE28" s="52"/>
      <c r="AF28" s="26"/>
      <c r="AG28" s="27"/>
      <c r="AH28" s="27"/>
      <c r="AI28" s="27"/>
      <c r="AJ28" s="27"/>
      <c r="AK28" s="27"/>
      <c r="AL28" s="28"/>
      <c r="AM28" s="390"/>
      <c r="AN28" s="390"/>
      <c r="AO28" s="48"/>
      <c r="AP28" s="48"/>
      <c r="AQ28" s="48"/>
      <c r="AR28" s="48"/>
      <c r="AS28" s="48"/>
      <c r="AT28" s="48"/>
      <c r="AU28" s="48"/>
    </row>
    <row r="29" spans="1:47" s="46" customFormat="1" ht="15" customHeight="1">
      <c r="A29" s="29"/>
      <c r="B29" s="19"/>
      <c r="C29" s="33"/>
      <c r="D29" s="33"/>
      <c r="E29" s="33"/>
      <c r="F29" s="33"/>
      <c r="G29" s="33"/>
      <c r="H29" s="19"/>
      <c r="I29" s="36"/>
      <c r="J29" s="36"/>
      <c r="K29" s="36"/>
      <c r="L29" s="36"/>
      <c r="M29" s="36"/>
      <c r="N29" s="36"/>
      <c r="O29" s="36"/>
      <c r="P29" s="19"/>
      <c r="Q29" s="33"/>
      <c r="R29" s="33"/>
      <c r="S29" s="34"/>
      <c r="T29" s="35"/>
      <c r="U29" s="19"/>
      <c r="V29" s="33"/>
      <c r="W29" s="33"/>
      <c r="X29" s="51"/>
      <c r="Y29" s="33"/>
      <c r="Z29" s="33"/>
      <c r="AA29" s="33"/>
      <c r="AB29" s="33"/>
      <c r="AC29" s="33"/>
      <c r="AD29" s="69"/>
      <c r="AE29" s="70"/>
      <c r="AF29" s="26"/>
      <c r="AG29" s="27"/>
      <c r="AH29" s="27"/>
      <c r="AI29" s="27"/>
      <c r="AJ29" s="27"/>
      <c r="AK29" s="27"/>
      <c r="AL29" s="28"/>
      <c r="AM29" s="245"/>
      <c r="AN29" s="245"/>
      <c r="AO29" s="45"/>
      <c r="AP29" s="45"/>
      <c r="AQ29" s="45"/>
      <c r="AR29" s="45"/>
      <c r="AS29" s="45"/>
      <c r="AT29" s="45"/>
      <c r="AU29" s="45"/>
    </row>
    <row r="30" spans="1:47" s="46" customFormat="1" ht="15" customHeight="1">
      <c r="A30" s="29"/>
      <c r="B30" s="29"/>
      <c r="C30" s="30"/>
      <c r="D30" s="71"/>
      <c r="E30" s="30"/>
      <c r="F30" s="30"/>
      <c r="G30" s="30"/>
      <c r="H30" s="29"/>
      <c r="I30" s="30"/>
      <c r="J30" s="30"/>
      <c r="K30" s="30"/>
      <c r="L30" s="30"/>
      <c r="M30" s="30"/>
      <c r="N30" s="30"/>
      <c r="O30" s="30"/>
      <c r="P30" s="69"/>
      <c r="Q30" s="72"/>
      <c r="R30" s="72"/>
      <c r="S30" s="29"/>
      <c r="T30" s="24"/>
      <c r="U30" s="23"/>
      <c r="V30" s="72"/>
      <c r="W30" s="72"/>
      <c r="X30" s="72"/>
      <c r="Y30" s="72"/>
      <c r="Z30" s="72"/>
      <c r="AA30" s="72"/>
      <c r="AB30" s="72"/>
      <c r="AC30" s="72"/>
      <c r="AD30" s="69"/>
      <c r="AE30" s="70"/>
      <c r="AF30" s="26"/>
      <c r="AG30" s="27"/>
      <c r="AH30" s="27"/>
      <c r="AI30" s="27"/>
      <c r="AJ30" s="27"/>
      <c r="AK30" s="27"/>
      <c r="AL30" s="28"/>
      <c r="AM30" s="245"/>
      <c r="AN30" s="245"/>
      <c r="AO30" s="45"/>
      <c r="AP30" s="45"/>
      <c r="AQ30" s="45"/>
      <c r="AR30" s="45"/>
      <c r="AS30" s="45"/>
      <c r="AT30" s="45"/>
      <c r="AU30" s="45"/>
    </row>
    <row r="31" spans="1:47" s="46" customFormat="1" ht="15" customHeight="1">
      <c r="A31" s="29"/>
      <c r="B31" s="29"/>
      <c r="C31" s="30"/>
      <c r="D31" s="71"/>
      <c r="E31" s="30"/>
      <c r="F31" s="30"/>
      <c r="G31" s="30"/>
      <c r="H31" s="29"/>
      <c r="I31" s="30"/>
      <c r="J31" s="30"/>
      <c r="K31" s="30"/>
      <c r="L31" s="30"/>
      <c r="M31" s="30"/>
      <c r="N31" s="30"/>
      <c r="O31" s="30"/>
      <c r="P31" s="69"/>
      <c r="Q31" s="72"/>
      <c r="R31" s="72"/>
      <c r="S31" s="29"/>
      <c r="T31" s="30"/>
      <c r="U31" s="69"/>
      <c r="V31" s="72"/>
      <c r="W31" s="72"/>
      <c r="X31" s="72"/>
      <c r="Y31" s="72"/>
      <c r="Z31" s="72"/>
      <c r="AA31" s="72"/>
      <c r="AB31" s="72"/>
      <c r="AC31" s="72"/>
      <c r="AD31" s="69"/>
      <c r="AE31" s="70"/>
      <c r="AF31" s="26"/>
      <c r="AG31" s="27"/>
      <c r="AH31" s="27"/>
      <c r="AI31" s="27"/>
      <c r="AJ31" s="27"/>
      <c r="AK31" s="27"/>
      <c r="AL31" s="28"/>
      <c r="AM31" s="245"/>
      <c r="AN31" s="245"/>
      <c r="AO31" s="45"/>
      <c r="AP31" s="45"/>
      <c r="AQ31" s="45"/>
      <c r="AR31" s="45"/>
      <c r="AS31" s="45"/>
      <c r="AT31" s="45"/>
      <c r="AU31" s="45"/>
    </row>
    <row r="32" spans="1:47" s="46" customFormat="1" ht="17.100000000000001" customHeight="1">
      <c r="A32" s="29"/>
      <c r="B32" s="29"/>
      <c r="C32" s="30"/>
      <c r="D32" s="30"/>
      <c r="E32" s="30"/>
      <c r="F32" s="30"/>
      <c r="G32" s="30"/>
      <c r="H32" s="29"/>
      <c r="I32" s="30"/>
      <c r="J32" s="30"/>
      <c r="K32" s="30"/>
      <c r="L32" s="30"/>
      <c r="M32" s="30"/>
      <c r="N32" s="30"/>
      <c r="O32" s="30"/>
      <c r="P32" s="69"/>
      <c r="Q32" s="72"/>
      <c r="R32" s="72"/>
      <c r="S32" s="29"/>
      <c r="T32" s="30"/>
      <c r="U32" s="69"/>
      <c r="V32" s="72"/>
      <c r="W32" s="72"/>
      <c r="X32" s="72"/>
      <c r="Y32" s="72"/>
      <c r="Z32" s="72"/>
      <c r="AA32" s="72"/>
      <c r="AB32" s="72"/>
      <c r="AC32" s="72"/>
      <c r="AD32" s="69"/>
      <c r="AE32" s="70"/>
      <c r="AF32" s="26"/>
      <c r="AG32" s="27"/>
      <c r="AH32" s="27"/>
      <c r="AI32" s="27"/>
      <c r="AJ32" s="27"/>
      <c r="AK32" s="27"/>
      <c r="AL32" s="28"/>
      <c r="AM32" s="245"/>
      <c r="AN32" s="245"/>
      <c r="AO32" s="45"/>
      <c r="AP32" s="45"/>
      <c r="AQ32" s="45"/>
      <c r="AR32" s="45"/>
      <c r="AS32" s="45"/>
      <c r="AT32" s="45"/>
      <c r="AU32" s="45"/>
    </row>
    <row r="33" spans="1:47" s="46" customFormat="1" ht="17.100000000000001" customHeight="1">
      <c r="A33" s="29"/>
      <c r="B33" s="29"/>
      <c r="C33" s="30"/>
      <c r="D33" s="30"/>
      <c r="E33" s="30"/>
      <c r="F33" s="30"/>
      <c r="G33" s="30"/>
      <c r="H33" s="29"/>
      <c r="I33" s="30"/>
      <c r="J33" s="30"/>
      <c r="K33" s="30"/>
      <c r="L33" s="30"/>
      <c r="M33" s="30"/>
      <c r="N33" s="30"/>
      <c r="O33" s="30"/>
      <c r="P33" s="69"/>
      <c r="Q33" s="72"/>
      <c r="R33" s="72"/>
      <c r="S33" s="29"/>
      <c r="T33" s="30"/>
      <c r="U33" s="69"/>
      <c r="V33" s="72"/>
      <c r="W33" s="72"/>
      <c r="X33" s="72"/>
      <c r="Y33" s="72"/>
      <c r="Z33" s="72"/>
      <c r="AA33" s="72"/>
      <c r="AB33" s="72"/>
      <c r="AC33" s="72"/>
      <c r="AD33" s="69"/>
      <c r="AE33" s="70"/>
      <c r="AF33" s="26"/>
      <c r="AG33" s="27"/>
      <c r="AH33" s="27"/>
      <c r="AI33" s="27"/>
      <c r="AJ33" s="27"/>
      <c r="AK33" s="27"/>
      <c r="AL33" s="28"/>
      <c r="AM33" s="245"/>
      <c r="AN33" s="245"/>
      <c r="AO33" s="45"/>
      <c r="AP33" s="45"/>
      <c r="AQ33" s="45"/>
      <c r="AR33" s="45"/>
      <c r="AS33" s="45"/>
      <c r="AT33" s="45"/>
      <c r="AU33" s="45"/>
    </row>
    <row r="34" spans="1:47" s="46" customFormat="1" ht="17.100000000000001" customHeight="1">
      <c r="A34" s="29"/>
      <c r="B34" s="29"/>
      <c r="C34" s="30"/>
      <c r="D34" s="30"/>
      <c r="E34" s="30"/>
      <c r="F34" s="30"/>
      <c r="G34" s="30"/>
      <c r="H34" s="29"/>
      <c r="I34" s="30"/>
      <c r="J34" s="30"/>
      <c r="K34" s="30"/>
      <c r="L34" s="30"/>
      <c r="M34" s="30"/>
      <c r="N34" s="30"/>
      <c r="O34" s="30"/>
      <c r="P34" s="69"/>
      <c r="Q34" s="72"/>
      <c r="R34" s="72"/>
      <c r="S34" s="29"/>
      <c r="T34" s="30"/>
      <c r="U34" s="69"/>
      <c r="V34" s="72"/>
      <c r="W34" s="72"/>
      <c r="X34" s="72"/>
      <c r="Y34" s="72"/>
      <c r="Z34" s="72"/>
      <c r="AA34" s="72"/>
      <c r="AB34" s="72"/>
      <c r="AC34" s="72"/>
      <c r="AD34" s="69"/>
      <c r="AE34" s="70"/>
      <c r="AF34" s="26"/>
      <c r="AG34" s="27"/>
      <c r="AH34" s="27"/>
      <c r="AI34" s="27"/>
      <c r="AJ34" s="27"/>
      <c r="AK34" s="27"/>
      <c r="AL34" s="28"/>
      <c r="AM34" s="245"/>
      <c r="AN34" s="245"/>
      <c r="AO34" s="45"/>
      <c r="AP34" s="45"/>
      <c r="AQ34" s="45"/>
      <c r="AR34" s="45"/>
      <c r="AS34" s="45"/>
      <c r="AT34" s="45"/>
      <c r="AU34" s="45"/>
    </row>
    <row r="35" spans="1:47" s="46" customFormat="1" ht="17.100000000000001" customHeight="1">
      <c r="A35" s="73"/>
      <c r="B35" s="73"/>
      <c r="C35" s="74"/>
      <c r="D35" s="74"/>
      <c r="E35" s="74"/>
      <c r="F35" s="74"/>
      <c r="G35" s="74"/>
      <c r="H35" s="73"/>
      <c r="I35" s="74"/>
      <c r="J35" s="74"/>
      <c r="K35" s="74"/>
      <c r="L35" s="74"/>
      <c r="M35" s="74"/>
      <c r="N35" s="74"/>
      <c r="O35" s="74"/>
      <c r="P35" s="75"/>
      <c r="Q35" s="76"/>
      <c r="R35" s="76"/>
      <c r="S35" s="73"/>
      <c r="T35" s="74"/>
      <c r="U35" s="75"/>
      <c r="V35" s="76"/>
      <c r="W35" s="76"/>
      <c r="X35" s="76"/>
      <c r="Y35" s="76"/>
      <c r="Z35" s="76"/>
      <c r="AA35" s="76"/>
      <c r="AB35" s="76"/>
      <c r="AC35" s="76"/>
      <c r="AD35" s="75"/>
      <c r="AE35" s="77"/>
      <c r="AF35" s="78"/>
      <c r="AG35" s="37"/>
      <c r="AH35" s="37"/>
      <c r="AI35" s="37"/>
      <c r="AJ35" s="37"/>
      <c r="AK35" s="37"/>
      <c r="AL35" s="38"/>
      <c r="AM35" s="245"/>
      <c r="AN35" s="245"/>
      <c r="AO35" s="45"/>
      <c r="AP35" s="45"/>
      <c r="AQ35" s="45"/>
      <c r="AR35" s="45"/>
      <c r="AS35" s="45"/>
      <c r="AT35" s="45"/>
      <c r="AU35" s="45"/>
    </row>
    <row r="36" spans="1:47" s="46" customFormat="1" ht="17.100000000000001" customHeight="1">
      <c r="A36" s="245"/>
      <c r="B36" s="245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45"/>
      <c r="AP36" s="45"/>
      <c r="AQ36" s="45"/>
      <c r="AR36" s="45"/>
      <c r="AS36" s="45"/>
      <c r="AT36" s="45"/>
      <c r="AU36" s="45"/>
    </row>
    <row r="37" spans="1:47" s="46" customFormat="1" ht="13.5">
      <c r="A37" s="245"/>
      <c r="B37" s="245"/>
      <c r="C37" s="245"/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5"/>
      <c r="AH37" s="245"/>
      <c r="AI37" s="245"/>
      <c r="AJ37" s="245"/>
      <c r="AK37" s="245"/>
      <c r="AL37" s="245"/>
      <c r="AM37" s="245"/>
      <c r="AN37" s="245"/>
      <c r="AO37" s="45"/>
      <c r="AP37" s="45"/>
      <c r="AQ37" s="45"/>
      <c r="AR37" s="45"/>
      <c r="AS37" s="45"/>
      <c r="AT37" s="45"/>
      <c r="AU37" s="45"/>
    </row>
    <row r="38" spans="1:47" s="46" customFormat="1">
      <c r="E38" s="79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</row>
  </sheetData>
  <mergeCells count="8">
    <mergeCell ref="S7:T8"/>
    <mergeCell ref="U7:AC8"/>
    <mergeCell ref="AD7:AE8"/>
    <mergeCell ref="AF7:AL7"/>
    <mergeCell ref="A7:A8"/>
    <mergeCell ref="B7:G8"/>
    <mergeCell ref="H7:O8"/>
    <mergeCell ref="P7:R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fitToHeight="0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U37"/>
  <sheetViews>
    <sheetView showGridLines="0" view="pageBreakPreview" zoomScaleNormal="85" zoomScaleSheetLayoutView="100" workbookViewId="0">
      <selection activeCell="D28" sqref="D28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261" t="s">
        <v>38</v>
      </c>
      <c r="B5" s="44"/>
      <c r="C5" s="44"/>
      <c r="D5" s="261" t="s">
        <v>514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/>
      <c r="AN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47"/>
      <c r="AL6" s="47"/>
      <c r="AM6" s="16"/>
      <c r="AN6" s="16"/>
      <c r="AP6" s="48"/>
      <c r="AQ6" s="48"/>
      <c r="AR6" s="48"/>
      <c r="AS6" s="48"/>
      <c r="AT6" s="48"/>
      <c r="AU6" s="48"/>
    </row>
    <row r="7" spans="1:47" s="49" customFormat="1" ht="15" customHeight="1">
      <c r="A7" s="1278" t="s">
        <v>113</v>
      </c>
      <c r="B7" s="1269" t="s">
        <v>114</v>
      </c>
      <c r="C7" s="1273"/>
      <c r="D7" s="1273"/>
      <c r="E7" s="1273"/>
      <c r="F7" s="1273"/>
      <c r="G7" s="1270"/>
      <c r="H7" s="1269" t="s">
        <v>115</v>
      </c>
      <c r="I7" s="1273"/>
      <c r="J7" s="1273"/>
      <c r="K7" s="1273"/>
      <c r="L7" s="1273"/>
      <c r="M7" s="1273"/>
      <c r="N7" s="1273"/>
      <c r="O7" s="1270"/>
      <c r="P7" s="1269" t="s">
        <v>116</v>
      </c>
      <c r="Q7" s="1273"/>
      <c r="R7" s="1270"/>
      <c r="S7" s="1269" t="s">
        <v>117</v>
      </c>
      <c r="T7" s="1270"/>
      <c r="U7" s="1269" t="s">
        <v>118</v>
      </c>
      <c r="V7" s="1273"/>
      <c r="W7" s="1273"/>
      <c r="X7" s="1273"/>
      <c r="Y7" s="1273"/>
      <c r="Z7" s="1273"/>
      <c r="AA7" s="1273"/>
      <c r="AB7" s="1273"/>
      <c r="AC7" s="1270"/>
      <c r="AD7" s="1269" t="s">
        <v>119</v>
      </c>
      <c r="AE7" s="1270"/>
      <c r="AF7" s="1275" t="s">
        <v>120</v>
      </c>
      <c r="AG7" s="1276"/>
      <c r="AH7" s="1276"/>
      <c r="AI7" s="1276"/>
      <c r="AJ7" s="1276"/>
      <c r="AK7" s="1276"/>
      <c r="AL7" s="1277"/>
      <c r="AM7" s="16"/>
      <c r="AN7" s="16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79"/>
      <c r="B8" s="1271"/>
      <c r="C8" s="1274"/>
      <c r="D8" s="1274"/>
      <c r="E8" s="1274"/>
      <c r="F8" s="1274"/>
      <c r="G8" s="1272"/>
      <c r="H8" s="1271"/>
      <c r="I8" s="1274"/>
      <c r="J8" s="1274"/>
      <c r="K8" s="1274"/>
      <c r="L8" s="1274"/>
      <c r="M8" s="1274"/>
      <c r="N8" s="1274"/>
      <c r="O8" s="1272"/>
      <c r="P8" s="1271"/>
      <c r="Q8" s="1274"/>
      <c r="R8" s="1272"/>
      <c r="S8" s="1271"/>
      <c r="T8" s="1272"/>
      <c r="U8" s="1271"/>
      <c r="V8" s="1274"/>
      <c r="W8" s="1274"/>
      <c r="X8" s="1274"/>
      <c r="Y8" s="1274"/>
      <c r="Z8" s="1274"/>
      <c r="AA8" s="1274"/>
      <c r="AB8" s="1274"/>
      <c r="AC8" s="1272"/>
      <c r="AD8" s="1271"/>
      <c r="AE8" s="1272"/>
      <c r="AF8" s="499" t="s">
        <v>121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91</v>
      </c>
      <c r="AL8" s="500" t="s">
        <v>122</v>
      </c>
      <c r="AM8" s="16"/>
      <c r="AN8" s="16"/>
      <c r="AO8" s="48"/>
      <c r="AP8" s="48"/>
      <c r="AQ8" s="48"/>
      <c r="AR8" s="48"/>
      <c r="AS8" s="48"/>
      <c r="AT8" s="48"/>
      <c r="AU8" s="48"/>
    </row>
    <row r="9" spans="1:47" s="258" customFormat="1" ht="15" customHeight="1">
      <c r="A9" s="22">
        <f>ROW()-8</f>
        <v>1</v>
      </c>
      <c r="B9" s="22" t="s">
        <v>425</v>
      </c>
      <c r="C9" s="20"/>
      <c r="D9" s="20"/>
      <c r="E9" s="20"/>
      <c r="F9" s="20"/>
      <c r="G9" s="20"/>
      <c r="H9" s="19" t="s">
        <v>427</v>
      </c>
      <c r="I9" s="20"/>
      <c r="J9" s="20"/>
      <c r="K9" s="20"/>
      <c r="L9" s="20"/>
      <c r="M9" s="20"/>
      <c r="N9" s="20"/>
      <c r="O9" s="20"/>
      <c r="P9" s="22" t="s">
        <v>428</v>
      </c>
      <c r="Q9" s="20"/>
      <c r="R9" s="20"/>
      <c r="S9" s="325"/>
      <c r="T9" s="326">
        <v>11</v>
      </c>
      <c r="U9" s="1266"/>
      <c r="V9" s="1267"/>
      <c r="W9" s="1267"/>
      <c r="X9" s="1267"/>
      <c r="Y9" s="1267"/>
      <c r="Z9" s="1267"/>
      <c r="AA9" s="1267"/>
      <c r="AB9" s="1267"/>
      <c r="AC9" s="1268"/>
      <c r="AD9" s="25" t="s">
        <v>40</v>
      </c>
      <c r="AE9" s="57"/>
      <c r="AF9" s="31">
        <v>1</v>
      </c>
      <c r="AG9" s="32"/>
      <c r="AH9" s="32"/>
      <c r="AI9" s="56"/>
      <c r="AJ9" s="32"/>
      <c r="AK9" s="27"/>
      <c r="AL9" s="28"/>
      <c r="AM9" s="256"/>
      <c r="AN9" s="256"/>
      <c r="AO9" s="257"/>
      <c r="AP9" s="257"/>
      <c r="AQ9" s="257"/>
      <c r="AR9" s="257"/>
      <c r="AS9" s="257"/>
      <c r="AT9" s="257"/>
      <c r="AU9" s="257"/>
    </row>
    <row r="10" spans="1:47" s="258" customFormat="1" ht="15" customHeight="1">
      <c r="A10" s="22">
        <f>MAX($A$9:$A9)+1</f>
        <v>2</v>
      </c>
      <c r="B10" s="22" t="s">
        <v>426</v>
      </c>
      <c r="C10" s="51"/>
      <c r="D10" s="51"/>
      <c r="E10" s="51"/>
      <c r="F10" s="51"/>
      <c r="G10" s="51"/>
      <c r="H10" s="19" t="s">
        <v>439</v>
      </c>
      <c r="I10" s="20"/>
      <c r="J10" s="20"/>
      <c r="K10" s="20"/>
      <c r="L10" s="20"/>
      <c r="M10" s="20"/>
      <c r="N10" s="20"/>
      <c r="O10" s="20"/>
      <c r="P10" s="22" t="s">
        <v>428</v>
      </c>
      <c r="Q10" s="20"/>
      <c r="R10" s="20"/>
      <c r="S10" s="325"/>
      <c r="T10" s="326">
        <v>11</v>
      </c>
      <c r="U10" s="1266" t="s">
        <v>444</v>
      </c>
      <c r="V10" s="1267"/>
      <c r="W10" s="1267"/>
      <c r="X10" s="1267"/>
      <c r="Y10" s="1267"/>
      <c r="Z10" s="1267"/>
      <c r="AA10" s="1267"/>
      <c r="AB10" s="1267"/>
      <c r="AC10" s="1268"/>
      <c r="AD10" s="25" t="s">
        <v>40</v>
      </c>
      <c r="AE10" s="58"/>
      <c r="AF10" s="31"/>
      <c r="AG10" s="32"/>
      <c r="AH10" s="32"/>
      <c r="AI10" s="32">
        <v>1</v>
      </c>
      <c r="AJ10" s="32"/>
      <c r="AK10" s="27"/>
      <c r="AL10" s="28"/>
      <c r="AM10" s="256"/>
      <c r="AN10" s="256"/>
      <c r="AO10" s="257"/>
      <c r="AP10" s="257"/>
      <c r="AQ10" s="257"/>
      <c r="AR10" s="257"/>
      <c r="AS10" s="257"/>
      <c r="AT10" s="257"/>
      <c r="AU10" s="257"/>
    </row>
    <row r="11" spans="1:47" s="49" customFormat="1" ht="15" customHeight="1">
      <c r="A11" s="22">
        <f>MAX($A$9:$A10)+1</f>
        <v>3</v>
      </c>
      <c r="B11" s="22" t="s">
        <v>126</v>
      </c>
      <c r="C11" s="20"/>
      <c r="D11" s="20"/>
      <c r="E11" s="20"/>
      <c r="F11" s="20"/>
      <c r="G11" s="20"/>
      <c r="H11" s="19" t="s">
        <v>0</v>
      </c>
      <c r="I11" s="20"/>
      <c r="J11" s="20"/>
      <c r="K11" s="20"/>
      <c r="L11" s="20"/>
      <c r="M11" s="20"/>
      <c r="N11" s="20"/>
      <c r="O11" s="20"/>
      <c r="P11" s="22" t="s">
        <v>96</v>
      </c>
      <c r="Q11" s="20"/>
      <c r="R11" s="20"/>
      <c r="S11" s="325"/>
      <c r="T11" s="326">
        <v>5</v>
      </c>
      <c r="U11" s="1266"/>
      <c r="V11" s="1267"/>
      <c r="W11" s="1267"/>
      <c r="X11" s="1267"/>
      <c r="Y11" s="1267"/>
      <c r="Z11" s="1267"/>
      <c r="AA11" s="1267"/>
      <c r="AB11" s="1267"/>
      <c r="AC11" s="1268"/>
      <c r="AD11" s="25" t="s">
        <v>429</v>
      </c>
      <c r="AE11" s="52"/>
      <c r="AF11" s="26"/>
      <c r="AG11" s="27">
        <v>1</v>
      </c>
      <c r="AH11" s="27">
        <v>1</v>
      </c>
      <c r="AI11" s="27"/>
      <c r="AJ11" s="27"/>
      <c r="AK11" s="27"/>
      <c r="AL11" s="28"/>
      <c r="AM11" s="16"/>
      <c r="AN11" s="16"/>
      <c r="AO11" s="48"/>
      <c r="AP11" s="48"/>
      <c r="AQ11" s="48"/>
      <c r="AR11" s="48"/>
      <c r="AS11" s="48"/>
      <c r="AT11" s="48"/>
      <c r="AU11" s="48"/>
    </row>
    <row r="12" spans="1:47" s="46" customFormat="1" ht="13.5">
      <c r="A12" s="22">
        <f>MAX($A$9:$A11)+1</f>
        <v>4</v>
      </c>
      <c r="B12" s="313" t="s">
        <v>127</v>
      </c>
      <c r="C12" s="314"/>
      <c r="D12" s="314"/>
      <c r="E12" s="314"/>
      <c r="F12" s="314"/>
      <c r="G12" s="314"/>
      <c r="H12" s="315" t="s">
        <v>131</v>
      </c>
      <c r="I12" s="314"/>
      <c r="J12" s="314"/>
      <c r="K12" s="314"/>
      <c r="L12" s="314"/>
      <c r="M12" s="314"/>
      <c r="N12" s="314"/>
      <c r="O12" s="314"/>
      <c r="P12" s="313" t="s">
        <v>96</v>
      </c>
      <c r="Q12" s="314"/>
      <c r="R12" s="314"/>
      <c r="S12" s="327"/>
      <c r="T12" s="326">
        <v>10</v>
      </c>
      <c r="U12" s="1263"/>
      <c r="V12" s="1264"/>
      <c r="W12" s="1264"/>
      <c r="X12" s="1264"/>
      <c r="Y12" s="1264"/>
      <c r="Z12" s="1264"/>
      <c r="AA12" s="1264"/>
      <c r="AB12" s="1264"/>
      <c r="AC12" s="1265"/>
      <c r="AD12" s="319" t="s">
        <v>123</v>
      </c>
      <c r="AE12" s="320"/>
      <c r="AF12" s="321"/>
      <c r="AG12" s="322">
        <v>2</v>
      </c>
      <c r="AH12" s="322">
        <v>2</v>
      </c>
      <c r="AI12" s="322">
        <v>2</v>
      </c>
      <c r="AJ12" s="322"/>
      <c r="AK12" s="322"/>
      <c r="AL12" s="323"/>
      <c r="AM12" s="324"/>
      <c r="AN12" s="324"/>
      <c r="AO12" s="45"/>
      <c r="AP12" s="45"/>
      <c r="AQ12" s="45"/>
      <c r="AR12" s="45"/>
      <c r="AS12" s="45"/>
      <c r="AT12" s="45"/>
      <c r="AU12" s="45"/>
    </row>
    <row r="13" spans="1:47" s="49" customFormat="1" ht="15" customHeight="1">
      <c r="A13" s="22">
        <f>MAX($A$9:$A12)+1</f>
        <v>5</v>
      </c>
      <c r="B13" s="19" t="s">
        <v>129</v>
      </c>
      <c r="C13" s="20"/>
      <c r="D13" s="20"/>
      <c r="E13" s="20"/>
      <c r="F13" s="20"/>
      <c r="G13" s="20"/>
      <c r="H13" s="19" t="s">
        <v>69</v>
      </c>
      <c r="I13" s="20"/>
      <c r="J13" s="20"/>
      <c r="K13" s="20"/>
      <c r="L13" s="20"/>
      <c r="M13" s="20"/>
      <c r="N13" s="20"/>
      <c r="O13" s="20"/>
      <c r="P13" s="22" t="s">
        <v>457</v>
      </c>
      <c r="Q13" s="20"/>
      <c r="R13" s="20"/>
      <c r="S13" s="325"/>
      <c r="T13" s="326">
        <v>4</v>
      </c>
      <c r="U13" s="1266" t="s">
        <v>134</v>
      </c>
      <c r="V13" s="1267"/>
      <c r="W13" s="1267"/>
      <c r="X13" s="1267"/>
      <c r="Y13" s="1267"/>
      <c r="Z13" s="1267"/>
      <c r="AA13" s="1267"/>
      <c r="AB13" s="1267"/>
      <c r="AC13" s="1268"/>
      <c r="AD13" s="25" t="s">
        <v>95</v>
      </c>
      <c r="AE13" s="52"/>
      <c r="AF13" s="26"/>
      <c r="AG13" s="27">
        <v>3</v>
      </c>
      <c r="AH13" s="27">
        <v>3</v>
      </c>
      <c r="AI13" s="27">
        <v>3</v>
      </c>
      <c r="AJ13" s="27"/>
      <c r="AK13" s="27"/>
      <c r="AL13" s="28"/>
      <c r="AM13" s="16"/>
      <c r="AN13" s="16"/>
      <c r="AO13" s="48"/>
      <c r="AP13" s="48"/>
      <c r="AQ13" s="48"/>
      <c r="AR13" s="48"/>
      <c r="AS13" s="48"/>
      <c r="AT13" s="48"/>
      <c r="AU13" s="48"/>
    </row>
    <row r="14" spans="1:47" s="49" customFormat="1" ht="15" customHeight="1">
      <c r="A14" s="22">
        <f>MAX($A$9:$A13)+1</f>
        <v>6</v>
      </c>
      <c r="B14" s="19" t="s">
        <v>135</v>
      </c>
      <c r="C14" s="20"/>
      <c r="D14" s="20"/>
      <c r="E14" s="20"/>
      <c r="F14" s="20"/>
      <c r="G14" s="20"/>
      <c r="H14" s="19" t="s">
        <v>138</v>
      </c>
      <c r="I14" s="20"/>
      <c r="J14" s="20"/>
      <c r="K14" s="20"/>
      <c r="L14" s="20"/>
      <c r="M14" s="20"/>
      <c r="N14" s="20"/>
      <c r="O14" s="20"/>
      <c r="P14" s="22" t="s">
        <v>441</v>
      </c>
      <c r="Q14" s="20"/>
      <c r="R14" s="20"/>
      <c r="S14" s="325"/>
      <c r="T14" s="326" t="s">
        <v>458</v>
      </c>
      <c r="U14" s="53"/>
      <c r="V14" s="54"/>
      <c r="W14" s="54"/>
      <c r="X14" s="54"/>
      <c r="Y14" s="54"/>
      <c r="Z14" s="54"/>
      <c r="AA14" s="54"/>
      <c r="AB14" s="54"/>
      <c r="AC14" s="55"/>
      <c r="AD14" s="25" t="s">
        <v>40</v>
      </c>
      <c r="AE14" s="52"/>
      <c r="AF14" s="26"/>
      <c r="AG14" s="27"/>
      <c r="AH14" s="27"/>
      <c r="AI14" s="150"/>
      <c r="AJ14" s="27"/>
      <c r="AK14" s="27"/>
      <c r="AL14" s="28"/>
      <c r="AM14" s="16"/>
      <c r="AN14" s="16"/>
      <c r="AO14" s="48"/>
      <c r="AP14" s="48"/>
      <c r="AQ14" s="48"/>
      <c r="AR14" s="48"/>
      <c r="AS14" s="48"/>
      <c r="AT14" s="48"/>
      <c r="AU14" s="48"/>
    </row>
    <row r="15" spans="1:47" s="49" customFormat="1" ht="15" customHeight="1">
      <c r="A15" s="22">
        <f>MAX($A$9:$A14)+1</f>
        <v>7</v>
      </c>
      <c r="B15" s="19" t="s">
        <v>136</v>
      </c>
      <c r="C15" s="51"/>
      <c r="D15" s="51"/>
      <c r="E15" s="51"/>
      <c r="F15" s="51"/>
      <c r="G15" s="51"/>
      <c r="H15" s="19" t="s">
        <v>561</v>
      </c>
      <c r="I15" s="20"/>
      <c r="J15" s="20"/>
      <c r="K15" s="20"/>
      <c r="L15" s="20"/>
      <c r="M15" s="20"/>
      <c r="N15" s="20"/>
      <c r="O15" s="20"/>
      <c r="P15" s="22" t="s">
        <v>441</v>
      </c>
      <c r="Q15" s="20"/>
      <c r="R15" s="20"/>
      <c r="S15" s="325"/>
      <c r="T15" s="326" t="s">
        <v>458</v>
      </c>
      <c r="U15" s="22"/>
      <c r="V15" s="54"/>
      <c r="W15" s="54"/>
      <c r="X15" s="54"/>
      <c r="Y15" s="54"/>
      <c r="Z15" s="54"/>
      <c r="AA15" s="54"/>
      <c r="AB15" s="54"/>
      <c r="AC15" s="55"/>
      <c r="AD15" s="25" t="s">
        <v>95</v>
      </c>
      <c r="AE15" s="52"/>
      <c r="AF15" s="26"/>
      <c r="AG15" s="27"/>
      <c r="AH15" s="27"/>
      <c r="AI15" s="150"/>
      <c r="AJ15" s="27"/>
      <c r="AK15" s="27"/>
      <c r="AL15" s="28"/>
      <c r="AM15" s="16"/>
      <c r="AN15" s="16"/>
      <c r="AO15" s="48"/>
      <c r="AP15" s="48"/>
      <c r="AQ15" s="48"/>
      <c r="AR15" s="48"/>
      <c r="AS15" s="48"/>
      <c r="AT15" s="48"/>
      <c r="AU15" s="48"/>
    </row>
    <row r="16" spans="1:47" s="49" customFormat="1" ht="15" customHeight="1">
      <c r="A16" s="22">
        <f>MAX($A$9:$A15)+1</f>
        <v>8</v>
      </c>
      <c r="B16" s="22" t="s">
        <v>137</v>
      </c>
      <c r="C16" s="20"/>
      <c r="D16" s="20"/>
      <c r="E16" s="20"/>
      <c r="F16" s="20"/>
      <c r="G16" s="20"/>
      <c r="H16" s="19" t="s">
        <v>824</v>
      </c>
      <c r="I16" s="20"/>
      <c r="J16" s="20"/>
      <c r="K16" s="20"/>
      <c r="L16" s="20"/>
      <c r="M16" s="20"/>
      <c r="N16" s="20"/>
      <c r="O16" s="20"/>
      <c r="P16" s="22" t="s">
        <v>441</v>
      </c>
      <c r="Q16" s="20"/>
      <c r="R16" s="20"/>
      <c r="S16" s="325"/>
      <c r="T16" s="326" t="s">
        <v>458</v>
      </c>
      <c r="U16" s="53"/>
      <c r="V16" s="54"/>
      <c r="W16" s="54"/>
      <c r="X16" s="54"/>
      <c r="Y16" s="54"/>
      <c r="Z16" s="54"/>
      <c r="AA16" s="54"/>
      <c r="AB16" s="54"/>
      <c r="AC16" s="55"/>
      <c r="AD16" s="25" t="s">
        <v>95</v>
      </c>
      <c r="AE16" s="52"/>
      <c r="AF16" s="26"/>
      <c r="AG16" s="32"/>
      <c r="AH16" s="32"/>
      <c r="AI16" s="56"/>
      <c r="AJ16" s="32"/>
      <c r="AK16" s="27"/>
      <c r="AL16" s="28"/>
      <c r="AM16" s="16"/>
      <c r="AN16" s="16"/>
      <c r="AO16" s="48"/>
      <c r="AP16" s="48"/>
      <c r="AQ16" s="48"/>
      <c r="AR16" s="48"/>
      <c r="AS16" s="48"/>
      <c r="AT16" s="48"/>
      <c r="AU16" s="48"/>
    </row>
    <row r="17" spans="1:47" s="49" customFormat="1" ht="12" customHeight="1">
      <c r="A17" s="22"/>
      <c r="B17" s="22"/>
      <c r="C17" s="51"/>
      <c r="D17" s="51"/>
      <c r="E17" s="51"/>
      <c r="F17" s="51"/>
      <c r="G17" s="51"/>
      <c r="H17" s="19"/>
      <c r="I17" s="20"/>
      <c r="J17" s="20"/>
      <c r="K17" s="20"/>
      <c r="L17" s="20"/>
      <c r="M17" s="20"/>
      <c r="N17" s="20"/>
      <c r="O17" s="20"/>
      <c r="P17" s="22"/>
      <c r="Q17" s="20"/>
      <c r="R17" s="20"/>
      <c r="S17" s="23"/>
      <c r="T17" s="24"/>
      <c r="U17" s="53"/>
      <c r="V17" s="59"/>
      <c r="W17" s="59"/>
      <c r="X17" s="59"/>
      <c r="Y17" s="59"/>
      <c r="Z17" s="59"/>
      <c r="AA17" s="59"/>
      <c r="AB17" s="59"/>
      <c r="AC17" s="60"/>
      <c r="AD17" s="25"/>
      <c r="AE17" s="58"/>
      <c r="AF17" s="31"/>
      <c r="AG17" s="32"/>
      <c r="AH17" s="32"/>
      <c r="AI17" s="32"/>
      <c r="AJ17" s="32"/>
      <c r="AK17" s="27"/>
      <c r="AL17" s="28"/>
      <c r="AM17" s="16"/>
      <c r="AN17" s="16"/>
      <c r="AO17" s="48"/>
      <c r="AP17" s="48"/>
      <c r="AQ17" s="48"/>
      <c r="AR17" s="48"/>
      <c r="AS17" s="48"/>
      <c r="AT17" s="48"/>
      <c r="AU17" s="48"/>
    </row>
    <row r="18" spans="1:47" s="49" customFormat="1" ht="15" customHeight="1">
      <c r="A18" s="22"/>
      <c r="B18" s="22"/>
      <c r="C18" s="51"/>
      <c r="D18" s="51"/>
      <c r="E18" s="51"/>
      <c r="F18" s="51"/>
      <c r="G18" s="51"/>
      <c r="H18" s="19"/>
      <c r="I18" s="20"/>
      <c r="J18" s="51"/>
      <c r="K18" s="51"/>
      <c r="L18" s="51"/>
      <c r="M18" s="51"/>
      <c r="N18" s="51"/>
      <c r="O18" s="51"/>
      <c r="P18" s="22"/>
      <c r="Q18" s="51"/>
      <c r="R18" s="51"/>
      <c r="S18" s="61"/>
      <c r="T18" s="62"/>
      <c r="U18" s="63"/>
      <c r="V18" s="51"/>
      <c r="W18" s="51"/>
      <c r="X18" s="51"/>
      <c r="Y18" s="51"/>
      <c r="Z18" s="51"/>
      <c r="AA18" s="51"/>
      <c r="AB18" s="51"/>
      <c r="AC18" s="20"/>
      <c r="AD18" s="19"/>
      <c r="AE18" s="57"/>
      <c r="AF18" s="31"/>
      <c r="AG18" s="32"/>
      <c r="AH18" s="32"/>
      <c r="AI18" s="32"/>
      <c r="AJ18" s="32"/>
      <c r="AK18" s="27"/>
      <c r="AL18" s="28"/>
      <c r="AM18" s="16"/>
      <c r="AN18" s="16"/>
      <c r="AO18" s="48"/>
      <c r="AP18" s="48"/>
      <c r="AQ18" s="48"/>
      <c r="AR18" s="48"/>
      <c r="AS18" s="48"/>
      <c r="AT18" s="48"/>
      <c r="AU18" s="48"/>
    </row>
    <row r="19" spans="1:47" s="49" customFormat="1" ht="15" customHeight="1">
      <c r="A19" s="22"/>
      <c r="B19" s="19"/>
      <c r="C19" s="64"/>
      <c r="D19" s="33"/>
      <c r="E19" s="64"/>
      <c r="F19" s="64"/>
      <c r="G19" s="64"/>
      <c r="H19" s="19"/>
      <c r="I19" s="20"/>
      <c r="J19" s="33"/>
      <c r="K19" s="33"/>
      <c r="L19" s="33"/>
      <c r="M19" s="33"/>
      <c r="N19" s="33"/>
      <c r="O19" s="33"/>
      <c r="P19" s="22"/>
      <c r="Q19" s="33"/>
      <c r="R19" s="33"/>
      <c r="S19" s="34"/>
      <c r="T19" s="65"/>
      <c r="U19" s="19"/>
      <c r="V19" s="33"/>
      <c r="W19" s="33"/>
      <c r="X19" s="51"/>
      <c r="Y19" s="33"/>
      <c r="Z19" s="33"/>
      <c r="AA19" s="64"/>
      <c r="AB19" s="33"/>
      <c r="AC19" s="33"/>
      <c r="AD19" s="19"/>
      <c r="AE19" s="57"/>
      <c r="AF19" s="31"/>
      <c r="AG19" s="32"/>
      <c r="AH19" s="32"/>
      <c r="AI19" s="32"/>
      <c r="AJ19" s="32"/>
      <c r="AK19" s="27"/>
      <c r="AL19" s="28"/>
      <c r="AM19" s="16"/>
      <c r="AN19" s="16"/>
      <c r="AO19" s="48"/>
      <c r="AP19" s="48"/>
      <c r="AQ19" s="48"/>
      <c r="AR19" s="48"/>
      <c r="AS19" s="48"/>
      <c r="AT19" s="48"/>
      <c r="AU19" s="48"/>
    </row>
    <row r="20" spans="1:47" s="66" customFormat="1" ht="15" customHeight="1">
      <c r="A20" s="22"/>
      <c r="B20" s="19"/>
      <c r="C20" s="33"/>
      <c r="D20" s="51"/>
      <c r="E20" s="33"/>
      <c r="F20" s="33"/>
      <c r="G20" s="33"/>
      <c r="H20" s="19"/>
      <c r="I20" s="36"/>
      <c r="J20" s="36"/>
      <c r="K20" s="36"/>
      <c r="L20" s="36"/>
      <c r="M20" s="36"/>
      <c r="N20" s="36"/>
      <c r="O20" s="36"/>
      <c r="P20" s="22"/>
      <c r="Q20" s="33"/>
      <c r="R20" s="33"/>
      <c r="S20" s="34"/>
      <c r="T20" s="35"/>
      <c r="U20" s="19"/>
      <c r="V20" s="33"/>
      <c r="W20" s="33"/>
      <c r="X20" s="51"/>
      <c r="Y20" s="33"/>
      <c r="Z20" s="33"/>
      <c r="AA20" s="64"/>
      <c r="AB20" s="33"/>
      <c r="AC20" s="33"/>
      <c r="AD20" s="19"/>
      <c r="AE20" s="58"/>
      <c r="AF20" s="31"/>
      <c r="AG20" s="32"/>
      <c r="AH20" s="32"/>
      <c r="AI20" s="32"/>
      <c r="AJ20" s="32"/>
      <c r="AK20" s="27"/>
      <c r="AL20" s="28"/>
      <c r="AM20" s="16"/>
      <c r="AN20" s="16"/>
      <c r="AO20" s="48"/>
      <c r="AP20" s="48"/>
      <c r="AQ20" s="48"/>
      <c r="AR20" s="48"/>
      <c r="AS20" s="48"/>
      <c r="AT20" s="48"/>
      <c r="AU20" s="48"/>
    </row>
    <row r="21" spans="1:47" s="49" customFormat="1" ht="15" customHeight="1">
      <c r="A21" s="22"/>
      <c r="B21" s="19"/>
      <c r="C21" s="33"/>
      <c r="D21" s="33"/>
      <c r="E21" s="33"/>
      <c r="F21" s="33"/>
      <c r="G21" s="33"/>
      <c r="H21" s="19"/>
      <c r="I21" s="36"/>
      <c r="J21" s="36"/>
      <c r="K21" s="36"/>
      <c r="L21" s="36"/>
      <c r="M21" s="36"/>
      <c r="N21" s="36"/>
      <c r="O21" s="36"/>
      <c r="P21" s="22"/>
      <c r="Q21" s="33"/>
      <c r="R21" s="33"/>
      <c r="S21" s="34"/>
      <c r="T21" s="35"/>
      <c r="U21" s="19"/>
      <c r="V21" s="33"/>
      <c r="W21" s="33"/>
      <c r="X21" s="51"/>
      <c r="Y21" s="33"/>
      <c r="Z21" s="33"/>
      <c r="AA21" s="33"/>
      <c r="AB21" s="33"/>
      <c r="AC21" s="33"/>
      <c r="AD21" s="67"/>
      <c r="AE21" s="68"/>
      <c r="AF21" s="31"/>
      <c r="AG21" s="32"/>
      <c r="AH21" s="32"/>
      <c r="AI21" s="32"/>
      <c r="AJ21" s="32"/>
      <c r="AK21" s="27"/>
      <c r="AL21" s="28"/>
      <c r="AM21" s="16"/>
      <c r="AN21" s="16"/>
      <c r="AO21" s="48"/>
      <c r="AP21" s="48"/>
      <c r="AQ21" s="48"/>
      <c r="AR21" s="48"/>
      <c r="AS21" s="48"/>
      <c r="AT21" s="48"/>
      <c r="AU21" s="48"/>
    </row>
    <row r="22" spans="1:47" s="49" customFormat="1" ht="15" customHeight="1">
      <c r="A22" s="22"/>
      <c r="B22" s="19"/>
      <c r="C22" s="64"/>
      <c r="D22" s="33"/>
      <c r="E22" s="64"/>
      <c r="F22" s="64"/>
      <c r="G22" s="64"/>
      <c r="H22" s="19"/>
      <c r="I22" s="33"/>
      <c r="J22" s="33"/>
      <c r="K22" s="33"/>
      <c r="L22" s="33"/>
      <c r="M22" s="33"/>
      <c r="N22" s="33"/>
      <c r="O22" s="33"/>
      <c r="P22" s="22"/>
      <c r="Q22" s="33"/>
      <c r="R22" s="33"/>
      <c r="S22" s="34"/>
      <c r="T22" s="65"/>
      <c r="U22" s="19"/>
      <c r="V22" s="33"/>
      <c r="W22" s="33"/>
      <c r="X22" s="51"/>
      <c r="Y22" s="33"/>
      <c r="Z22" s="33"/>
      <c r="AA22" s="64"/>
      <c r="AB22" s="33"/>
      <c r="AC22" s="33"/>
      <c r="AD22" s="67"/>
      <c r="AE22" s="68"/>
      <c r="AF22" s="31"/>
      <c r="AG22" s="32"/>
      <c r="AH22" s="32"/>
      <c r="AI22" s="32"/>
      <c r="AJ22" s="32"/>
      <c r="AK22" s="27"/>
      <c r="AL22" s="28"/>
      <c r="AM22" s="16"/>
      <c r="AN22" s="16"/>
      <c r="AO22" s="48"/>
      <c r="AP22" s="48"/>
      <c r="AQ22" s="48"/>
      <c r="AR22" s="48"/>
      <c r="AS22" s="48"/>
      <c r="AT22" s="48"/>
      <c r="AU22" s="48"/>
    </row>
    <row r="23" spans="1:47" s="49" customFormat="1" ht="15" customHeight="1">
      <c r="A23" s="22"/>
      <c r="B23" s="19"/>
      <c r="C23" s="33"/>
      <c r="D23" s="51"/>
      <c r="E23" s="33"/>
      <c r="F23" s="33"/>
      <c r="G23" s="33"/>
      <c r="H23" s="19"/>
      <c r="I23" s="36"/>
      <c r="J23" s="36"/>
      <c r="K23" s="36"/>
      <c r="L23" s="36"/>
      <c r="M23" s="36"/>
      <c r="N23" s="36"/>
      <c r="O23" s="36"/>
      <c r="P23" s="22"/>
      <c r="Q23" s="33"/>
      <c r="R23" s="33"/>
      <c r="S23" s="34"/>
      <c r="T23" s="35"/>
      <c r="U23" s="19"/>
      <c r="V23" s="33"/>
      <c r="W23" s="33"/>
      <c r="X23" s="51"/>
      <c r="Y23" s="33"/>
      <c r="Z23" s="33"/>
      <c r="AA23" s="64"/>
      <c r="AB23" s="33"/>
      <c r="AC23" s="33"/>
      <c r="AD23" s="67"/>
      <c r="AE23" s="68"/>
      <c r="AF23" s="31"/>
      <c r="AG23" s="32"/>
      <c r="AH23" s="32"/>
      <c r="AI23" s="32"/>
      <c r="AJ23" s="32"/>
      <c r="AK23" s="27"/>
      <c r="AL23" s="28"/>
      <c r="AM23" s="16"/>
      <c r="AN23" s="16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22"/>
      <c r="B24" s="19"/>
      <c r="C24" s="33"/>
      <c r="D24" s="33"/>
      <c r="E24" s="33"/>
      <c r="F24" s="33"/>
      <c r="G24" s="33"/>
      <c r="H24" s="19"/>
      <c r="I24" s="36"/>
      <c r="J24" s="36"/>
      <c r="K24" s="36"/>
      <c r="L24" s="36"/>
      <c r="M24" s="36"/>
      <c r="N24" s="36"/>
      <c r="O24" s="36"/>
      <c r="P24" s="22"/>
      <c r="Q24" s="33"/>
      <c r="R24" s="33"/>
      <c r="S24" s="34"/>
      <c r="T24" s="35"/>
      <c r="U24" s="19"/>
      <c r="V24" s="33"/>
      <c r="W24" s="33"/>
      <c r="X24" s="51"/>
      <c r="Y24" s="33"/>
      <c r="Z24" s="33"/>
      <c r="AA24" s="33"/>
      <c r="AB24" s="33"/>
      <c r="AC24" s="33"/>
      <c r="AD24" s="67"/>
      <c r="AE24" s="68"/>
      <c r="AF24" s="31"/>
      <c r="AG24" s="32"/>
      <c r="AH24" s="32"/>
      <c r="AI24" s="32"/>
      <c r="AJ24" s="32"/>
      <c r="AK24" s="27"/>
      <c r="AL24" s="28"/>
      <c r="AM24" s="16"/>
      <c r="AN24" s="16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22"/>
      <c r="B25" s="19"/>
      <c r="C25" s="33"/>
      <c r="D25" s="33"/>
      <c r="E25" s="33"/>
      <c r="F25" s="33"/>
      <c r="G25" s="33"/>
      <c r="H25" s="19"/>
      <c r="I25" s="36"/>
      <c r="J25" s="36"/>
      <c r="K25" s="36"/>
      <c r="L25" s="36"/>
      <c r="M25" s="36"/>
      <c r="N25" s="36"/>
      <c r="O25" s="36"/>
      <c r="P25" s="22"/>
      <c r="Q25" s="33"/>
      <c r="R25" s="33"/>
      <c r="S25" s="34"/>
      <c r="T25" s="35"/>
      <c r="U25" s="19"/>
      <c r="V25" s="33"/>
      <c r="W25" s="33"/>
      <c r="X25" s="51"/>
      <c r="Y25" s="33"/>
      <c r="Z25" s="33"/>
      <c r="AA25" s="33"/>
      <c r="AB25" s="33"/>
      <c r="AC25" s="33"/>
      <c r="AD25" s="67"/>
      <c r="AE25" s="68"/>
      <c r="AF25" s="31"/>
      <c r="AG25" s="32"/>
      <c r="AH25" s="32"/>
      <c r="AI25" s="32"/>
      <c r="AJ25" s="32"/>
      <c r="AK25" s="27"/>
      <c r="AL25" s="28"/>
      <c r="AM25" s="16"/>
      <c r="AN25" s="16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22"/>
      <c r="B26" s="19"/>
      <c r="C26" s="33"/>
      <c r="D26" s="33"/>
      <c r="E26" s="33"/>
      <c r="F26" s="33"/>
      <c r="G26" s="33"/>
      <c r="H26" s="19"/>
      <c r="I26" s="36"/>
      <c r="J26" s="36"/>
      <c r="K26" s="36"/>
      <c r="L26" s="36"/>
      <c r="M26" s="36"/>
      <c r="N26" s="36"/>
      <c r="O26" s="36"/>
      <c r="P26" s="22"/>
      <c r="Q26" s="33"/>
      <c r="R26" s="33"/>
      <c r="S26" s="34"/>
      <c r="T26" s="35"/>
      <c r="U26" s="19"/>
      <c r="V26" s="33"/>
      <c r="W26" s="33"/>
      <c r="X26" s="51"/>
      <c r="Y26" s="33"/>
      <c r="Z26" s="33"/>
      <c r="AA26" s="33"/>
      <c r="AB26" s="33"/>
      <c r="AC26" s="33"/>
      <c r="AD26" s="67"/>
      <c r="AE26" s="68"/>
      <c r="AF26" s="31"/>
      <c r="AG26" s="32"/>
      <c r="AH26" s="32"/>
      <c r="AI26" s="32"/>
      <c r="AJ26" s="32"/>
      <c r="AK26" s="27"/>
      <c r="AL26" s="28"/>
      <c r="AM26" s="16"/>
      <c r="AN26" s="16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22"/>
      <c r="B27" s="19"/>
      <c r="C27" s="33"/>
      <c r="D27" s="33"/>
      <c r="E27" s="33"/>
      <c r="F27" s="33"/>
      <c r="G27" s="33"/>
      <c r="H27" s="19"/>
      <c r="I27" s="36"/>
      <c r="J27" s="36"/>
      <c r="K27" s="36"/>
      <c r="L27" s="36"/>
      <c r="M27" s="36"/>
      <c r="N27" s="36"/>
      <c r="O27" s="36"/>
      <c r="P27" s="22"/>
      <c r="Q27" s="33"/>
      <c r="R27" s="33"/>
      <c r="S27" s="34"/>
      <c r="T27" s="35"/>
      <c r="U27" s="19"/>
      <c r="V27" s="33"/>
      <c r="W27" s="33"/>
      <c r="X27" s="51"/>
      <c r="Y27" s="33"/>
      <c r="Z27" s="33"/>
      <c r="AA27" s="33"/>
      <c r="AB27" s="33"/>
      <c r="AC27" s="33"/>
      <c r="AD27" s="22"/>
      <c r="AE27" s="52"/>
      <c r="AF27" s="26"/>
      <c r="AG27" s="27"/>
      <c r="AH27" s="27"/>
      <c r="AI27" s="27"/>
      <c r="AJ27" s="27"/>
      <c r="AK27" s="27"/>
      <c r="AL27" s="28"/>
      <c r="AM27" s="16"/>
      <c r="AN27" s="16"/>
      <c r="AO27" s="48"/>
      <c r="AP27" s="48"/>
      <c r="AQ27" s="48"/>
      <c r="AR27" s="48"/>
      <c r="AS27" s="48"/>
      <c r="AT27" s="48"/>
      <c r="AU27" s="48"/>
    </row>
    <row r="28" spans="1:47" s="46" customFormat="1" ht="15" customHeight="1">
      <c r="A28" s="29"/>
      <c r="B28" s="19"/>
      <c r="C28" s="33"/>
      <c r="D28" s="33"/>
      <c r="E28" s="33"/>
      <c r="F28" s="33"/>
      <c r="G28" s="33"/>
      <c r="H28" s="19"/>
      <c r="I28" s="36"/>
      <c r="J28" s="36"/>
      <c r="K28" s="36"/>
      <c r="L28" s="36"/>
      <c r="M28" s="36"/>
      <c r="N28" s="36"/>
      <c r="O28" s="36"/>
      <c r="P28" s="19"/>
      <c r="Q28" s="33"/>
      <c r="R28" s="33"/>
      <c r="S28" s="34"/>
      <c r="T28" s="35"/>
      <c r="U28" s="19"/>
      <c r="V28" s="33"/>
      <c r="W28" s="33"/>
      <c r="X28" s="51"/>
      <c r="Y28" s="33"/>
      <c r="Z28" s="33"/>
      <c r="AA28" s="33"/>
      <c r="AB28" s="33"/>
      <c r="AC28" s="33"/>
      <c r="AD28" s="69"/>
      <c r="AE28" s="70"/>
      <c r="AF28" s="26"/>
      <c r="AG28" s="27"/>
      <c r="AH28" s="27"/>
      <c r="AI28" s="27"/>
      <c r="AJ28" s="27"/>
      <c r="AK28" s="27"/>
      <c r="AL28" s="28"/>
      <c r="AM28"/>
      <c r="AN28"/>
      <c r="AO28" s="45"/>
      <c r="AP28" s="45"/>
      <c r="AQ28" s="45"/>
      <c r="AR28" s="45"/>
      <c r="AS28" s="45"/>
      <c r="AT28" s="45"/>
      <c r="AU28" s="45"/>
    </row>
    <row r="29" spans="1:47" s="46" customFormat="1" ht="15" customHeight="1">
      <c r="A29" s="29"/>
      <c r="B29" s="29"/>
      <c r="C29" s="30"/>
      <c r="D29" s="71"/>
      <c r="E29" s="30"/>
      <c r="F29" s="30"/>
      <c r="G29" s="30"/>
      <c r="H29" s="29"/>
      <c r="I29" s="30"/>
      <c r="J29" s="30"/>
      <c r="K29" s="30"/>
      <c r="L29" s="30"/>
      <c r="M29" s="30"/>
      <c r="N29" s="30"/>
      <c r="O29" s="30"/>
      <c r="P29" s="69"/>
      <c r="Q29" s="72"/>
      <c r="R29" s="72"/>
      <c r="S29" s="29"/>
      <c r="T29" s="24"/>
      <c r="U29" s="23"/>
      <c r="V29" s="72"/>
      <c r="W29" s="72"/>
      <c r="X29" s="72"/>
      <c r="Y29" s="72"/>
      <c r="Z29" s="72"/>
      <c r="AA29" s="72"/>
      <c r="AB29" s="72"/>
      <c r="AC29" s="72"/>
      <c r="AD29" s="69"/>
      <c r="AE29" s="70"/>
      <c r="AF29" s="26"/>
      <c r="AG29" s="27"/>
      <c r="AH29" s="27"/>
      <c r="AI29" s="27"/>
      <c r="AJ29" s="27"/>
      <c r="AK29" s="27"/>
      <c r="AL29" s="28"/>
      <c r="AM29"/>
      <c r="AN29"/>
      <c r="AO29" s="45"/>
      <c r="AP29" s="45"/>
      <c r="AQ29" s="45"/>
      <c r="AR29" s="45"/>
      <c r="AS29" s="45"/>
      <c r="AT29" s="45"/>
      <c r="AU29" s="45"/>
    </row>
    <row r="30" spans="1:47" s="46" customFormat="1" ht="15" customHeight="1">
      <c r="A30" s="29"/>
      <c r="B30" s="29"/>
      <c r="C30" s="30"/>
      <c r="D30" s="71"/>
      <c r="E30" s="30"/>
      <c r="F30" s="30"/>
      <c r="G30" s="30"/>
      <c r="H30" s="29"/>
      <c r="I30" s="30"/>
      <c r="J30" s="30"/>
      <c r="K30" s="30"/>
      <c r="L30" s="30"/>
      <c r="M30" s="30"/>
      <c r="N30" s="30"/>
      <c r="O30" s="30"/>
      <c r="P30" s="69"/>
      <c r="Q30" s="72"/>
      <c r="R30" s="72"/>
      <c r="S30" s="29"/>
      <c r="T30" s="30"/>
      <c r="U30" s="69"/>
      <c r="V30" s="72"/>
      <c r="W30" s="72"/>
      <c r="X30" s="72"/>
      <c r="Y30" s="72"/>
      <c r="Z30" s="72"/>
      <c r="AA30" s="72"/>
      <c r="AB30" s="72"/>
      <c r="AC30" s="72"/>
      <c r="AD30" s="69"/>
      <c r="AE30" s="70"/>
      <c r="AF30" s="26"/>
      <c r="AG30" s="27"/>
      <c r="AH30" s="27"/>
      <c r="AI30" s="27"/>
      <c r="AJ30" s="27"/>
      <c r="AK30" s="27"/>
      <c r="AL30" s="28"/>
      <c r="AM30"/>
      <c r="AN30"/>
      <c r="AO30" s="45"/>
      <c r="AP30" s="45"/>
      <c r="AQ30" s="45"/>
      <c r="AR30" s="45"/>
      <c r="AS30" s="45"/>
      <c r="AT30" s="45"/>
      <c r="AU30" s="45"/>
    </row>
    <row r="31" spans="1:47" s="46" customFormat="1" ht="17.100000000000001" customHeight="1">
      <c r="A31" s="29"/>
      <c r="B31" s="29"/>
      <c r="C31" s="30"/>
      <c r="D31" s="30"/>
      <c r="E31" s="30"/>
      <c r="F31" s="30"/>
      <c r="G31" s="30"/>
      <c r="H31" s="29"/>
      <c r="I31" s="30"/>
      <c r="J31" s="30"/>
      <c r="K31" s="30"/>
      <c r="L31" s="30"/>
      <c r="M31" s="30"/>
      <c r="N31" s="30"/>
      <c r="O31" s="30"/>
      <c r="P31" s="69"/>
      <c r="Q31" s="72"/>
      <c r="R31" s="72"/>
      <c r="S31" s="29"/>
      <c r="T31" s="30"/>
      <c r="U31" s="69"/>
      <c r="V31" s="72"/>
      <c r="W31" s="72"/>
      <c r="X31" s="72"/>
      <c r="Y31" s="72"/>
      <c r="Z31" s="72"/>
      <c r="AA31" s="72"/>
      <c r="AB31" s="72"/>
      <c r="AC31" s="72"/>
      <c r="AD31" s="69"/>
      <c r="AE31" s="70"/>
      <c r="AF31" s="26"/>
      <c r="AG31" s="27"/>
      <c r="AH31" s="27"/>
      <c r="AI31" s="27"/>
      <c r="AJ31" s="27"/>
      <c r="AK31" s="27"/>
      <c r="AL31" s="28"/>
      <c r="AM31"/>
      <c r="AN31"/>
      <c r="AO31" s="45"/>
      <c r="AP31" s="45"/>
      <c r="AQ31" s="45"/>
      <c r="AR31" s="45"/>
      <c r="AS31" s="45"/>
      <c r="AT31" s="45"/>
      <c r="AU31" s="45"/>
    </row>
    <row r="32" spans="1:47" s="46" customFormat="1" ht="17.100000000000001" customHeight="1">
      <c r="A32" s="29"/>
      <c r="B32" s="29"/>
      <c r="C32" s="30"/>
      <c r="D32" s="30"/>
      <c r="E32" s="30"/>
      <c r="F32" s="30"/>
      <c r="G32" s="30"/>
      <c r="H32" s="29"/>
      <c r="I32" s="30"/>
      <c r="J32" s="30"/>
      <c r="K32" s="30"/>
      <c r="L32" s="30"/>
      <c r="M32" s="30"/>
      <c r="N32" s="30"/>
      <c r="O32" s="30"/>
      <c r="P32" s="69"/>
      <c r="Q32" s="72"/>
      <c r="R32" s="72"/>
      <c r="S32" s="29"/>
      <c r="T32" s="30"/>
      <c r="U32" s="69"/>
      <c r="V32" s="72"/>
      <c r="W32" s="72"/>
      <c r="X32" s="72"/>
      <c r="Y32" s="72"/>
      <c r="Z32" s="72"/>
      <c r="AA32" s="72"/>
      <c r="AB32" s="72"/>
      <c r="AC32" s="72"/>
      <c r="AD32" s="69"/>
      <c r="AE32" s="70"/>
      <c r="AF32" s="26"/>
      <c r="AG32" s="27"/>
      <c r="AH32" s="27"/>
      <c r="AI32" s="27"/>
      <c r="AJ32" s="27"/>
      <c r="AK32" s="27"/>
      <c r="AL32" s="28"/>
      <c r="AM32"/>
      <c r="AN32"/>
      <c r="AO32" s="45"/>
      <c r="AP32" s="45"/>
      <c r="AQ32" s="45"/>
      <c r="AR32" s="45"/>
      <c r="AS32" s="45"/>
      <c r="AT32" s="45"/>
      <c r="AU32" s="45"/>
    </row>
    <row r="33" spans="1:47" s="46" customFormat="1" ht="17.100000000000001" customHeight="1">
      <c r="A33" s="29"/>
      <c r="B33" s="29"/>
      <c r="C33" s="30"/>
      <c r="D33" s="30"/>
      <c r="E33" s="30"/>
      <c r="F33" s="30"/>
      <c r="G33" s="30"/>
      <c r="H33" s="29"/>
      <c r="I33" s="30"/>
      <c r="J33" s="30"/>
      <c r="K33" s="30"/>
      <c r="L33" s="30"/>
      <c r="M33" s="30"/>
      <c r="N33" s="30"/>
      <c r="O33" s="30"/>
      <c r="P33" s="69"/>
      <c r="Q33" s="72"/>
      <c r="R33" s="72"/>
      <c r="S33" s="29"/>
      <c r="T33" s="30"/>
      <c r="U33" s="69"/>
      <c r="V33" s="72"/>
      <c r="W33" s="72"/>
      <c r="X33" s="72"/>
      <c r="Y33" s="72"/>
      <c r="Z33" s="72"/>
      <c r="AA33" s="72"/>
      <c r="AB33" s="72"/>
      <c r="AC33" s="72"/>
      <c r="AD33" s="69"/>
      <c r="AE33" s="70"/>
      <c r="AF33" s="26"/>
      <c r="AG33" s="27"/>
      <c r="AH33" s="27"/>
      <c r="AI33" s="27"/>
      <c r="AJ33" s="27"/>
      <c r="AK33" s="27"/>
      <c r="AL33" s="28"/>
      <c r="AM33"/>
      <c r="AN33"/>
      <c r="AO33" s="45"/>
      <c r="AP33" s="45"/>
      <c r="AQ33" s="45"/>
      <c r="AR33" s="45"/>
      <c r="AS33" s="45"/>
      <c r="AT33" s="45"/>
      <c r="AU33" s="45"/>
    </row>
    <row r="34" spans="1:47" s="46" customFormat="1" ht="17.100000000000001" customHeight="1">
      <c r="A34" s="73"/>
      <c r="B34" s="73"/>
      <c r="C34" s="74"/>
      <c r="D34" s="74"/>
      <c r="E34" s="74"/>
      <c r="F34" s="74"/>
      <c r="G34" s="74"/>
      <c r="H34" s="73"/>
      <c r="I34" s="74"/>
      <c r="J34" s="74"/>
      <c r="K34" s="74"/>
      <c r="L34" s="74"/>
      <c r="M34" s="74"/>
      <c r="N34" s="74"/>
      <c r="O34" s="74"/>
      <c r="P34" s="75"/>
      <c r="Q34" s="76"/>
      <c r="R34" s="76"/>
      <c r="S34" s="73"/>
      <c r="T34" s="74"/>
      <c r="U34" s="75"/>
      <c r="V34" s="76"/>
      <c r="W34" s="76"/>
      <c r="X34" s="76"/>
      <c r="Y34" s="76"/>
      <c r="Z34" s="76"/>
      <c r="AA34" s="76"/>
      <c r="AB34" s="76"/>
      <c r="AC34" s="76"/>
      <c r="AD34" s="75"/>
      <c r="AE34" s="77"/>
      <c r="AF34" s="78"/>
      <c r="AG34" s="37"/>
      <c r="AH34" s="37"/>
      <c r="AI34" s="37"/>
      <c r="AJ34" s="37"/>
      <c r="AK34" s="37"/>
      <c r="AL34" s="38"/>
      <c r="AM34"/>
      <c r="AN34"/>
      <c r="AO34" s="45"/>
      <c r="AP34" s="45"/>
      <c r="AQ34" s="45"/>
      <c r="AR34" s="45"/>
      <c r="AS34" s="45"/>
      <c r="AT34" s="45"/>
      <c r="AU34" s="45"/>
    </row>
    <row r="35" spans="1:47" s="46" customFormat="1" ht="17.100000000000001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 s="45"/>
      <c r="AP35" s="45"/>
      <c r="AQ35" s="45"/>
      <c r="AR35" s="45"/>
      <c r="AS35" s="45"/>
      <c r="AT35" s="45"/>
      <c r="AU35" s="45"/>
    </row>
    <row r="36" spans="1:47" s="46" customFormat="1" ht="13.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 s="45"/>
      <c r="AP36" s="45"/>
      <c r="AQ36" s="45"/>
      <c r="AR36" s="45"/>
      <c r="AS36" s="45"/>
      <c r="AT36" s="45"/>
      <c r="AU36" s="45"/>
    </row>
    <row r="37" spans="1:47" s="46" customFormat="1">
      <c r="E37" s="79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</row>
  </sheetData>
  <mergeCells count="13">
    <mergeCell ref="AF7:AL7"/>
    <mergeCell ref="A7:A8"/>
    <mergeCell ref="B7:G8"/>
    <mergeCell ref="H7:O8"/>
    <mergeCell ref="P7:R8"/>
    <mergeCell ref="U12:AC12"/>
    <mergeCell ref="U13:AC13"/>
    <mergeCell ref="S7:T8"/>
    <mergeCell ref="U7:AC8"/>
    <mergeCell ref="AD7:AE8"/>
    <mergeCell ref="U11:AC11"/>
    <mergeCell ref="U10:AC10"/>
    <mergeCell ref="U9:AC9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fitToHeight="0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Z193"/>
  <sheetViews>
    <sheetView showGridLines="0" view="pageBreakPreview" topLeftCell="A163" zoomScaleNormal="85" zoomScaleSheetLayoutView="100" workbookViewId="0">
      <selection activeCell="B173" sqref="B173"/>
    </sheetView>
  </sheetViews>
  <sheetFormatPr defaultColWidth="9" defaultRowHeight="10.5"/>
  <cols>
    <col min="1" max="4" width="3.625" style="45" customWidth="1"/>
    <col min="5" max="5" width="3.625" style="80" customWidth="1"/>
    <col min="6" max="63" width="3.625" style="45" customWidth="1"/>
    <col min="64" max="16384" width="9" style="45"/>
  </cols>
  <sheetData>
    <row r="1" spans="1:52" s="15" customFormat="1" ht="12">
      <c r="A1" s="14"/>
    </row>
    <row r="2" spans="1:52" s="15" customFormat="1" ht="12">
      <c r="A2" s="14"/>
    </row>
    <row r="3" spans="1:52" s="15" customFormat="1" ht="12">
      <c r="A3" s="14"/>
    </row>
    <row r="4" spans="1:52" s="15" customFormat="1" ht="12">
      <c r="A4" s="14"/>
    </row>
    <row r="5" spans="1:52" s="46" customFormat="1" ht="17.100000000000001" customHeight="1">
      <c r="A5" s="44" t="s">
        <v>38</v>
      </c>
      <c r="B5" s="44"/>
      <c r="C5" s="44"/>
      <c r="D5" s="261" t="s">
        <v>509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/>
      <c r="AS5"/>
      <c r="AT5" s="45"/>
      <c r="AU5" s="45"/>
      <c r="AV5" s="45"/>
      <c r="AW5" s="45"/>
      <c r="AX5" s="45"/>
      <c r="AY5" s="45"/>
      <c r="AZ5" s="45"/>
    </row>
    <row r="6" spans="1:52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147"/>
      <c r="AL6" s="147"/>
      <c r="AM6" s="147"/>
      <c r="AN6" s="147"/>
      <c r="AO6" s="147"/>
      <c r="AP6" s="47"/>
      <c r="AQ6" s="47"/>
      <c r="AR6" s="16"/>
      <c r="AS6" s="16"/>
      <c r="AU6" s="48"/>
      <c r="AV6" s="48"/>
      <c r="AW6" s="48"/>
      <c r="AX6" s="48"/>
      <c r="AY6" s="48"/>
      <c r="AZ6" s="48"/>
    </row>
    <row r="7" spans="1:52" s="49" customFormat="1" ht="15" customHeight="1">
      <c r="A7" s="1261" t="s">
        <v>79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59"/>
      <c r="AM7" s="1259"/>
      <c r="AN7" s="1259"/>
      <c r="AO7" s="1259"/>
      <c r="AP7" s="1259"/>
      <c r="AQ7" s="1260"/>
      <c r="AR7" s="390"/>
      <c r="AS7" s="390"/>
      <c r="AT7" s="48"/>
      <c r="AU7" s="48"/>
      <c r="AV7" s="48"/>
      <c r="AW7" s="48"/>
      <c r="AX7" s="48"/>
      <c r="AY7" s="48"/>
      <c r="AZ7" s="48"/>
    </row>
    <row r="8" spans="1:52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1114</v>
      </c>
      <c r="AL8" s="498" t="s">
        <v>1115</v>
      </c>
      <c r="AM8" s="498" t="s">
        <v>1116</v>
      </c>
      <c r="AN8" s="498" t="s">
        <v>1117</v>
      </c>
      <c r="AO8" s="498" t="s">
        <v>1118</v>
      </c>
      <c r="AP8" s="498" t="s">
        <v>1119</v>
      </c>
      <c r="AQ8" s="500" t="s">
        <v>66</v>
      </c>
      <c r="AR8" s="390"/>
      <c r="AS8" s="390"/>
      <c r="AT8" s="48"/>
      <c r="AU8" s="48"/>
      <c r="AV8" s="48"/>
      <c r="AW8" s="48"/>
      <c r="AX8" s="48"/>
      <c r="AY8" s="48"/>
      <c r="AZ8" s="48"/>
    </row>
    <row r="9" spans="1:52" s="49" customFormat="1" ht="15" customHeight="1">
      <c r="A9" s="22">
        <f>ROW()-8</f>
        <v>1</v>
      </c>
      <c r="B9" s="22" t="s">
        <v>425</v>
      </c>
      <c r="C9" s="20"/>
      <c r="D9" s="20"/>
      <c r="E9" s="20"/>
      <c r="F9" s="20"/>
      <c r="G9" s="20"/>
      <c r="H9" s="19" t="s">
        <v>427</v>
      </c>
      <c r="I9" s="20"/>
      <c r="J9" s="20"/>
      <c r="K9" s="20"/>
      <c r="L9" s="20"/>
      <c r="M9" s="20"/>
      <c r="N9" s="20"/>
      <c r="O9" s="20"/>
      <c r="P9" s="22" t="s">
        <v>430</v>
      </c>
      <c r="Q9" s="20"/>
      <c r="R9" s="20"/>
      <c r="S9" s="23"/>
      <c r="T9" s="24">
        <v>11</v>
      </c>
      <c r="U9" s="22"/>
      <c r="V9" s="20"/>
      <c r="W9" s="20"/>
      <c r="X9" s="51"/>
      <c r="Y9" s="20"/>
      <c r="Z9" s="20"/>
      <c r="AA9" s="20"/>
      <c r="AB9" s="20"/>
      <c r="AC9" s="20"/>
      <c r="AD9" s="21" t="s">
        <v>40</v>
      </c>
      <c r="AE9" s="747"/>
      <c r="AF9" s="26">
        <v>1</v>
      </c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/>
      <c r="AR9" s="390"/>
      <c r="AS9" s="390"/>
      <c r="AT9" s="48"/>
      <c r="AU9" s="48"/>
      <c r="AV9" s="48"/>
      <c r="AW9" s="48"/>
      <c r="AX9" s="48"/>
      <c r="AY9" s="48"/>
      <c r="AZ9" s="48"/>
    </row>
    <row r="10" spans="1:52" s="49" customFormat="1" ht="15" customHeight="1">
      <c r="A10" s="22">
        <f>MAX($A$9:$A9)+1</f>
        <v>2</v>
      </c>
      <c r="B10" s="22" t="s">
        <v>1789</v>
      </c>
      <c r="C10" s="20"/>
      <c r="D10" s="20"/>
      <c r="E10" s="20"/>
      <c r="F10" s="20"/>
      <c r="G10" s="20"/>
      <c r="H10" s="19" t="s">
        <v>71</v>
      </c>
      <c r="I10" s="20"/>
      <c r="J10" s="20"/>
      <c r="K10" s="20"/>
      <c r="L10" s="20"/>
      <c r="M10" s="20"/>
      <c r="N10" s="20"/>
      <c r="O10" s="20"/>
      <c r="P10" s="248" t="s">
        <v>1285</v>
      </c>
      <c r="Q10" s="20"/>
      <c r="R10" s="20"/>
      <c r="S10" s="23"/>
      <c r="T10" s="572">
        <v>6</v>
      </c>
      <c r="U10" s="248" t="s">
        <v>1495</v>
      </c>
      <c r="V10" s="20"/>
      <c r="W10" s="20"/>
      <c r="X10" s="51"/>
      <c r="Y10" s="20"/>
      <c r="Z10" s="20"/>
      <c r="AA10" s="20"/>
      <c r="AB10" s="20"/>
      <c r="AC10" s="20"/>
      <c r="AD10" s="25" t="s">
        <v>94</v>
      </c>
      <c r="AE10" s="747"/>
      <c r="AF10" s="26"/>
      <c r="AG10" s="27">
        <v>1</v>
      </c>
      <c r="AH10" s="27">
        <v>1</v>
      </c>
      <c r="AI10" s="686">
        <v>3</v>
      </c>
      <c r="AJ10" s="27"/>
      <c r="AK10" s="27">
        <v>2</v>
      </c>
      <c r="AL10" s="27"/>
      <c r="AM10" s="27"/>
      <c r="AN10" s="27"/>
      <c r="AO10" s="27"/>
      <c r="AP10" s="27"/>
      <c r="AQ10" s="28"/>
      <c r="AR10" s="390"/>
      <c r="AS10" s="390"/>
      <c r="AT10" s="48"/>
      <c r="AU10" s="48"/>
      <c r="AV10" s="48"/>
      <c r="AW10" s="48"/>
      <c r="AX10" s="48"/>
      <c r="AY10" s="48"/>
      <c r="AZ10" s="48"/>
    </row>
    <row r="11" spans="1:52" s="49" customFormat="1" ht="15" customHeight="1">
      <c r="A11" s="22">
        <f>MAX($A$9:$A10)+1</f>
        <v>3</v>
      </c>
      <c r="B11" s="22" t="s">
        <v>1788</v>
      </c>
      <c r="C11" s="20"/>
      <c r="D11" s="20"/>
      <c r="E11" s="20"/>
      <c r="F11" s="20"/>
      <c r="G11" s="20"/>
      <c r="H11" s="19" t="s">
        <v>154</v>
      </c>
      <c r="I11" s="20"/>
      <c r="J11" s="20"/>
      <c r="K11" s="20"/>
      <c r="L11" s="20"/>
      <c r="M11" s="20"/>
      <c r="N11" s="20"/>
      <c r="O11" s="20"/>
      <c r="P11" s="22" t="s">
        <v>93</v>
      </c>
      <c r="Q11" s="20"/>
      <c r="R11" s="20"/>
      <c r="S11" s="23"/>
      <c r="T11" s="24">
        <v>5</v>
      </c>
      <c r="U11" s="173"/>
      <c r="V11" s="174"/>
      <c r="W11" s="174"/>
      <c r="X11" s="174"/>
      <c r="Y11" s="174"/>
      <c r="Z11" s="174"/>
      <c r="AA11" s="174"/>
      <c r="AB11" s="174"/>
      <c r="AC11" s="175"/>
      <c r="AD11" s="25" t="s">
        <v>94</v>
      </c>
      <c r="AE11" s="747"/>
      <c r="AF11" s="26"/>
      <c r="AG11" s="27">
        <v>2</v>
      </c>
      <c r="AH11" s="27">
        <v>2</v>
      </c>
      <c r="AI11" s="686">
        <v>4</v>
      </c>
      <c r="AJ11" s="27">
        <v>1</v>
      </c>
      <c r="AK11" s="27">
        <v>1</v>
      </c>
      <c r="AL11" s="27">
        <v>1</v>
      </c>
      <c r="AM11" s="27">
        <v>1</v>
      </c>
      <c r="AN11" s="27">
        <v>1</v>
      </c>
      <c r="AO11" s="27">
        <v>1</v>
      </c>
      <c r="AP11" s="27">
        <v>1</v>
      </c>
      <c r="AQ11" s="28"/>
      <c r="AR11" s="390"/>
      <c r="AS11" s="390"/>
      <c r="AT11" s="48"/>
      <c r="AU11" s="48"/>
      <c r="AV11" s="48"/>
      <c r="AW11" s="48"/>
      <c r="AX11" s="48"/>
      <c r="AY11" s="48"/>
      <c r="AZ11" s="48"/>
    </row>
    <row r="12" spans="1:52" s="49" customFormat="1" ht="15" customHeight="1">
      <c r="A12" s="22">
        <f>MAX($A$9:$A11)+1</f>
        <v>4</v>
      </c>
      <c r="B12" s="19" t="s">
        <v>367</v>
      </c>
      <c r="C12" s="20"/>
      <c r="D12" s="20"/>
      <c r="E12" s="20"/>
      <c r="F12" s="20"/>
      <c r="G12" s="20"/>
      <c r="H12" s="19" t="s">
        <v>485</v>
      </c>
      <c r="I12" s="20"/>
      <c r="J12" s="20"/>
      <c r="K12" s="20"/>
      <c r="L12" s="20"/>
      <c r="M12" s="20"/>
      <c r="N12" s="20"/>
      <c r="O12" s="20"/>
      <c r="P12" s="22" t="s">
        <v>431</v>
      </c>
      <c r="Q12" s="20"/>
      <c r="R12" s="20"/>
      <c r="S12" s="23"/>
      <c r="T12" s="24">
        <v>40</v>
      </c>
      <c r="U12" s="173"/>
      <c r="V12" s="174"/>
      <c r="W12" s="174"/>
      <c r="X12" s="174"/>
      <c r="Y12" s="174"/>
      <c r="Z12" s="174"/>
      <c r="AA12" s="174"/>
      <c r="AB12" s="174"/>
      <c r="AC12" s="175"/>
      <c r="AD12" s="25" t="s">
        <v>95</v>
      </c>
      <c r="AE12" s="747"/>
      <c r="AF12" s="26"/>
      <c r="AG12" s="27">
        <v>3</v>
      </c>
      <c r="AH12" s="27">
        <v>3</v>
      </c>
      <c r="AI12" s="686">
        <v>2</v>
      </c>
      <c r="AJ12" s="27"/>
      <c r="AK12" s="27"/>
      <c r="AL12" s="27">
        <v>2</v>
      </c>
      <c r="AM12" s="27"/>
      <c r="AN12" s="27"/>
      <c r="AO12" s="27"/>
      <c r="AP12" s="27"/>
      <c r="AQ12" s="28"/>
      <c r="AR12" s="390"/>
      <c r="AS12" s="390"/>
      <c r="AT12" s="48"/>
      <c r="AU12" s="48"/>
      <c r="AV12" s="48"/>
      <c r="AW12" s="48"/>
      <c r="AX12" s="48"/>
      <c r="AY12" s="48"/>
      <c r="AZ12" s="48"/>
    </row>
    <row r="13" spans="1:52" s="49" customFormat="1" ht="15" customHeight="1">
      <c r="A13" s="22">
        <f>MAX($A$9:$A12)+1</f>
        <v>5</v>
      </c>
      <c r="B13" s="19" t="s">
        <v>1790</v>
      </c>
      <c r="C13" s="20"/>
      <c r="D13" s="20"/>
      <c r="E13" s="20"/>
      <c r="F13" s="20"/>
      <c r="G13" s="20"/>
      <c r="H13" s="19" t="s">
        <v>72</v>
      </c>
      <c r="I13" s="20"/>
      <c r="J13" s="20"/>
      <c r="K13" s="20"/>
      <c r="L13" s="20"/>
      <c r="M13" s="20"/>
      <c r="N13" s="20"/>
      <c r="O13" s="20"/>
      <c r="P13" s="22" t="s">
        <v>431</v>
      </c>
      <c r="Q13" s="20"/>
      <c r="R13" s="20"/>
      <c r="S13" s="23"/>
      <c r="T13" s="24">
        <v>40</v>
      </c>
      <c r="U13" s="173"/>
      <c r="V13" s="174"/>
      <c r="W13" s="174"/>
      <c r="X13" s="174"/>
      <c r="Y13" s="174"/>
      <c r="Z13" s="174"/>
      <c r="AA13" s="174"/>
      <c r="AB13" s="174"/>
      <c r="AC13" s="175"/>
      <c r="AD13" s="25" t="s">
        <v>40</v>
      </c>
      <c r="AE13" s="747"/>
      <c r="AF13" s="26"/>
      <c r="AG13" s="27">
        <v>4</v>
      </c>
      <c r="AH13" s="27">
        <v>4</v>
      </c>
      <c r="AI13" s="686">
        <v>1</v>
      </c>
      <c r="AJ13" s="27"/>
      <c r="AK13" s="27"/>
      <c r="AL13" s="27"/>
      <c r="AM13" s="27">
        <v>2</v>
      </c>
      <c r="AN13" s="27"/>
      <c r="AO13" s="27"/>
      <c r="AP13" s="27"/>
      <c r="AQ13" s="28"/>
      <c r="AR13" s="390"/>
      <c r="AS13" s="390"/>
      <c r="AT13" s="48"/>
      <c r="AU13" s="48"/>
      <c r="AV13" s="48"/>
      <c r="AW13" s="48"/>
      <c r="AX13" s="48"/>
      <c r="AY13" s="48"/>
      <c r="AZ13" s="48"/>
    </row>
    <row r="14" spans="1:52" s="49" customFormat="1" ht="15" customHeight="1">
      <c r="A14" s="22">
        <f>MAX($A$9:$A13)+1</f>
        <v>6</v>
      </c>
      <c r="B14" s="19" t="s">
        <v>142</v>
      </c>
      <c r="C14" s="51"/>
      <c r="D14" s="51"/>
      <c r="E14" s="51"/>
      <c r="F14" s="51"/>
      <c r="G14" s="51"/>
      <c r="H14" s="19" t="s">
        <v>23</v>
      </c>
      <c r="I14" s="20"/>
      <c r="J14" s="20"/>
      <c r="K14" s="20"/>
      <c r="L14" s="20"/>
      <c r="M14" s="20"/>
      <c r="N14" s="20"/>
      <c r="O14" s="20"/>
      <c r="P14" s="22" t="s">
        <v>39</v>
      </c>
      <c r="Q14" s="20"/>
      <c r="R14" s="20"/>
      <c r="S14" s="23"/>
      <c r="T14" s="24">
        <v>4</v>
      </c>
      <c r="U14" s="22" t="s">
        <v>288</v>
      </c>
      <c r="V14" s="174"/>
      <c r="W14" s="174"/>
      <c r="X14" s="174"/>
      <c r="Y14" s="174"/>
      <c r="Z14" s="174"/>
      <c r="AA14" s="174"/>
      <c r="AB14" s="174"/>
      <c r="AC14" s="175"/>
      <c r="AD14" s="25" t="s">
        <v>40</v>
      </c>
      <c r="AE14" s="747"/>
      <c r="AF14" s="26"/>
      <c r="AG14" s="27">
        <v>5</v>
      </c>
      <c r="AH14" s="27">
        <v>5</v>
      </c>
      <c r="AI14" s="27"/>
      <c r="AJ14" s="27"/>
      <c r="AK14" s="27"/>
      <c r="AL14" s="27"/>
      <c r="AM14" s="27"/>
      <c r="AN14" s="27"/>
      <c r="AO14" s="27"/>
      <c r="AP14" s="27"/>
      <c r="AQ14" s="28"/>
      <c r="AR14" s="390"/>
      <c r="AS14" s="390"/>
      <c r="AT14" s="48"/>
      <c r="AU14" s="48"/>
      <c r="AV14" s="48"/>
      <c r="AW14" s="48"/>
      <c r="AX14" s="48"/>
      <c r="AY14" s="48"/>
      <c r="AZ14" s="48"/>
    </row>
    <row r="15" spans="1:52" s="49" customFormat="1" ht="15" customHeight="1">
      <c r="A15" s="22">
        <f>MAX($A$9:$A14)+1</f>
        <v>7</v>
      </c>
      <c r="B15" s="22" t="s">
        <v>370</v>
      </c>
      <c r="C15" s="51"/>
      <c r="D15" s="51"/>
      <c r="E15" s="51"/>
      <c r="F15" s="51"/>
      <c r="G15" s="51"/>
      <c r="H15" s="19" t="s">
        <v>202</v>
      </c>
      <c r="I15" s="20"/>
      <c r="J15" s="20"/>
      <c r="K15" s="20"/>
      <c r="L15" s="20"/>
      <c r="M15" s="20"/>
      <c r="N15" s="20"/>
      <c r="O15" s="20"/>
      <c r="P15" s="22" t="s">
        <v>200</v>
      </c>
      <c r="Q15" s="20"/>
      <c r="R15" s="20"/>
      <c r="S15" s="23"/>
      <c r="T15" s="398">
        <v>4</v>
      </c>
      <c r="U15" s="173"/>
      <c r="V15" s="174"/>
      <c r="W15" s="174"/>
      <c r="X15" s="174"/>
      <c r="Y15" s="174"/>
      <c r="Z15" s="174"/>
      <c r="AA15" s="174"/>
      <c r="AB15" s="174"/>
      <c r="AC15" s="175"/>
      <c r="AD15" s="25"/>
      <c r="AE15" s="748"/>
      <c r="AF15" s="31"/>
      <c r="AG15" s="32"/>
      <c r="AH15" s="32"/>
      <c r="AI15" s="32"/>
      <c r="AJ15" s="32"/>
      <c r="AK15" s="32"/>
      <c r="AL15" s="32"/>
      <c r="AM15" s="32"/>
      <c r="AN15" s="32">
        <v>2</v>
      </c>
      <c r="AO15" s="32"/>
      <c r="AP15" s="27"/>
      <c r="AQ15" s="28"/>
      <c r="AR15" s="390"/>
      <c r="AS15" s="390"/>
      <c r="AT15" s="48"/>
      <c r="AU15" s="48"/>
      <c r="AV15" s="48"/>
      <c r="AW15" s="48"/>
      <c r="AX15" s="48"/>
      <c r="AY15" s="48"/>
      <c r="AZ15" s="48"/>
    </row>
    <row r="16" spans="1:52" s="49" customFormat="1" ht="12" customHeight="1">
      <c r="A16" s="288">
        <f>MAX($A$9:$A15)+1</f>
        <v>8</v>
      </c>
      <c r="B16" s="1078" t="s">
        <v>1791</v>
      </c>
      <c r="C16" s="1079"/>
      <c r="D16" s="1079"/>
      <c r="E16" s="1079"/>
      <c r="F16" s="1079"/>
      <c r="G16" s="1079"/>
      <c r="H16" s="1080" t="s">
        <v>1448</v>
      </c>
      <c r="I16" s="1081"/>
      <c r="J16" s="1081"/>
      <c r="K16" s="1081"/>
      <c r="L16" s="1081"/>
      <c r="M16" s="1081"/>
      <c r="N16" s="1081"/>
      <c r="O16" s="1081"/>
      <c r="P16" s="1078" t="s">
        <v>1284</v>
      </c>
      <c r="Q16" s="1081"/>
      <c r="R16" s="1081"/>
      <c r="S16" s="1082"/>
      <c r="T16" s="1083">
        <v>10</v>
      </c>
      <c r="U16" s="182" t="s">
        <v>327</v>
      </c>
      <c r="V16" s="740"/>
      <c r="W16" s="740"/>
      <c r="X16" s="740"/>
      <c r="Y16" s="740"/>
      <c r="Z16" s="740"/>
      <c r="AA16" s="740"/>
      <c r="AB16" s="740"/>
      <c r="AC16" s="741"/>
      <c r="AD16" s="773" t="s">
        <v>1319</v>
      </c>
      <c r="AE16" s="749"/>
      <c r="AF16" s="742"/>
      <c r="AG16" s="508"/>
      <c r="AH16" s="508"/>
      <c r="AI16" s="508"/>
      <c r="AJ16" s="508"/>
      <c r="AK16" s="508"/>
      <c r="AL16" s="508"/>
      <c r="AM16" s="508"/>
      <c r="AN16" s="508"/>
      <c r="AO16" s="508"/>
      <c r="AP16" s="743"/>
      <c r="AQ16" s="744"/>
      <c r="AR16" s="390"/>
      <c r="AS16" s="390"/>
      <c r="AT16" s="48"/>
      <c r="AU16" s="48"/>
      <c r="AV16" s="48"/>
      <c r="AW16" s="48"/>
      <c r="AX16" s="48"/>
      <c r="AY16" s="48"/>
      <c r="AZ16" s="48"/>
    </row>
    <row r="17" spans="1:52" s="49" customFormat="1" ht="12" customHeight="1">
      <c r="A17" s="191"/>
      <c r="B17" s="779"/>
      <c r="C17" s="807"/>
      <c r="D17" s="807"/>
      <c r="E17" s="807"/>
      <c r="F17" s="807"/>
      <c r="G17" s="807"/>
      <c r="H17" s="776"/>
      <c r="I17" s="813"/>
      <c r="J17" s="813"/>
      <c r="K17" s="813"/>
      <c r="L17" s="813"/>
      <c r="M17" s="813"/>
      <c r="N17" s="813"/>
      <c r="O17" s="813"/>
      <c r="P17" s="779"/>
      <c r="Q17" s="813"/>
      <c r="R17" s="813"/>
      <c r="S17" s="814"/>
      <c r="T17" s="1084"/>
      <c r="U17" s="745" t="s">
        <v>1447</v>
      </c>
      <c r="V17" s="746"/>
      <c r="W17" s="746"/>
      <c r="X17" s="746"/>
      <c r="Y17" s="746"/>
      <c r="Z17" s="746"/>
      <c r="AA17" s="746"/>
      <c r="AB17" s="746"/>
      <c r="AC17" s="746"/>
      <c r="AD17" s="817"/>
      <c r="AE17" s="750"/>
      <c r="AF17" s="196"/>
      <c r="AG17" s="596">
        <v>9</v>
      </c>
      <c r="AH17" s="197"/>
      <c r="AI17" s="197"/>
      <c r="AJ17" s="197"/>
      <c r="AK17" s="197"/>
      <c r="AL17" s="197"/>
      <c r="AM17" s="197"/>
      <c r="AN17" s="197"/>
      <c r="AO17" s="197"/>
      <c r="AP17" s="198"/>
      <c r="AQ17" s="199"/>
      <c r="AR17" s="390"/>
      <c r="AS17" s="390"/>
      <c r="AT17" s="48"/>
      <c r="AU17" s="48"/>
      <c r="AV17" s="48"/>
      <c r="AW17" s="48"/>
      <c r="AX17" s="48"/>
      <c r="AY17" s="48"/>
      <c r="AZ17" s="48"/>
    </row>
    <row r="18" spans="1:52" s="49" customFormat="1" ht="15" customHeight="1">
      <c r="A18" s="22">
        <f>MAX($A$9:$A16)+1</f>
        <v>9</v>
      </c>
      <c r="B18" s="1036" t="s">
        <v>204</v>
      </c>
      <c r="C18" s="1037"/>
      <c r="D18" s="1037"/>
      <c r="E18" s="1037"/>
      <c r="F18" s="1037"/>
      <c r="G18" s="1037"/>
      <c r="H18" s="1036" t="s">
        <v>205</v>
      </c>
      <c r="I18" s="1038"/>
      <c r="J18" s="1037"/>
      <c r="K18" s="1037"/>
      <c r="L18" s="1037"/>
      <c r="M18" s="1037"/>
      <c r="N18" s="1037"/>
      <c r="O18" s="1037"/>
      <c r="P18" s="1036" t="s">
        <v>200</v>
      </c>
      <c r="Q18" s="1037"/>
      <c r="R18" s="1037"/>
      <c r="S18" s="1039"/>
      <c r="T18" s="1040">
        <v>20</v>
      </c>
      <c r="U18" s="1042" t="s">
        <v>327</v>
      </c>
      <c r="V18" s="1043"/>
      <c r="W18" s="1043"/>
      <c r="X18" s="1043"/>
      <c r="Y18" s="1043"/>
      <c r="Z18" s="1043"/>
      <c r="AA18" s="1043"/>
      <c r="AB18" s="1043"/>
      <c r="AC18" s="1044"/>
      <c r="AD18" s="1085" t="s">
        <v>40</v>
      </c>
      <c r="AE18" s="1071"/>
      <c r="AF18" s="399"/>
      <c r="AG18" s="400"/>
      <c r="AH18" s="400"/>
      <c r="AI18" s="400"/>
      <c r="AJ18" s="400"/>
      <c r="AK18" s="400"/>
      <c r="AL18" s="400"/>
      <c r="AM18" s="400"/>
      <c r="AN18" s="400"/>
      <c r="AO18" s="400"/>
      <c r="AP18" s="686"/>
      <c r="AQ18" s="687"/>
      <c r="AR18" s="390"/>
      <c r="AS18" s="390"/>
      <c r="AT18" s="48"/>
      <c r="AU18" s="48"/>
      <c r="AV18" s="48"/>
      <c r="AW18" s="48"/>
      <c r="AX18" s="48"/>
      <c r="AY18" s="48"/>
      <c r="AZ18" s="48"/>
    </row>
    <row r="19" spans="1:52" s="49" customFormat="1" ht="15" customHeight="1">
      <c r="A19" s="22">
        <f>MAX($A$9:$A18)+1</f>
        <v>10</v>
      </c>
      <c r="B19" s="1036" t="s">
        <v>206</v>
      </c>
      <c r="C19" s="1037"/>
      <c r="D19" s="1038"/>
      <c r="E19" s="1037"/>
      <c r="F19" s="1037"/>
      <c r="G19" s="1037"/>
      <c r="H19" s="1036" t="s">
        <v>207</v>
      </c>
      <c r="I19" s="1038"/>
      <c r="J19" s="1038"/>
      <c r="K19" s="1038"/>
      <c r="L19" s="1038"/>
      <c r="M19" s="1038"/>
      <c r="N19" s="1038"/>
      <c r="O19" s="1038"/>
      <c r="P19" s="1036" t="s">
        <v>200</v>
      </c>
      <c r="Q19" s="1038"/>
      <c r="R19" s="1038"/>
      <c r="S19" s="1041"/>
      <c r="T19" s="1040">
        <v>10</v>
      </c>
      <c r="U19" s="1042" t="s">
        <v>327</v>
      </c>
      <c r="V19" s="1044"/>
      <c r="W19" s="1044"/>
      <c r="X19" s="1043"/>
      <c r="Y19" s="1044"/>
      <c r="Z19" s="1044"/>
      <c r="AA19" s="1043"/>
      <c r="AB19" s="1044"/>
      <c r="AC19" s="1044"/>
      <c r="AD19" s="1070" t="s">
        <v>40</v>
      </c>
      <c r="AE19" s="1071"/>
      <c r="AF19" s="399"/>
      <c r="AG19" s="400"/>
      <c r="AH19" s="400"/>
      <c r="AI19" s="400"/>
      <c r="AJ19" s="400"/>
      <c r="AK19" s="400"/>
      <c r="AL19" s="400"/>
      <c r="AM19" s="400"/>
      <c r="AN19" s="400"/>
      <c r="AO19" s="400"/>
      <c r="AP19" s="686"/>
      <c r="AQ19" s="687"/>
      <c r="AR19" s="390"/>
      <c r="AS19" s="390"/>
      <c r="AT19" s="48"/>
      <c r="AU19" s="48"/>
      <c r="AV19" s="48"/>
      <c r="AW19" s="48"/>
      <c r="AX19" s="48"/>
      <c r="AY19" s="48"/>
      <c r="AZ19" s="48"/>
    </row>
    <row r="20" spans="1:52" s="49" customFormat="1" ht="15" customHeight="1">
      <c r="A20" s="22">
        <f>MAX($A$9:$A19)+1</f>
        <v>11</v>
      </c>
      <c r="B20" s="392" t="s">
        <v>208</v>
      </c>
      <c r="C20" s="393"/>
      <c r="D20" s="393"/>
      <c r="E20" s="393"/>
      <c r="F20" s="393"/>
      <c r="G20" s="393"/>
      <c r="H20" s="392" t="s">
        <v>209</v>
      </c>
      <c r="I20" s="394"/>
      <c r="J20" s="394"/>
      <c r="K20" s="394"/>
      <c r="L20" s="394"/>
      <c r="M20" s="394"/>
      <c r="N20" s="394"/>
      <c r="O20" s="394"/>
      <c r="P20" s="395" t="s">
        <v>200</v>
      </c>
      <c r="Q20" s="393"/>
      <c r="R20" s="393"/>
      <c r="S20" s="401"/>
      <c r="T20" s="403">
        <v>8</v>
      </c>
      <c r="U20" s="392" t="s">
        <v>210</v>
      </c>
      <c r="V20" s="393"/>
      <c r="W20" s="393"/>
      <c r="X20" s="397"/>
      <c r="Y20" s="393"/>
      <c r="Z20" s="393"/>
      <c r="AA20" s="393"/>
      <c r="AB20" s="393"/>
      <c r="AC20" s="393"/>
      <c r="AD20" s="396" t="s">
        <v>201</v>
      </c>
      <c r="AE20" s="751"/>
      <c r="AF20" s="31"/>
      <c r="AG20" s="32"/>
      <c r="AH20" s="32"/>
      <c r="AI20" s="32"/>
      <c r="AJ20" s="32"/>
      <c r="AK20" s="32"/>
      <c r="AL20" s="32"/>
      <c r="AM20" s="32"/>
      <c r="AN20" s="32"/>
      <c r="AO20" s="32"/>
      <c r="AP20" s="27"/>
      <c r="AQ20" s="28"/>
      <c r="AR20" s="390"/>
      <c r="AS20" s="390"/>
      <c r="AT20" s="48"/>
      <c r="AU20" s="48"/>
      <c r="AV20" s="48"/>
      <c r="AW20" s="48"/>
      <c r="AX20" s="48"/>
      <c r="AY20" s="48"/>
      <c r="AZ20" s="48"/>
    </row>
    <row r="21" spans="1:52" s="66" customFormat="1" ht="15" customHeight="1">
      <c r="A21" s="22">
        <f>MAX($A$9:$A20)+1</f>
        <v>12</v>
      </c>
      <c r="B21" s="19" t="s">
        <v>376</v>
      </c>
      <c r="C21" s="33"/>
      <c r="D21" s="51"/>
      <c r="E21" s="33"/>
      <c r="F21" s="33"/>
      <c r="G21" s="33"/>
      <c r="H21" s="19" t="s">
        <v>211</v>
      </c>
      <c r="I21" s="36"/>
      <c r="J21" s="36"/>
      <c r="K21" s="36"/>
      <c r="L21" s="36"/>
      <c r="M21" s="36"/>
      <c r="N21" s="36"/>
      <c r="O21" s="36"/>
      <c r="P21" s="22" t="s">
        <v>200</v>
      </c>
      <c r="Q21" s="33"/>
      <c r="R21" s="33"/>
      <c r="S21" s="34"/>
      <c r="T21" s="35">
        <v>8</v>
      </c>
      <c r="U21" s="19" t="s">
        <v>212</v>
      </c>
      <c r="V21" s="33"/>
      <c r="W21" s="33"/>
      <c r="X21" s="51"/>
      <c r="Y21" s="33"/>
      <c r="Z21" s="33"/>
      <c r="AA21" s="64"/>
      <c r="AB21" s="33"/>
      <c r="AC21" s="33"/>
      <c r="AD21" s="25" t="s">
        <v>201</v>
      </c>
      <c r="AE21" s="748"/>
      <c r="AF21" s="31"/>
      <c r="AG21" s="32"/>
      <c r="AH21" s="32"/>
      <c r="AI21" s="32"/>
      <c r="AJ21" s="32"/>
      <c r="AK21" s="32"/>
      <c r="AL21" s="32"/>
      <c r="AM21" s="32"/>
      <c r="AN21" s="32"/>
      <c r="AO21" s="32"/>
      <c r="AP21" s="27"/>
      <c r="AQ21" s="28"/>
      <c r="AR21" s="390"/>
      <c r="AS21" s="390"/>
      <c r="AT21" s="48"/>
      <c r="AU21" s="48"/>
      <c r="AV21" s="48"/>
      <c r="AW21" s="48"/>
      <c r="AX21" s="48"/>
      <c r="AY21" s="48"/>
      <c r="AZ21" s="48"/>
    </row>
    <row r="22" spans="1:52" s="49" customFormat="1" ht="15" customHeight="1">
      <c r="A22" s="288">
        <f>MAX($A$9:$A21)+1</f>
        <v>13</v>
      </c>
      <c r="B22" s="180" t="s">
        <v>213</v>
      </c>
      <c r="C22" s="201"/>
      <c r="D22" s="201"/>
      <c r="E22" s="201"/>
      <c r="F22" s="201"/>
      <c r="G22" s="201"/>
      <c r="H22" s="765" t="s">
        <v>1550</v>
      </c>
      <c r="I22" s="203"/>
      <c r="J22" s="203"/>
      <c r="K22" s="203"/>
      <c r="L22" s="203"/>
      <c r="M22" s="203"/>
      <c r="N22" s="203"/>
      <c r="O22" s="203"/>
      <c r="P22" s="178" t="s">
        <v>200</v>
      </c>
      <c r="Q22" s="201"/>
      <c r="R22" s="201"/>
      <c r="S22" s="204"/>
      <c r="T22" s="514"/>
      <c r="U22" s="402" t="s">
        <v>328</v>
      </c>
      <c r="V22" s="201"/>
      <c r="W22" s="201"/>
      <c r="X22" s="202"/>
      <c r="Y22" s="201"/>
      <c r="Z22" s="201"/>
      <c r="AA22" s="201"/>
      <c r="AB22" s="201"/>
      <c r="AC22" s="201"/>
      <c r="AD22" s="185" t="s">
        <v>572</v>
      </c>
      <c r="AE22" s="752"/>
      <c r="AF22" s="207"/>
      <c r="AG22" s="188">
        <v>6</v>
      </c>
      <c r="AH22" s="188">
        <v>6</v>
      </c>
      <c r="AI22" s="188"/>
      <c r="AJ22" s="188"/>
      <c r="AK22" s="188"/>
      <c r="AL22" s="188"/>
      <c r="AM22" s="188"/>
      <c r="AN22" s="188"/>
      <c r="AO22" s="188"/>
      <c r="AP22" s="189"/>
      <c r="AQ22" s="190"/>
      <c r="AR22" s="390"/>
      <c r="AS22" s="390"/>
      <c r="AT22" s="48"/>
      <c r="AU22" s="48"/>
      <c r="AV22" s="48"/>
      <c r="AW22" s="48"/>
      <c r="AX22" s="48"/>
      <c r="AY22" s="48"/>
      <c r="AZ22" s="48"/>
    </row>
    <row r="23" spans="1:52" s="49" customFormat="1" ht="15" customHeight="1">
      <c r="A23" s="287"/>
      <c r="B23" s="224"/>
      <c r="C23" s="225"/>
      <c r="D23" s="225"/>
      <c r="E23" s="225"/>
      <c r="F23" s="225"/>
      <c r="G23" s="225"/>
      <c r="H23" s="224"/>
      <c r="I23" s="226"/>
      <c r="J23" s="226"/>
      <c r="K23" s="226"/>
      <c r="L23" s="226"/>
      <c r="M23" s="226"/>
      <c r="N23" s="226"/>
      <c r="O23" s="226"/>
      <c r="P23" s="223"/>
      <c r="Q23" s="225"/>
      <c r="R23" s="225"/>
      <c r="S23" s="227"/>
      <c r="T23" s="228">
        <v>15</v>
      </c>
      <c r="U23" s="515" t="s">
        <v>626</v>
      </c>
      <c r="V23" s="225"/>
      <c r="W23" s="225"/>
      <c r="X23" s="229"/>
      <c r="Y23" s="225"/>
      <c r="Z23" s="225"/>
      <c r="AA23" s="225"/>
      <c r="AB23" s="225"/>
      <c r="AC23" s="225"/>
      <c r="AD23" s="272"/>
      <c r="AE23" s="753"/>
      <c r="AF23" s="231"/>
      <c r="AG23" s="232"/>
      <c r="AH23" s="232"/>
      <c r="AI23" s="232"/>
      <c r="AJ23" s="232"/>
      <c r="AK23" s="232"/>
      <c r="AL23" s="232"/>
      <c r="AM23" s="232"/>
      <c r="AN23" s="232"/>
      <c r="AO23" s="232"/>
      <c r="AP23" s="233"/>
      <c r="AQ23" s="234"/>
      <c r="AR23" s="390"/>
      <c r="AS23" s="390"/>
      <c r="AT23" s="48"/>
      <c r="AU23" s="48"/>
      <c r="AV23" s="48"/>
      <c r="AW23" s="48"/>
      <c r="AX23" s="48"/>
      <c r="AY23" s="48"/>
      <c r="AZ23" s="48"/>
    </row>
    <row r="24" spans="1:52" s="49" customFormat="1" ht="15" customHeight="1">
      <c r="A24" s="287"/>
      <c r="B24" s="224"/>
      <c r="C24" s="225"/>
      <c r="D24" s="225"/>
      <c r="E24" s="225"/>
      <c r="F24" s="225"/>
      <c r="G24" s="225"/>
      <c r="H24" s="224"/>
      <c r="I24" s="226"/>
      <c r="J24" s="226"/>
      <c r="K24" s="226"/>
      <c r="L24" s="226"/>
      <c r="M24" s="226"/>
      <c r="N24" s="226"/>
      <c r="O24" s="226"/>
      <c r="P24" s="223"/>
      <c r="Q24" s="225"/>
      <c r="R24" s="225"/>
      <c r="S24" s="227"/>
      <c r="T24" s="228"/>
      <c r="U24" s="515" t="s">
        <v>627</v>
      </c>
      <c r="V24" s="225"/>
      <c r="W24" s="225"/>
      <c r="X24" s="229"/>
      <c r="Y24" s="225"/>
      <c r="Z24" s="225"/>
      <c r="AA24" s="225"/>
      <c r="AB24" s="225"/>
      <c r="AC24" s="225"/>
      <c r="AD24" s="272"/>
      <c r="AE24" s="753"/>
      <c r="AF24" s="231"/>
      <c r="AG24" s="232"/>
      <c r="AH24" s="232"/>
      <c r="AI24" s="232"/>
      <c r="AJ24" s="232"/>
      <c r="AK24" s="232"/>
      <c r="AL24" s="232"/>
      <c r="AM24" s="232"/>
      <c r="AN24" s="232"/>
      <c r="AO24" s="232"/>
      <c r="AP24" s="233"/>
      <c r="AQ24" s="234"/>
      <c r="AR24" s="390"/>
      <c r="AS24" s="390"/>
      <c r="AT24" s="48"/>
      <c r="AU24" s="48"/>
      <c r="AV24" s="48"/>
      <c r="AW24" s="48"/>
      <c r="AX24" s="48"/>
      <c r="AY24" s="48"/>
      <c r="AZ24" s="48"/>
    </row>
    <row r="25" spans="1:52" s="49" customFormat="1" ht="15" customHeight="1">
      <c r="A25" s="286"/>
      <c r="B25" s="192"/>
      <c r="C25" s="208"/>
      <c r="D25" s="208"/>
      <c r="E25" s="208"/>
      <c r="F25" s="208"/>
      <c r="G25" s="208"/>
      <c r="H25" s="192"/>
      <c r="I25" s="209"/>
      <c r="J25" s="209"/>
      <c r="K25" s="209"/>
      <c r="L25" s="209"/>
      <c r="M25" s="209"/>
      <c r="N25" s="209"/>
      <c r="O25" s="209"/>
      <c r="P25" s="191"/>
      <c r="Q25" s="208"/>
      <c r="R25" s="208"/>
      <c r="S25" s="210"/>
      <c r="T25" s="211"/>
      <c r="U25" s="516" t="s">
        <v>628</v>
      </c>
      <c r="V25" s="208"/>
      <c r="W25" s="208"/>
      <c r="X25" s="212"/>
      <c r="Y25" s="208"/>
      <c r="Z25" s="208"/>
      <c r="AA25" s="208"/>
      <c r="AB25" s="208"/>
      <c r="AC25" s="208"/>
      <c r="AD25" s="277"/>
      <c r="AE25" s="754"/>
      <c r="AF25" s="196"/>
      <c r="AG25" s="197"/>
      <c r="AH25" s="197"/>
      <c r="AI25" s="197"/>
      <c r="AJ25" s="197"/>
      <c r="AK25" s="197"/>
      <c r="AL25" s="197"/>
      <c r="AM25" s="197"/>
      <c r="AN25" s="197"/>
      <c r="AO25" s="197"/>
      <c r="AP25" s="198"/>
      <c r="AQ25" s="199"/>
      <c r="AR25" s="390"/>
      <c r="AS25" s="390"/>
      <c r="AT25" s="48"/>
      <c r="AU25" s="48"/>
      <c r="AV25" s="48"/>
      <c r="AW25" s="48"/>
      <c r="AX25" s="48"/>
      <c r="AY25" s="48"/>
      <c r="AZ25" s="48"/>
    </row>
    <row r="26" spans="1:52" s="49" customFormat="1" ht="15" customHeight="1">
      <c r="A26" s="22">
        <f>MAX($A$9:$A25)+1</f>
        <v>14</v>
      </c>
      <c r="B26" s="19" t="s">
        <v>214</v>
      </c>
      <c r="C26" s="64"/>
      <c r="D26" s="33"/>
      <c r="E26" s="64"/>
      <c r="F26" s="64"/>
      <c r="G26" s="64"/>
      <c r="H26" s="19" t="s">
        <v>215</v>
      </c>
      <c r="I26" s="33"/>
      <c r="J26" s="33"/>
      <c r="K26" s="33"/>
      <c r="L26" s="33"/>
      <c r="M26" s="33"/>
      <c r="N26" s="33"/>
      <c r="O26" s="33"/>
      <c r="P26" s="22" t="s">
        <v>431</v>
      </c>
      <c r="Q26" s="33"/>
      <c r="R26" s="33"/>
      <c r="S26" s="34"/>
      <c r="T26" s="200" t="s">
        <v>216</v>
      </c>
      <c r="U26" s="19"/>
      <c r="V26" s="33"/>
      <c r="W26" s="33"/>
      <c r="X26" s="51"/>
      <c r="Y26" s="33"/>
      <c r="Z26" s="33"/>
      <c r="AA26" s="64"/>
      <c r="AB26" s="33"/>
      <c r="AC26" s="33"/>
      <c r="AD26" s="25"/>
      <c r="AE26" s="751"/>
      <c r="AF26" s="31"/>
      <c r="AG26" s="32"/>
      <c r="AH26" s="32"/>
      <c r="AI26" s="32"/>
      <c r="AJ26" s="32"/>
      <c r="AK26" s="32"/>
      <c r="AL26" s="32"/>
      <c r="AM26" s="32"/>
      <c r="AN26" s="32"/>
      <c r="AO26" s="32"/>
      <c r="AP26" s="27"/>
      <c r="AQ26" s="28"/>
      <c r="AR26" s="390"/>
      <c r="AS26" s="390"/>
      <c r="AT26" s="48"/>
      <c r="AU26" s="48"/>
      <c r="AV26" s="48"/>
      <c r="AW26" s="48"/>
      <c r="AX26" s="48"/>
      <c r="AY26" s="48"/>
      <c r="AZ26" s="48"/>
    </row>
    <row r="27" spans="1:52" s="49" customFormat="1" ht="15" customHeight="1">
      <c r="A27" s="288">
        <f>MAX($A$9:$A26)+1</f>
        <v>15</v>
      </c>
      <c r="B27" s="180" t="s">
        <v>301</v>
      </c>
      <c r="C27" s="201"/>
      <c r="D27" s="202"/>
      <c r="E27" s="201"/>
      <c r="F27" s="201"/>
      <c r="G27" s="201"/>
      <c r="H27" s="180" t="s">
        <v>17</v>
      </c>
      <c r="I27" s="203"/>
      <c r="J27" s="203"/>
      <c r="K27" s="203"/>
      <c r="L27" s="203"/>
      <c r="M27" s="203"/>
      <c r="N27" s="203"/>
      <c r="O27" s="203"/>
      <c r="P27" s="178" t="s">
        <v>200</v>
      </c>
      <c r="Q27" s="201"/>
      <c r="R27" s="201"/>
      <c r="S27" s="204"/>
      <c r="T27" s="205">
        <v>1</v>
      </c>
      <c r="U27" s="180" t="s">
        <v>162</v>
      </c>
      <c r="V27" s="201"/>
      <c r="W27" s="201"/>
      <c r="X27" s="202"/>
      <c r="Y27" s="201"/>
      <c r="Z27" s="201"/>
      <c r="AA27" s="341"/>
      <c r="AB27" s="201"/>
      <c r="AC27" s="201"/>
      <c r="AD27" s="185" t="s">
        <v>464</v>
      </c>
      <c r="AE27" s="752"/>
      <c r="AF27" s="207"/>
      <c r="AG27" s="188"/>
      <c r="AH27" s="188"/>
      <c r="AI27" s="188"/>
      <c r="AJ27" s="188"/>
      <c r="AK27" s="188"/>
      <c r="AL27" s="188"/>
      <c r="AM27" s="188"/>
      <c r="AN27" s="188"/>
      <c r="AO27" s="188"/>
      <c r="AP27" s="189"/>
      <c r="AQ27" s="190"/>
      <c r="AR27" s="390"/>
      <c r="AS27" s="390"/>
      <c r="AT27" s="48"/>
      <c r="AU27" s="48"/>
      <c r="AV27" s="48"/>
      <c r="AW27" s="48"/>
      <c r="AX27" s="48"/>
      <c r="AY27" s="48"/>
      <c r="AZ27" s="48"/>
    </row>
    <row r="28" spans="1:52" s="49" customFormat="1" ht="15" customHeight="1">
      <c r="A28" s="286"/>
      <c r="B28" s="192"/>
      <c r="C28" s="208"/>
      <c r="D28" s="208"/>
      <c r="E28" s="208"/>
      <c r="F28" s="208"/>
      <c r="G28" s="208"/>
      <c r="H28" s="192"/>
      <c r="I28" s="209"/>
      <c r="J28" s="209"/>
      <c r="K28" s="209"/>
      <c r="L28" s="209"/>
      <c r="M28" s="209"/>
      <c r="N28" s="209"/>
      <c r="O28" s="209"/>
      <c r="P28" s="191"/>
      <c r="Q28" s="208"/>
      <c r="R28" s="208"/>
      <c r="S28" s="210"/>
      <c r="T28" s="211"/>
      <c r="U28" s="192" t="s">
        <v>459</v>
      </c>
      <c r="V28" s="208"/>
      <c r="W28" s="208"/>
      <c r="X28" s="212"/>
      <c r="Y28" s="208"/>
      <c r="Z28" s="208"/>
      <c r="AA28" s="208"/>
      <c r="AB28" s="208"/>
      <c r="AC28" s="208"/>
      <c r="AD28" s="755" t="s">
        <v>465</v>
      </c>
      <c r="AE28" s="754"/>
      <c r="AF28" s="196"/>
      <c r="AG28" s="197"/>
      <c r="AH28" s="197"/>
      <c r="AI28" s="197"/>
      <c r="AJ28" s="197"/>
      <c r="AK28" s="197"/>
      <c r="AL28" s="197"/>
      <c r="AM28" s="197"/>
      <c r="AN28" s="197"/>
      <c r="AO28" s="197"/>
      <c r="AP28" s="198"/>
      <c r="AQ28" s="199"/>
      <c r="AR28" s="390"/>
      <c r="AS28" s="390"/>
      <c r="AT28" s="48"/>
      <c r="AU28" s="48"/>
      <c r="AV28" s="48"/>
      <c r="AW28" s="48"/>
      <c r="AX28" s="48"/>
      <c r="AY28" s="48"/>
      <c r="AZ28" s="48"/>
    </row>
    <row r="29" spans="1:52" s="49" customFormat="1" ht="15" customHeight="1">
      <c r="A29" s="288">
        <f>MAX($A$9:$A28)+1</f>
        <v>16</v>
      </c>
      <c r="B29" s="180" t="s">
        <v>218</v>
      </c>
      <c r="C29" s="201"/>
      <c r="D29" s="201"/>
      <c r="E29" s="201"/>
      <c r="F29" s="201"/>
      <c r="G29" s="201"/>
      <c r="H29" s="180" t="s">
        <v>143</v>
      </c>
      <c r="I29" s="203"/>
      <c r="J29" s="203"/>
      <c r="K29" s="203"/>
      <c r="L29" s="203"/>
      <c r="M29" s="203"/>
      <c r="N29" s="203"/>
      <c r="O29" s="203"/>
      <c r="P29" s="178" t="s">
        <v>157</v>
      </c>
      <c r="Q29" s="201"/>
      <c r="R29" s="201"/>
      <c r="S29" s="204"/>
      <c r="T29" s="205">
        <v>1</v>
      </c>
      <c r="U29" s="180" t="s">
        <v>629</v>
      </c>
      <c r="V29" s="201"/>
      <c r="W29" s="201"/>
      <c r="X29" s="202"/>
      <c r="Y29" s="201"/>
      <c r="Z29" s="201"/>
      <c r="AA29" s="201"/>
      <c r="AB29" s="201"/>
      <c r="AC29" s="201"/>
      <c r="AD29" s="185" t="s">
        <v>219</v>
      </c>
      <c r="AE29" s="752"/>
      <c r="AF29" s="207"/>
      <c r="AG29" s="188"/>
      <c r="AH29" s="188"/>
      <c r="AI29" s="188"/>
      <c r="AJ29" s="188"/>
      <c r="AK29" s="188"/>
      <c r="AL29" s="188"/>
      <c r="AM29" s="188"/>
      <c r="AN29" s="188"/>
      <c r="AO29" s="188"/>
      <c r="AP29" s="189"/>
      <c r="AQ29" s="190"/>
      <c r="AR29" s="390"/>
      <c r="AS29" s="390"/>
      <c r="AT29" s="48"/>
      <c r="AU29" s="48"/>
      <c r="AV29" s="48"/>
      <c r="AW29" s="48"/>
      <c r="AX29" s="48"/>
      <c r="AY29" s="48"/>
      <c r="AZ29" s="48"/>
    </row>
    <row r="30" spans="1:52" s="49" customFormat="1" ht="15" customHeight="1">
      <c r="A30" s="287"/>
      <c r="B30" s="224"/>
      <c r="C30" s="225"/>
      <c r="D30" s="225"/>
      <c r="E30" s="225"/>
      <c r="F30" s="225"/>
      <c r="G30" s="225"/>
      <c r="H30" s="224"/>
      <c r="I30" s="226"/>
      <c r="J30" s="226"/>
      <c r="K30" s="226"/>
      <c r="L30" s="226"/>
      <c r="M30" s="226"/>
      <c r="N30" s="226"/>
      <c r="O30" s="226"/>
      <c r="P30" s="223"/>
      <c r="Q30" s="225"/>
      <c r="R30" s="225"/>
      <c r="S30" s="227"/>
      <c r="T30" s="228"/>
      <c r="U30" s="224" t="s">
        <v>329</v>
      </c>
      <c r="V30" s="225"/>
      <c r="W30" s="225"/>
      <c r="X30" s="229"/>
      <c r="Y30" s="225"/>
      <c r="Z30" s="225"/>
      <c r="AA30" s="225"/>
      <c r="AB30" s="225"/>
      <c r="AC30" s="225"/>
      <c r="AD30" s="756"/>
      <c r="AE30" s="753"/>
      <c r="AF30" s="231"/>
      <c r="AG30" s="232"/>
      <c r="AH30" s="232"/>
      <c r="AI30" s="232"/>
      <c r="AJ30" s="232"/>
      <c r="AK30" s="232"/>
      <c r="AL30" s="232"/>
      <c r="AM30" s="232"/>
      <c r="AN30" s="232"/>
      <c r="AO30" s="232"/>
      <c r="AP30" s="233"/>
      <c r="AQ30" s="234"/>
      <c r="AR30" s="390"/>
      <c r="AS30" s="390"/>
      <c r="AT30" s="48"/>
      <c r="AU30" s="48"/>
      <c r="AV30" s="48"/>
      <c r="AW30" s="48"/>
      <c r="AX30" s="48"/>
      <c r="AY30" s="48"/>
      <c r="AZ30" s="48"/>
    </row>
    <row r="31" spans="1:52" s="49" customFormat="1" ht="15" customHeight="1">
      <c r="A31" s="286"/>
      <c r="B31" s="192"/>
      <c r="C31" s="208"/>
      <c r="D31" s="208"/>
      <c r="E31" s="208"/>
      <c r="F31" s="208"/>
      <c r="G31" s="208"/>
      <c r="H31" s="192"/>
      <c r="I31" s="209"/>
      <c r="J31" s="209"/>
      <c r="K31" s="209"/>
      <c r="L31" s="209"/>
      <c r="M31" s="209"/>
      <c r="N31" s="209"/>
      <c r="O31" s="209"/>
      <c r="P31" s="191"/>
      <c r="Q31" s="208"/>
      <c r="R31" s="208"/>
      <c r="S31" s="210"/>
      <c r="T31" s="211"/>
      <c r="U31" s="192" t="s">
        <v>330</v>
      </c>
      <c r="V31" s="208"/>
      <c r="W31" s="208"/>
      <c r="X31" s="212"/>
      <c r="Y31" s="208"/>
      <c r="Z31" s="208"/>
      <c r="AA31" s="208"/>
      <c r="AB31" s="208"/>
      <c r="AC31" s="208"/>
      <c r="AD31" s="757"/>
      <c r="AE31" s="754"/>
      <c r="AF31" s="196"/>
      <c r="AG31" s="197"/>
      <c r="AH31" s="197"/>
      <c r="AI31" s="197"/>
      <c r="AJ31" s="197"/>
      <c r="AK31" s="197"/>
      <c r="AL31" s="197"/>
      <c r="AM31" s="197"/>
      <c r="AN31" s="197"/>
      <c r="AO31" s="197"/>
      <c r="AP31" s="198"/>
      <c r="AQ31" s="199"/>
      <c r="AR31" s="390"/>
      <c r="AS31" s="390"/>
      <c r="AT31" s="48"/>
      <c r="AU31" s="48"/>
      <c r="AV31" s="48"/>
      <c r="AW31" s="48"/>
      <c r="AX31" s="48"/>
      <c r="AY31" s="48"/>
      <c r="AZ31" s="48"/>
    </row>
    <row r="32" spans="1:52" s="49" customFormat="1" ht="15" customHeight="1">
      <c r="A32" s="22">
        <f>MAX($A$9:$A31)+1</f>
        <v>17</v>
      </c>
      <c r="B32" s="19" t="s">
        <v>244</v>
      </c>
      <c r="C32" s="33"/>
      <c r="D32" s="33"/>
      <c r="E32" s="33"/>
      <c r="F32" s="33"/>
      <c r="G32" s="33"/>
      <c r="H32" s="19" t="s">
        <v>249</v>
      </c>
      <c r="I32" s="36"/>
      <c r="J32" s="36"/>
      <c r="K32" s="36"/>
      <c r="L32" s="36"/>
      <c r="M32" s="36"/>
      <c r="N32" s="36"/>
      <c r="O32" s="36"/>
      <c r="P32" s="22" t="s">
        <v>432</v>
      </c>
      <c r="Q32" s="33"/>
      <c r="R32" s="33"/>
      <c r="S32" s="34"/>
      <c r="T32" s="35" t="s">
        <v>433</v>
      </c>
      <c r="U32" s="19"/>
      <c r="V32" s="33"/>
      <c r="W32" s="33"/>
      <c r="X32" s="51"/>
      <c r="Y32" s="33"/>
      <c r="Z32" s="33"/>
      <c r="AA32" s="33"/>
      <c r="AB32" s="33"/>
      <c r="AC32" s="33"/>
      <c r="AD32" s="25"/>
      <c r="AE32" s="751"/>
      <c r="AF32" s="31"/>
      <c r="AG32" s="32"/>
      <c r="AH32" s="32"/>
      <c r="AI32" s="32"/>
      <c r="AJ32" s="32"/>
      <c r="AK32" s="32"/>
      <c r="AL32" s="32"/>
      <c r="AM32" s="32"/>
      <c r="AN32" s="32"/>
      <c r="AO32" s="32"/>
      <c r="AP32" s="27"/>
      <c r="AQ32" s="28"/>
      <c r="AR32" s="390"/>
      <c r="AS32" s="390"/>
      <c r="AT32" s="48"/>
      <c r="AU32" s="48"/>
      <c r="AV32" s="48"/>
      <c r="AW32" s="48"/>
      <c r="AX32" s="48"/>
      <c r="AY32" s="48"/>
      <c r="AZ32" s="48"/>
    </row>
    <row r="33" spans="1:52" s="49" customFormat="1" ht="15" customHeight="1">
      <c r="A33" s="22">
        <f>MAX($A$9:$A32)+1</f>
        <v>18</v>
      </c>
      <c r="B33" s="19" t="s">
        <v>245</v>
      </c>
      <c r="C33" s="33"/>
      <c r="D33" s="33"/>
      <c r="E33" s="33"/>
      <c r="F33" s="33"/>
      <c r="G33" s="33"/>
      <c r="H33" s="19" t="s">
        <v>250</v>
      </c>
      <c r="I33" s="36"/>
      <c r="J33" s="36"/>
      <c r="K33" s="36"/>
      <c r="L33" s="36"/>
      <c r="M33" s="36"/>
      <c r="N33" s="36"/>
      <c r="O33" s="36"/>
      <c r="P33" s="22" t="s">
        <v>432</v>
      </c>
      <c r="Q33" s="33"/>
      <c r="R33" s="33"/>
      <c r="S33" s="34"/>
      <c r="T33" s="35" t="s">
        <v>434</v>
      </c>
      <c r="U33" s="19"/>
      <c r="V33" s="33"/>
      <c r="W33" s="33"/>
      <c r="X33" s="51"/>
      <c r="Y33" s="33"/>
      <c r="Z33" s="33"/>
      <c r="AA33" s="33"/>
      <c r="AB33" s="33"/>
      <c r="AC33" s="33"/>
      <c r="AD33" s="25"/>
      <c r="AE33" s="751"/>
      <c r="AF33" s="31"/>
      <c r="AG33" s="32"/>
      <c r="AH33" s="32"/>
      <c r="AI33" s="32"/>
      <c r="AJ33" s="32"/>
      <c r="AK33" s="32"/>
      <c r="AL33" s="32"/>
      <c r="AM33" s="32"/>
      <c r="AN33" s="32"/>
      <c r="AO33" s="32"/>
      <c r="AP33" s="27"/>
      <c r="AQ33" s="28"/>
      <c r="AR33" s="390"/>
      <c r="AS33" s="390"/>
      <c r="AT33" s="48"/>
      <c r="AU33" s="48"/>
      <c r="AV33" s="48"/>
      <c r="AW33" s="48"/>
      <c r="AX33" s="48"/>
      <c r="AY33" s="48"/>
      <c r="AZ33" s="48"/>
    </row>
    <row r="34" spans="1:52" s="49" customFormat="1" ht="15" customHeight="1">
      <c r="A34" s="22">
        <f>MAX($A$9:$A33)+1</f>
        <v>19</v>
      </c>
      <c r="B34" s="19" t="s">
        <v>246</v>
      </c>
      <c r="C34" s="33"/>
      <c r="D34" s="33"/>
      <c r="E34" s="33"/>
      <c r="F34" s="33"/>
      <c r="G34" s="33"/>
      <c r="H34" s="19" t="s">
        <v>251</v>
      </c>
      <c r="I34" s="36"/>
      <c r="J34" s="36"/>
      <c r="K34" s="36"/>
      <c r="L34" s="36"/>
      <c r="M34" s="36"/>
      <c r="N34" s="36"/>
      <c r="O34" s="36"/>
      <c r="P34" s="22" t="s">
        <v>432</v>
      </c>
      <c r="Q34" s="33"/>
      <c r="R34" s="33"/>
      <c r="S34" s="34"/>
      <c r="T34" s="35" t="s">
        <v>435</v>
      </c>
      <c r="U34" s="19"/>
      <c r="V34" s="33"/>
      <c r="W34" s="33"/>
      <c r="X34" s="51"/>
      <c r="Y34" s="33"/>
      <c r="Z34" s="33"/>
      <c r="AA34" s="33"/>
      <c r="AB34" s="33"/>
      <c r="AC34" s="33"/>
      <c r="AD34" s="25"/>
      <c r="AE34" s="751"/>
      <c r="AF34" s="31"/>
      <c r="AG34" s="32"/>
      <c r="AH34" s="32"/>
      <c r="AI34" s="32"/>
      <c r="AJ34" s="32"/>
      <c r="AK34" s="32"/>
      <c r="AL34" s="32"/>
      <c r="AM34" s="32"/>
      <c r="AN34" s="32"/>
      <c r="AO34" s="32"/>
      <c r="AP34" s="27"/>
      <c r="AQ34" s="28"/>
      <c r="AR34" s="390"/>
      <c r="AS34" s="390"/>
      <c r="AT34" s="48"/>
      <c r="AU34" s="48"/>
      <c r="AV34" s="48"/>
      <c r="AW34" s="48"/>
      <c r="AX34" s="48"/>
      <c r="AY34" s="48"/>
      <c r="AZ34" s="48"/>
    </row>
    <row r="35" spans="1:52" s="49" customFormat="1" ht="15" customHeight="1">
      <c r="A35" s="22">
        <f>MAX($A$9:$A34)+1</f>
        <v>20</v>
      </c>
      <c r="B35" s="19" t="s">
        <v>247</v>
      </c>
      <c r="C35" s="33"/>
      <c r="D35" s="33"/>
      <c r="E35" s="33"/>
      <c r="F35" s="33"/>
      <c r="G35" s="33"/>
      <c r="H35" s="19" t="s">
        <v>1203</v>
      </c>
      <c r="I35" s="36"/>
      <c r="J35" s="36"/>
      <c r="K35" s="36"/>
      <c r="L35" s="36"/>
      <c r="M35" s="36"/>
      <c r="N35" s="36"/>
      <c r="O35" s="36"/>
      <c r="P35" s="22" t="s">
        <v>432</v>
      </c>
      <c r="Q35" s="33"/>
      <c r="R35" s="33"/>
      <c r="S35" s="34"/>
      <c r="T35" s="1086" t="s">
        <v>433</v>
      </c>
      <c r="U35" s="19"/>
      <c r="V35" s="33"/>
      <c r="W35" s="33"/>
      <c r="X35" s="51"/>
      <c r="Y35" s="33"/>
      <c r="Z35" s="33"/>
      <c r="AA35" s="33"/>
      <c r="AB35" s="33"/>
      <c r="AC35" s="33"/>
      <c r="AD35" s="25"/>
      <c r="AE35" s="751"/>
      <c r="AF35" s="31"/>
      <c r="AG35" s="32"/>
      <c r="AH35" s="32"/>
      <c r="AI35" s="32"/>
      <c r="AJ35" s="32"/>
      <c r="AK35" s="32"/>
      <c r="AL35" s="32"/>
      <c r="AM35" s="32"/>
      <c r="AN35" s="32"/>
      <c r="AO35" s="32"/>
      <c r="AP35" s="27"/>
      <c r="AQ35" s="28"/>
      <c r="AR35" s="390"/>
      <c r="AS35" s="390"/>
      <c r="AT35" s="48"/>
      <c r="AU35" s="48"/>
      <c r="AV35" s="48"/>
      <c r="AW35" s="48"/>
      <c r="AX35" s="48"/>
      <c r="AY35" s="48"/>
      <c r="AZ35" s="48"/>
    </row>
    <row r="36" spans="1:52" s="49" customFormat="1" ht="15" customHeight="1">
      <c r="A36" s="22">
        <f>MAX($A$9:$A35)+1</f>
        <v>21</v>
      </c>
      <c r="B36" s="19" t="s">
        <v>248</v>
      </c>
      <c r="C36" s="33"/>
      <c r="D36" s="33"/>
      <c r="E36" s="33"/>
      <c r="F36" s="33"/>
      <c r="G36" s="33"/>
      <c r="H36" s="19" t="s">
        <v>1204</v>
      </c>
      <c r="I36" s="36"/>
      <c r="J36" s="36"/>
      <c r="K36" s="36"/>
      <c r="L36" s="36"/>
      <c r="M36" s="36"/>
      <c r="N36" s="36"/>
      <c r="O36" s="36"/>
      <c r="P36" s="22" t="s">
        <v>432</v>
      </c>
      <c r="Q36" s="33"/>
      <c r="R36" s="33"/>
      <c r="S36" s="34"/>
      <c r="T36" s="35" t="s">
        <v>436</v>
      </c>
      <c r="U36" s="19"/>
      <c r="V36" s="33"/>
      <c r="W36" s="33"/>
      <c r="X36" s="51"/>
      <c r="Y36" s="33"/>
      <c r="Z36" s="33"/>
      <c r="AA36" s="33"/>
      <c r="AB36" s="33"/>
      <c r="AC36" s="33"/>
      <c r="AD36" s="25"/>
      <c r="AE36" s="751"/>
      <c r="AF36" s="31"/>
      <c r="AG36" s="32"/>
      <c r="AH36" s="32"/>
      <c r="AI36" s="32"/>
      <c r="AJ36" s="32"/>
      <c r="AK36" s="32"/>
      <c r="AL36" s="32"/>
      <c r="AM36" s="32"/>
      <c r="AN36" s="32"/>
      <c r="AO36" s="32"/>
      <c r="AP36" s="27"/>
      <c r="AQ36" s="28"/>
      <c r="AR36" s="390"/>
      <c r="AS36" s="390"/>
      <c r="AT36" s="48"/>
      <c r="AU36" s="48"/>
      <c r="AV36" s="48"/>
      <c r="AW36" s="48"/>
      <c r="AX36" s="48"/>
      <c r="AY36" s="48"/>
      <c r="AZ36" s="48"/>
    </row>
    <row r="37" spans="1:52" s="49" customFormat="1" ht="15" customHeight="1">
      <c r="A37" s="22"/>
      <c r="B37" s="1036" t="s">
        <v>146</v>
      </c>
      <c r="C37" s="1038"/>
      <c r="D37" s="1038"/>
      <c r="E37" s="1038"/>
      <c r="F37" s="1038"/>
      <c r="G37" s="1038"/>
      <c r="H37" s="1036" t="s">
        <v>252</v>
      </c>
      <c r="I37" s="1046"/>
      <c r="J37" s="1046"/>
      <c r="K37" s="1046"/>
      <c r="L37" s="1046"/>
      <c r="M37" s="1046"/>
      <c r="N37" s="1046"/>
      <c r="O37" s="1046"/>
      <c r="P37" s="1036" t="s">
        <v>466</v>
      </c>
      <c r="Q37" s="1038"/>
      <c r="R37" s="1038"/>
      <c r="S37" s="1041"/>
      <c r="T37" s="1047" t="s">
        <v>467</v>
      </c>
      <c r="U37" s="1036" t="s">
        <v>1635</v>
      </c>
      <c r="V37" s="1038"/>
      <c r="W37" s="1038"/>
      <c r="X37" s="1037"/>
      <c r="Y37" s="1038"/>
      <c r="Z37" s="1038"/>
      <c r="AA37" s="1038"/>
      <c r="AB37" s="1038"/>
      <c r="AC37" s="1038"/>
      <c r="AD37" s="1045"/>
      <c r="AE37" s="1048"/>
      <c r="AF37" s="31"/>
      <c r="AG37" s="32"/>
      <c r="AH37" s="32"/>
      <c r="AI37" s="32"/>
      <c r="AJ37" s="32"/>
      <c r="AK37" s="32"/>
      <c r="AL37" s="32"/>
      <c r="AM37" s="32"/>
      <c r="AN37" s="32"/>
      <c r="AO37" s="32"/>
      <c r="AP37" s="27"/>
      <c r="AQ37" s="28"/>
      <c r="AR37" s="390"/>
      <c r="AS37" s="390"/>
      <c r="AT37" s="48"/>
      <c r="AU37" s="48"/>
      <c r="AV37" s="48"/>
      <c r="AW37" s="48"/>
      <c r="AX37" s="48"/>
      <c r="AY37" s="48"/>
      <c r="AZ37" s="48"/>
    </row>
    <row r="38" spans="1:52" s="49" customFormat="1" ht="15" customHeight="1">
      <c r="A38" s="22"/>
      <c r="B38" s="1036" t="s">
        <v>147</v>
      </c>
      <c r="C38" s="1038"/>
      <c r="D38" s="1038"/>
      <c r="E38" s="1038"/>
      <c r="F38" s="1038"/>
      <c r="G38" s="1038"/>
      <c r="H38" s="1036" t="s">
        <v>253</v>
      </c>
      <c r="I38" s="1046"/>
      <c r="J38" s="1046"/>
      <c r="K38" s="1046"/>
      <c r="L38" s="1046"/>
      <c r="M38" s="1046"/>
      <c r="N38" s="1046"/>
      <c r="O38" s="1046"/>
      <c r="P38" s="1036" t="s">
        <v>466</v>
      </c>
      <c r="Q38" s="1038"/>
      <c r="R38" s="1038"/>
      <c r="S38" s="1041"/>
      <c r="T38" s="1047" t="s">
        <v>468</v>
      </c>
      <c r="U38" s="1036" t="s">
        <v>1635</v>
      </c>
      <c r="V38" s="1038"/>
      <c r="W38" s="1038"/>
      <c r="X38" s="1037"/>
      <c r="Y38" s="1038"/>
      <c r="Z38" s="1038"/>
      <c r="AA38" s="1038"/>
      <c r="AB38" s="1038"/>
      <c r="AC38" s="1038"/>
      <c r="AD38" s="1045"/>
      <c r="AE38" s="1048"/>
      <c r="AF38" s="31"/>
      <c r="AG38" s="32"/>
      <c r="AH38" s="32"/>
      <c r="AI38" s="32"/>
      <c r="AJ38" s="32"/>
      <c r="AK38" s="32"/>
      <c r="AL38" s="32"/>
      <c r="AM38" s="32"/>
      <c r="AN38" s="32"/>
      <c r="AO38" s="32"/>
      <c r="AP38" s="27"/>
      <c r="AQ38" s="28"/>
      <c r="AR38" s="390"/>
      <c r="AS38" s="390"/>
      <c r="AT38" s="48"/>
      <c r="AU38" s="48"/>
      <c r="AV38" s="48"/>
      <c r="AW38" s="48"/>
      <c r="AX38" s="48"/>
      <c r="AY38" s="48"/>
      <c r="AZ38" s="48"/>
    </row>
    <row r="39" spans="1:52" s="49" customFormat="1" ht="15" customHeight="1">
      <c r="A39" s="22"/>
      <c r="B39" s="1036" t="s">
        <v>148</v>
      </c>
      <c r="C39" s="1038"/>
      <c r="D39" s="1038"/>
      <c r="E39" s="1038"/>
      <c r="F39" s="1038"/>
      <c r="G39" s="1038"/>
      <c r="H39" s="1036" t="s">
        <v>254</v>
      </c>
      <c r="I39" s="1046"/>
      <c r="J39" s="1046"/>
      <c r="K39" s="1046"/>
      <c r="L39" s="1046"/>
      <c r="M39" s="1046"/>
      <c r="N39" s="1046"/>
      <c r="O39" s="1046"/>
      <c r="P39" s="1036" t="s">
        <v>466</v>
      </c>
      <c r="Q39" s="1038"/>
      <c r="R39" s="1038"/>
      <c r="S39" s="1041"/>
      <c r="T39" s="1047" t="s">
        <v>469</v>
      </c>
      <c r="U39" s="1036" t="s">
        <v>1635</v>
      </c>
      <c r="V39" s="1038"/>
      <c r="W39" s="1038"/>
      <c r="X39" s="1037"/>
      <c r="Y39" s="1038"/>
      <c r="Z39" s="1038"/>
      <c r="AA39" s="1038"/>
      <c r="AB39" s="1038"/>
      <c r="AC39" s="1038"/>
      <c r="AD39" s="1045"/>
      <c r="AE39" s="1048"/>
      <c r="AF39" s="31"/>
      <c r="AG39" s="32"/>
      <c r="AH39" s="32"/>
      <c r="AI39" s="32"/>
      <c r="AJ39" s="32"/>
      <c r="AK39" s="32"/>
      <c r="AL39" s="32"/>
      <c r="AM39" s="32"/>
      <c r="AN39" s="32"/>
      <c r="AO39" s="32"/>
      <c r="AP39" s="27"/>
      <c r="AQ39" s="28"/>
      <c r="AR39" s="390"/>
      <c r="AS39" s="390"/>
      <c r="AT39" s="48"/>
      <c r="AU39" s="48"/>
      <c r="AV39" s="48"/>
      <c r="AW39" s="48"/>
      <c r="AX39" s="48"/>
      <c r="AY39" s="48"/>
      <c r="AZ39" s="48"/>
    </row>
    <row r="40" spans="1:52" s="49" customFormat="1" ht="15" customHeight="1">
      <c r="A40" s="22"/>
      <c r="B40" s="1036" t="s">
        <v>149</v>
      </c>
      <c r="C40" s="1038"/>
      <c r="D40" s="1038"/>
      <c r="E40" s="1038"/>
      <c r="F40" s="1038"/>
      <c r="G40" s="1038"/>
      <c r="H40" s="1036" t="s">
        <v>403</v>
      </c>
      <c r="I40" s="1046"/>
      <c r="J40" s="1046"/>
      <c r="K40" s="1046"/>
      <c r="L40" s="1046"/>
      <c r="M40" s="1046"/>
      <c r="N40" s="1046"/>
      <c r="O40" s="1046"/>
      <c r="P40" s="1036" t="s">
        <v>466</v>
      </c>
      <c r="Q40" s="1038"/>
      <c r="R40" s="1038"/>
      <c r="S40" s="1041"/>
      <c r="T40" s="1047" t="s">
        <v>470</v>
      </c>
      <c r="U40" s="1036" t="s">
        <v>1635</v>
      </c>
      <c r="V40" s="1038"/>
      <c r="W40" s="1038"/>
      <c r="X40" s="1037"/>
      <c r="Y40" s="1038"/>
      <c r="Z40" s="1038"/>
      <c r="AA40" s="1038"/>
      <c r="AB40" s="1038"/>
      <c r="AC40" s="1038"/>
      <c r="AD40" s="1045"/>
      <c r="AE40" s="1048"/>
      <c r="AF40" s="31"/>
      <c r="AG40" s="32"/>
      <c r="AH40" s="32"/>
      <c r="AI40" s="32"/>
      <c r="AJ40" s="32"/>
      <c r="AK40" s="32"/>
      <c r="AL40" s="32"/>
      <c r="AM40" s="32"/>
      <c r="AN40" s="32"/>
      <c r="AO40" s="32"/>
      <c r="AP40" s="27"/>
      <c r="AQ40" s="28"/>
      <c r="AR40" s="390"/>
      <c r="AS40" s="390"/>
      <c r="AT40" s="48"/>
      <c r="AU40" s="48"/>
      <c r="AV40" s="48"/>
      <c r="AW40" s="48"/>
      <c r="AX40" s="48"/>
      <c r="AY40" s="48"/>
      <c r="AZ40" s="48"/>
    </row>
    <row r="41" spans="1:52" s="49" customFormat="1" ht="15" customHeight="1">
      <c r="A41" s="22"/>
      <c r="B41" s="1036" t="s">
        <v>150</v>
      </c>
      <c r="C41" s="1038"/>
      <c r="D41" s="1038"/>
      <c r="E41" s="1038"/>
      <c r="F41" s="1038"/>
      <c r="G41" s="1038"/>
      <c r="H41" s="1036" t="s">
        <v>404</v>
      </c>
      <c r="I41" s="1046"/>
      <c r="J41" s="1046"/>
      <c r="K41" s="1046"/>
      <c r="L41" s="1046"/>
      <c r="M41" s="1046"/>
      <c r="N41" s="1046"/>
      <c r="O41" s="1046"/>
      <c r="P41" s="1036" t="s">
        <v>466</v>
      </c>
      <c r="Q41" s="1038"/>
      <c r="R41" s="1038"/>
      <c r="S41" s="1041"/>
      <c r="T41" s="1047" t="s">
        <v>470</v>
      </c>
      <c r="U41" s="1036" t="s">
        <v>1635</v>
      </c>
      <c r="V41" s="1038"/>
      <c r="W41" s="1038"/>
      <c r="X41" s="1037"/>
      <c r="Y41" s="1038"/>
      <c r="Z41" s="1038"/>
      <c r="AA41" s="1038"/>
      <c r="AB41" s="1038"/>
      <c r="AC41" s="1038"/>
      <c r="AD41" s="1045"/>
      <c r="AE41" s="1048"/>
      <c r="AF41" s="31"/>
      <c r="AG41" s="32"/>
      <c r="AH41" s="32"/>
      <c r="AI41" s="32"/>
      <c r="AJ41" s="32"/>
      <c r="AK41" s="32"/>
      <c r="AL41" s="32"/>
      <c r="AM41" s="32"/>
      <c r="AN41" s="32"/>
      <c r="AO41" s="32"/>
      <c r="AP41" s="27"/>
      <c r="AQ41" s="28"/>
      <c r="AR41" s="390"/>
      <c r="AS41" s="390"/>
      <c r="AT41" s="48"/>
      <c r="AU41" s="48"/>
      <c r="AV41" s="48"/>
      <c r="AW41" s="48"/>
      <c r="AX41" s="48"/>
      <c r="AY41" s="48"/>
      <c r="AZ41" s="48"/>
    </row>
    <row r="42" spans="1:52" s="49" customFormat="1" ht="15" customHeight="1">
      <c r="A42" s="22">
        <f>MAX($A$9:$A41)+1</f>
        <v>22</v>
      </c>
      <c r="B42" s="19" t="s">
        <v>372</v>
      </c>
      <c r="C42" s="33"/>
      <c r="D42" s="33"/>
      <c r="E42" s="33"/>
      <c r="F42" s="33"/>
      <c r="G42" s="33"/>
      <c r="H42" s="19" t="s">
        <v>482</v>
      </c>
      <c r="I42" s="36"/>
      <c r="J42" s="36"/>
      <c r="K42" s="36"/>
      <c r="L42" s="36"/>
      <c r="M42" s="36"/>
      <c r="N42" s="36"/>
      <c r="O42" s="36"/>
      <c r="P42" s="22" t="s">
        <v>437</v>
      </c>
      <c r="Q42" s="33"/>
      <c r="R42" s="33"/>
      <c r="S42" s="34"/>
      <c r="T42" s="35">
        <v>10</v>
      </c>
      <c r="U42" s="19"/>
      <c r="V42" s="33"/>
      <c r="W42" s="33"/>
      <c r="X42" s="51"/>
      <c r="Y42" s="33"/>
      <c r="Z42" s="33"/>
      <c r="AA42" s="33"/>
      <c r="AB42" s="33"/>
      <c r="AC42" s="33"/>
      <c r="AD42" s="25" t="s">
        <v>220</v>
      </c>
      <c r="AE42" s="751"/>
      <c r="AF42" s="31"/>
      <c r="AG42" s="32"/>
      <c r="AH42" s="32"/>
      <c r="AI42" s="32"/>
      <c r="AJ42" s="32"/>
      <c r="AK42" s="32"/>
      <c r="AL42" s="32"/>
      <c r="AM42" s="32"/>
      <c r="AN42" s="32"/>
      <c r="AO42" s="32"/>
      <c r="AP42" s="27"/>
      <c r="AQ42" s="28"/>
      <c r="AR42" s="390"/>
      <c r="AS42" s="390"/>
      <c r="AT42" s="48"/>
      <c r="AU42" s="48"/>
      <c r="AV42" s="48"/>
      <c r="AW42" s="48"/>
      <c r="AX42" s="48"/>
      <c r="AY42" s="48"/>
      <c r="AZ42" s="48"/>
    </row>
    <row r="43" spans="1:52" s="49" customFormat="1" ht="15" customHeight="1">
      <c r="A43" s="22">
        <f>MAX($A$9:$A42)+1</f>
        <v>23</v>
      </c>
      <c r="B43" s="19" t="s">
        <v>373</v>
      </c>
      <c r="C43" s="33"/>
      <c r="D43" s="33"/>
      <c r="E43" s="33"/>
      <c r="F43" s="33"/>
      <c r="G43" s="33"/>
      <c r="H43" s="19" t="s">
        <v>483</v>
      </c>
      <c r="I43" s="36"/>
      <c r="J43" s="36"/>
      <c r="K43" s="36"/>
      <c r="L43" s="36"/>
      <c r="M43" s="36"/>
      <c r="N43" s="36"/>
      <c r="O43" s="36"/>
      <c r="P43" s="22" t="s">
        <v>92</v>
      </c>
      <c r="Q43" s="33"/>
      <c r="R43" s="33"/>
      <c r="S43" s="34"/>
      <c r="T43" s="35">
        <v>8</v>
      </c>
      <c r="U43" s="19"/>
      <c r="V43" s="33"/>
      <c r="W43" s="33"/>
      <c r="X43" s="51"/>
      <c r="Y43" s="33"/>
      <c r="Z43" s="33"/>
      <c r="AA43" s="33"/>
      <c r="AB43" s="33"/>
      <c r="AC43" s="33"/>
      <c r="AD43" s="25" t="s">
        <v>99</v>
      </c>
      <c r="AE43" s="751"/>
      <c r="AF43" s="31"/>
      <c r="AG43" s="32"/>
      <c r="AH43" s="32"/>
      <c r="AI43" s="32"/>
      <c r="AJ43" s="32"/>
      <c r="AK43" s="32"/>
      <c r="AL43" s="32"/>
      <c r="AM43" s="32"/>
      <c r="AN43" s="32"/>
      <c r="AO43" s="32"/>
      <c r="AP43" s="27"/>
      <c r="AQ43" s="28"/>
      <c r="AR43" s="390"/>
      <c r="AS43" s="390"/>
      <c r="AT43" s="48"/>
      <c r="AU43" s="48"/>
      <c r="AV43" s="48"/>
      <c r="AW43" s="48"/>
      <c r="AX43" s="48"/>
      <c r="AY43" s="48"/>
      <c r="AZ43" s="48"/>
    </row>
    <row r="44" spans="1:52" s="49" customFormat="1" ht="15" customHeight="1">
      <c r="A44" s="22">
        <f>MAX($A$9:$A43)+1</f>
        <v>24</v>
      </c>
      <c r="B44" s="19" t="s">
        <v>476</v>
      </c>
      <c r="C44" s="33"/>
      <c r="D44" s="33"/>
      <c r="E44" s="33"/>
      <c r="F44" s="33"/>
      <c r="G44" s="33"/>
      <c r="H44" s="19" t="s">
        <v>287</v>
      </c>
      <c r="I44" s="36"/>
      <c r="J44" s="36"/>
      <c r="K44" s="36"/>
      <c r="L44" s="36"/>
      <c r="M44" s="36"/>
      <c r="N44" s="36"/>
      <c r="O44" s="36"/>
      <c r="P44" s="22" t="s">
        <v>160</v>
      </c>
      <c r="Q44" s="33"/>
      <c r="R44" s="33"/>
      <c r="S44" s="34"/>
      <c r="T44" s="35">
        <v>12</v>
      </c>
      <c r="U44" s="19"/>
      <c r="V44" s="33"/>
      <c r="W44" s="33"/>
      <c r="X44" s="51"/>
      <c r="Y44" s="33"/>
      <c r="Z44" s="33"/>
      <c r="AA44" s="33"/>
      <c r="AB44" s="33"/>
      <c r="AC44" s="33"/>
      <c r="AD44" s="25" t="s">
        <v>221</v>
      </c>
      <c r="AE44" s="751"/>
      <c r="AF44" s="31"/>
      <c r="AG44" s="32"/>
      <c r="AH44" s="32"/>
      <c r="AI44" s="32"/>
      <c r="AJ44" s="32"/>
      <c r="AK44" s="32"/>
      <c r="AL44" s="32"/>
      <c r="AM44" s="32"/>
      <c r="AN44" s="32"/>
      <c r="AO44" s="32"/>
      <c r="AP44" s="27"/>
      <c r="AQ44" s="28"/>
      <c r="AR44" s="390"/>
      <c r="AS44" s="390"/>
      <c r="AT44" s="48"/>
      <c r="AU44" s="48"/>
      <c r="AV44" s="48"/>
      <c r="AW44" s="48"/>
      <c r="AX44" s="48"/>
      <c r="AY44" s="48"/>
      <c r="AZ44" s="48"/>
    </row>
    <row r="45" spans="1:52" s="49" customFormat="1" ht="15" customHeight="1">
      <c r="A45" s="22">
        <f>MAX($A$9:$A44)+1</f>
        <v>25</v>
      </c>
      <c r="B45" s="19" t="s">
        <v>1451</v>
      </c>
      <c r="C45" s="33"/>
      <c r="D45" s="33"/>
      <c r="E45" s="33"/>
      <c r="F45" s="33"/>
      <c r="G45" s="33"/>
      <c r="H45" s="19" t="s">
        <v>484</v>
      </c>
      <c r="I45" s="36"/>
      <c r="J45" s="36"/>
      <c r="K45" s="36"/>
      <c r="L45" s="36"/>
      <c r="M45" s="36"/>
      <c r="N45" s="36"/>
      <c r="O45" s="36"/>
      <c r="P45" s="22" t="s">
        <v>92</v>
      </c>
      <c r="Q45" s="33"/>
      <c r="R45" s="33"/>
      <c r="S45" s="34"/>
      <c r="T45" s="35">
        <v>30</v>
      </c>
      <c r="U45" s="19"/>
      <c r="V45" s="33"/>
      <c r="W45" s="33"/>
      <c r="X45" s="51"/>
      <c r="Y45" s="33"/>
      <c r="Z45" s="33"/>
      <c r="AA45" s="33"/>
      <c r="AB45" s="33"/>
      <c r="AC45" s="33"/>
      <c r="AD45" s="25"/>
      <c r="AE45" s="751"/>
      <c r="AF45" s="31"/>
      <c r="AG45" s="32"/>
      <c r="AH45" s="32"/>
      <c r="AI45" s="32"/>
      <c r="AJ45" s="32"/>
      <c r="AK45" s="32"/>
      <c r="AL45" s="32"/>
      <c r="AM45" s="32"/>
      <c r="AN45" s="32"/>
      <c r="AO45" s="32"/>
      <c r="AP45" s="27"/>
      <c r="AQ45" s="28"/>
      <c r="AR45" s="390"/>
      <c r="AS45" s="390"/>
      <c r="AT45" s="48"/>
      <c r="AU45" s="48"/>
      <c r="AV45" s="48"/>
      <c r="AW45" s="48"/>
      <c r="AX45" s="48"/>
      <c r="AY45" s="48"/>
      <c r="AZ45" s="48"/>
    </row>
    <row r="46" spans="1:52" s="49" customFormat="1" ht="15" customHeight="1">
      <c r="A46" s="22">
        <f>MAX($A$9:$A45)+1</f>
        <v>26</v>
      </c>
      <c r="B46" s="19" t="s">
        <v>284</v>
      </c>
      <c r="C46" s="33"/>
      <c r="D46" s="33"/>
      <c r="E46" s="33"/>
      <c r="F46" s="33"/>
      <c r="G46" s="33"/>
      <c r="H46" s="19" t="s">
        <v>286</v>
      </c>
      <c r="I46" s="36"/>
      <c r="J46" s="36"/>
      <c r="K46" s="36"/>
      <c r="L46" s="36"/>
      <c r="M46" s="36"/>
      <c r="N46" s="36"/>
      <c r="O46" s="36"/>
      <c r="P46" s="22" t="s">
        <v>160</v>
      </c>
      <c r="Q46" s="33"/>
      <c r="R46" s="33"/>
      <c r="S46" s="34"/>
      <c r="T46" s="35">
        <v>30</v>
      </c>
      <c r="U46" s="19"/>
      <c r="V46" s="33"/>
      <c r="W46" s="33"/>
      <c r="X46" s="51"/>
      <c r="Y46" s="33"/>
      <c r="Z46" s="33"/>
      <c r="AA46" s="33"/>
      <c r="AB46" s="33"/>
      <c r="AC46" s="33"/>
      <c r="AD46" s="25"/>
      <c r="AE46" s="751"/>
      <c r="AF46" s="31"/>
      <c r="AG46" s="32"/>
      <c r="AH46" s="32"/>
      <c r="AI46" s="32"/>
      <c r="AJ46" s="32"/>
      <c r="AK46" s="32"/>
      <c r="AL46" s="32"/>
      <c r="AM46" s="32"/>
      <c r="AN46" s="32"/>
      <c r="AO46" s="32"/>
      <c r="AP46" s="27"/>
      <c r="AQ46" s="28"/>
      <c r="AR46" s="390"/>
      <c r="AS46" s="390"/>
      <c r="AT46" s="48"/>
      <c r="AU46" s="48"/>
      <c r="AV46" s="48"/>
      <c r="AW46" s="48"/>
      <c r="AX46" s="48"/>
      <c r="AY46" s="48"/>
      <c r="AZ46" s="48"/>
    </row>
    <row r="47" spans="1:52" s="49" customFormat="1" ht="15" customHeight="1">
      <c r="A47" s="22">
        <f>MAX($A$9:$A46)+1</f>
        <v>27</v>
      </c>
      <c r="B47" s="1036" t="s">
        <v>401</v>
      </c>
      <c r="C47" s="1038"/>
      <c r="D47" s="1038"/>
      <c r="E47" s="1038"/>
      <c r="F47" s="1038"/>
      <c r="G47" s="1038"/>
      <c r="H47" s="1036" t="s">
        <v>395</v>
      </c>
      <c r="I47" s="1046"/>
      <c r="J47" s="1046"/>
      <c r="K47" s="1046"/>
      <c r="L47" s="1046"/>
      <c r="M47" s="1046"/>
      <c r="N47" s="1046"/>
      <c r="O47" s="1046"/>
      <c r="P47" s="1036" t="s">
        <v>494</v>
      </c>
      <c r="Q47" s="1038"/>
      <c r="R47" s="1038"/>
      <c r="S47" s="1041"/>
      <c r="T47" s="1047">
        <v>10</v>
      </c>
      <c r="U47" s="1042" t="s">
        <v>630</v>
      </c>
      <c r="V47" s="1038"/>
      <c r="W47" s="1038"/>
      <c r="X47" s="1037"/>
      <c r="Y47" s="1038"/>
      <c r="Z47" s="1038"/>
      <c r="AA47" s="1038"/>
      <c r="AB47" s="1038"/>
      <c r="AC47" s="1038"/>
      <c r="AD47" s="1045"/>
      <c r="AE47" s="1048"/>
      <c r="AF47" s="31"/>
      <c r="AG47" s="32"/>
      <c r="AH47" s="32"/>
      <c r="AI47" s="32"/>
      <c r="AJ47" s="32"/>
      <c r="AK47" s="32"/>
      <c r="AL47" s="32"/>
      <c r="AM47" s="32"/>
      <c r="AN47" s="32"/>
      <c r="AO47" s="32"/>
      <c r="AP47" s="27"/>
      <c r="AQ47" s="28"/>
      <c r="AR47" s="390"/>
      <c r="AS47" s="390"/>
      <c r="AT47" s="48"/>
      <c r="AU47" s="48"/>
      <c r="AV47" s="48"/>
      <c r="AW47" s="48"/>
      <c r="AX47" s="48"/>
      <c r="AY47" s="48"/>
      <c r="AZ47" s="48"/>
    </row>
    <row r="48" spans="1:52" s="49" customFormat="1" ht="15" customHeight="1">
      <c r="A48" s="288">
        <f>MAX($A$9:$A47)+1</f>
        <v>28</v>
      </c>
      <c r="B48" s="180" t="s">
        <v>365</v>
      </c>
      <c r="C48" s="201"/>
      <c r="D48" s="201"/>
      <c r="E48" s="201"/>
      <c r="F48" s="201"/>
      <c r="G48" s="201"/>
      <c r="H48" s="180" t="s">
        <v>353</v>
      </c>
      <c r="I48" s="203"/>
      <c r="J48" s="203"/>
      <c r="K48" s="203"/>
      <c r="L48" s="203"/>
      <c r="M48" s="203"/>
      <c r="N48" s="203"/>
      <c r="O48" s="203"/>
      <c r="P48" s="178" t="s">
        <v>381</v>
      </c>
      <c r="Q48" s="201"/>
      <c r="R48" s="201"/>
      <c r="S48" s="204"/>
      <c r="T48" s="514">
        <v>25</v>
      </c>
      <c r="U48" s="224" t="s">
        <v>498</v>
      </c>
      <c r="V48" s="201"/>
      <c r="W48" s="201"/>
      <c r="X48" s="202"/>
      <c r="Y48" s="201"/>
      <c r="Z48" s="201"/>
      <c r="AA48" s="201"/>
      <c r="AB48" s="201"/>
      <c r="AC48" s="201"/>
      <c r="AD48" s="185"/>
      <c r="AE48" s="752"/>
      <c r="AF48" s="207"/>
      <c r="AG48" s="188"/>
      <c r="AH48" s="188"/>
      <c r="AI48" s="188"/>
      <c r="AJ48" s="188"/>
      <c r="AK48" s="188"/>
      <c r="AL48" s="188"/>
      <c r="AM48" s="188"/>
      <c r="AN48" s="188"/>
      <c r="AO48" s="188"/>
      <c r="AP48" s="189"/>
      <c r="AQ48" s="190"/>
      <c r="AR48" s="390"/>
      <c r="AS48" s="390"/>
      <c r="AT48" s="48"/>
      <c r="AU48" s="48"/>
      <c r="AV48" s="48"/>
      <c r="AW48" s="48"/>
      <c r="AX48" s="48"/>
      <c r="AY48" s="48"/>
      <c r="AZ48" s="48"/>
    </row>
    <row r="49" spans="1:52" s="49" customFormat="1" ht="15" customHeight="1">
      <c r="A49" s="287"/>
      <c r="B49" s="224"/>
      <c r="C49" s="225"/>
      <c r="D49" s="225"/>
      <c r="E49" s="225"/>
      <c r="F49" s="225"/>
      <c r="G49" s="225"/>
      <c r="H49" s="224"/>
      <c r="I49" s="226"/>
      <c r="J49" s="226"/>
      <c r="K49" s="226"/>
      <c r="L49" s="226"/>
      <c r="M49" s="226"/>
      <c r="N49" s="226"/>
      <c r="O49" s="226"/>
      <c r="P49" s="223"/>
      <c r="Q49" s="225"/>
      <c r="R49" s="225"/>
      <c r="S49" s="227"/>
      <c r="T49" s="228">
        <v>50</v>
      </c>
      <c r="U49" s="224" t="s">
        <v>499</v>
      </c>
      <c r="V49" s="225"/>
      <c r="W49" s="225"/>
      <c r="X49" s="229"/>
      <c r="Y49" s="225"/>
      <c r="Z49" s="225"/>
      <c r="AA49" s="225"/>
      <c r="AB49" s="225"/>
      <c r="AC49" s="225"/>
      <c r="AD49" s="272"/>
      <c r="AE49" s="753"/>
      <c r="AF49" s="231"/>
      <c r="AG49" s="232"/>
      <c r="AH49" s="232"/>
      <c r="AI49" s="232"/>
      <c r="AJ49" s="232"/>
      <c r="AK49" s="232"/>
      <c r="AL49" s="232"/>
      <c r="AM49" s="232"/>
      <c r="AN49" s="232"/>
      <c r="AO49" s="232"/>
      <c r="AP49" s="233"/>
      <c r="AQ49" s="234"/>
      <c r="AR49" s="390"/>
      <c r="AS49" s="390"/>
      <c r="AT49" s="48"/>
      <c r="AU49" s="48"/>
      <c r="AV49" s="48"/>
      <c r="AW49" s="48"/>
      <c r="AX49" s="48"/>
      <c r="AY49" s="48"/>
      <c r="AZ49" s="48"/>
    </row>
    <row r="50" spans="1:52" s="49" customFormat="1" ht="15" customHeight="1">
      <c r="A50" s="287"/>
      <c r="B50" s="224"/>
      <c r="C50" s="225"/>
      <c r="D50" s="225"/>
      <c r="E50" s="225"/>
      <c r="F50" s="225"/>
      <c r="G50" s="225"/>
      <c r="H50" s="224"/>
      <c r="I50" s="226"/>
      <c r="J50" s="226"/>
      <c r="K50" s="226"/>
      <c r="L50" s="226"/>
      <c r="M50" s="226"/>
      <c r="N50" s="226"/>
      <c r="O50" s="226"/>
      <c r="P50" s="223"/>
      <c r="Q50" s="225"/>
      <c r="R50" s="225"/>
      <c r="S50" s="227"/>
      <c r="T50" s="228"/>
      <c r="U50" s="224" t="s">
        <v>500</v>
      </c>
      <c r="V50" s="225"/>
      <c r="W50" s="225"/>
      <c r="X50" s="229"/>
      <c r="Y50" s="225"/>
      <c r="Z50" s="225"/>
      <c r="AA50" s="225"/>
      <c r="AB50" s="225"/>
      <c r="AC50" s="225"/>
      <c r="AD50" s="272"/>
      <c r="AE50" s="753"/>
      <c r="AF50" s="231"/>
      <c r="AG50" s="232"/>
      <c r="AH50" s="232"/>
      <c r="AI50" s="232"/>
      <c r="AJ50" s="232"/>
      <c r="AK50" s="232"/>
      <c r="AL50" s="232"/>
      <c r="AM50" s="232"/>
      <c r="AN50" s="232"/>
      <c r="AO50" s="232"/>
      <c r="AP50" s="233"/>
      <c r="AQ50" s="234"/>
      <c r="AR50" s="390"/>
      <c r="AS50" s="390"/>
      <c r="AT50" s="48"/>
      <c r="AU50" s="48"/>
      <c r="AV50" s="48"/>
      <c r="AW50" s="48"/>
      <c r="AX50" s="48"/>
      <c r="AY50" s="48"/>
      <c r="AZ50" s="48"/>
    </row>
    <row r="51" spans="1:52" s="49" customFormat="1" ht="15" customHeight="1">
      <c r="A51" s="287"/>
      <c r="B51" s="224"/>
      <c r="C51" s="225"/>
      <c r="D51" s="225"/>
      <c r="E51" s="225"/>
      <c r="F51" s="225"/>
      <c r="G51" s="225"/>
      <c r="H51" s="224"/>
      <c r="I51" s="226"/>
      <c r="J51" s="226"/>
      <c r="K51" s="226"/>
      <c r="L51" s="226"/>
      <c r="M51" s="226"/>
      <c r="N51" s="226"/>
      <c r="O51" s="226"/>
      <c r="P51" s="223"/>
      <c r="Q51" s="225"/>
      <c r="R51" s="225"/>
      <c r="S51" s="227"/>
      <c r="T51" s="228"/>
      <c r="U51" s="224" t="s">
        <v>501</v>
      </c>
      <c r="V51" s="225"/>
      <c r="W51" s="225"/>
      <c r="X51" s="229"/>
      <c r="Y51" s="225"/>
      <c r="Z51" s="225"/>
      <c r="AA51" s="225"/>
      <c r="AB51" s="225"/>
      <c r="AC51" s="225"/>
      <c r="AD51" s="272"/>
      <c r="AE51" s="753"/>
      <c r="AF51" s="231"/>
      <c r="AG51" s="232"/>
      <c r="AH51" s="232"/>
      <c r="AI51" s="232"/>
      <c r="AJ51" s="232"/>
      <c r="AK51" s="232"/>
      <c r="AL51" s="232"/>
      <c r="AM51" s="232"/>
      <c r="AN51" s="232"/>
      <c r="AO51" s="232"/>
      <c r="AP51" s="233"/>
      <c r="AQ51" s="234"/>
      <c r="AR51" s="390"/>
      <c r="AS51" s="390"/>
      <c r="AT51" s="48"/>
      <c r="AU51" s="48"/>
      <c r="AV51" s="48"/>
      <c r="AW51" s="48"/>
      <c r="AX51" s="48"/>
      <c r="AY51" s="48"/>
      <c r="AZ51" s="48"/>
    </row>
    <row r="52" spans="1:52" s="49" customFormat="1" ht="15" customHeight="1">
      <c r="A52" s="287"/>
      <c r="B52" s="224"/>
      <c r="C52" s="225"/>
      <c r="D52" s="225"/>
      <c r="E52" s="225"/>
      <c r="F52" s="225"/>
      <c r="G52" s="225"/>
      <c r="H52" s="224"/>
      <c r="I52" s="226"/>
      <c r="J52" s="226"/>
      <c r="K52" s="226"/>
      <c r="L52" s="226"/>
      <c r="M52" s="226"/>
      <c r="N52" s="226"/>
      <c r="O52" s="226"/>
      <c r="P52" s="223"/>
      <c r="Q52" s="225"/>
      <c r="R52" s="225"/>
      <c r="S52" s="227"/>
      <c r="T52" s="228"/>
      <c r="U52" s="224" t="s">
        <v>502</v>
      </c>
      <c r="V52" s="225"/>
      <c r="W52" s="225"/>
      <c r="X52" s="229"/>
      <c r="Y52" s="225"/>
      <c r="Z52" s="225"/>
      <c r="AA52" s="225"/>
      <c r="AB52" s="225"/>
      <c r="AC52" s="225"/>
      <c r="AD52" s="272"/>
      <c r="AE52" s="753"/>
      <c r="AF52" s="231"/>
      <c r="AG52" s="232"/>
      <c r="AH52" s="232"/>
      <c r="AI52" s="232"/>
      <c r="AJ52" s="232"/>
      <c r="AK52" s="232"/>
      <c r="AL52" s="232"/>
      <c r="AM52" s="232"/>
      <c r="AN52" s="232"/>
      <c r="AO52" s="232"/>
      <c r="AP52" s="233"/>
      <c r="AQ52" s="234"/>
      <c r="AR52" s="390"/>
      <c r="AS52" s="390"/>
      <c r="AT52" s="48"/>
      <c r="AU52" s="48"/>
      <c r="AV52" s="48"/>
      <c r="AW52" s="48"/>
      <c r="AX52" s="48"/>
      <c r="AY52" s="48"/>
      <c r="AZ52" s="48"/>
    </row>
    <row r="53" spans="1:52" s="49" customFormat="1" ht="15" customHeight="1">
      <c r="A53" s="287"/>
      <c r="B53" s="224"/>
      <c r="C53" s="225"/>
      <c r="D53" s="225"/>
      <c r="E53" s="225"/>
      <c r="F53" s="225"/>
      <c r="G53" s="225"/>
      <c r="H53" s="224"/>
      <c r="I53" s="226"/>
      <c r="J53" s="226"/>
      <c r="K53" s="226"/>
      <c r="L53" s="226"/>
      <c r="M53" s="226"/>
      <c r="N53" s="226"/>
      <c r="O53" s="226"/>
      <c r="P53" s="223"/>
      <c r="Q53" s="225"/>
      <c r="R53" s="225"/>
      <c r="S53" s="227"/>
      <c r="T53" s="228"/>
      <c r="U53" s="224">
        <v>1</v>
      </c>
      <c r="V53" s="225" t="s">
        <v>716</v>
      </c>
      <c r="W53" s="225"/>
      <c r="X53" s="229"/>
      <c r="Y53" s="225"/>
      <c r="Z53" s="225"/>
      <c r="AA53" s="225"/>
      <c r="AB53" s="225"/>
      <c r="AC53" s="225"/>
      <c r="AD53" s="272"/>
      <c r="AE53" s="753"/>
      <c r="AF53" s="231"/>
      <c r="AG53" s="232"/>
      <c r="AH53" s="232"/>
      <c r="AI53" s="232"/>
      <c r="AJ53" s="232"/>
      <c r="AK53" s="232"/>
      <c r="AL53" s="232"/>
      <c r="AM53" s="232"/>
      <c r="AN53" s="232"/>
      <c r="AO53" s="232"/>
      <c r="AP53" s="233"/>
      <c r="AQ53" s="234"/>
      <c r="AR53" s="390"/>
      <c r="AS53" s="390"/>
      <c r="AT53" s="48"/>
      <c r="AU53" s="48"/>
      <c r="AV53" s="48"/>
      <c r="AW53" s="48"/>
      <c r="AX53" s="48"/>
      <c r="AY53" s="48"/>
      <c r="AZ53" s="48"/>
    </row>
    <row r="54" spans="1:52" s="49" customFormat="1" ht="15" customHeight="1">
      <c r="A54" s="287"/>
      <c r="B54" s="224"/>
      <c r="C54" s="225"/>
      <c r="D54" s="225"/>
      <c r="E54" s="225"/>
      <c r="F54" s="225"/>
      <c r="G54" s="225"/>
      <c r="H54" s="224"/>
      <c r="I54" s="226"/>
      <c r="J54" s="226"/>
      <c r="K54" s="226"/>
      <c r="L54" s="226"/>
      <c r="M54" s="226"/>
      <c r="N54" s="226"/>
      <c r="O54" s="226"/>
      <c r="P54" s="223"/>
      <c r="Q54" s="225"/>
      <c r="R54" s="225"/>
      <c r="S54" s="227"/>
      <c r="T54" s="228"/>
      <c r="U54" s="224">
        <v>2</v>
      </c>
      <c r="V54" s="225" t="s">
        <v>717</v>
      </c>
      <c r="W54" s="225"/>
      <c r="X54" s="229"/>
      <c r="Y54" s="225"/>
      <c r="Z54" s="225"/>
      <c r="AA54" s="225"/>
      <c r="AB54" s="225"/>
      <c r="AC54" s="225"/>
      <c r="AD54" s="272"/>
      <c r="AE54" s="753"/>
      <c r="AF54" s="231"/>
      <c r="AG54" s="232"/>
      <c r="AH54" s="232"/>
      <c r="AI54" s="232"/>
      <c r="AJ54" s="232"/>
      <c r="AK54" s="232"/>
      <c r="AL54" s="232"/>
      <c r="AM54" s="232"/>
      <c r="AN54" s="232"/>
      <c r="AO54" s="232"/>
      <c r="AP54" s="233"/>
      <c r="AQ54" s="234"/>
      <c r="AR54" s="390"/>
      <c r="AS54" s="390"/>
      <c r="AT54" s="48"/>
      <c r="AU54" s="48"/>
      <c r="AV54" s="48"/>
      <c r="AW54" s="48"/>
      <c r="AX54" s="48"/>
      <c r="AY54" s="48"/>
      <c r="AZ54" s="48"/>
    </row>
    <row r="55" spans="1:52" s="49" customFormat="1" ht="15" customHeight="1">
      <c r="A55" s="287"/>
      <c r="B55" s="224"/>
      <c r="C55" s="225"/>
      <c r="D55" s="225"/>
      <c r="E55" s="225"/>
      <c r="F55" s="225"/>
      <c r="G55" s="225"/>
      <c r="H55" s="224"/>
      <c r="I55" s="226"/>
      <c r="J55" s="226"/>
      <c r="K55" s="226"/>
      <c r="L55" s="226"/>
      <c r="M55" s="226"/>
      <c r="N55" s="226"/>
      <c r="O55" s="226"/>
      <c r="P55" s="223"/>
      <c r="Q55" s="225"/>
      <c r="R55" s="225"/>
      <c r="S55" s="227"/>
      <c r="T55" s="228"/>
      <c r="U55" s="224">
        <v>3</v>
      </c>
      <c r="V55" s="225" t="s">
        <v>718</v>
      </c>
      <c r="W55" s="225"/>
      <c r="X55" s="229"/>
      <c r="Y55" s="225"/>
      <c r="Z55" s="225"/>
      <c r="AA55" s="225"/>
      <c r="AB55" s="225"/>
      <c r="AC55" s="225"/>
      <c r="AD55" s="272"/>
      <c r="AE55" s="753"/>
      <c r="AF55" s="231"/>
      <c r="AG55" s="232"/>
      <c r="AH55" s="232"/>
      <c r="AI55" s="232"/>
      <c r="AJ55" s="232"/>
      <c r="AK55" s="232"/>
      <c r="AL55" s="232"/>
      <c r="AM55" s="232"/>
      <c r="AN55" s="232"/>
      <c r="AO55" s="232"/>
      <c r="AP55" s="233"/>
      <c r="AQ55" s="234"/>
      <c r="AR55" s="390"/>
      <c r="AS55" s="390"/>
      <c r="AT55" s="48"/>
      <c r="AU55" s="48"/>
      <c r="AV55" s="48"/>
      <c r="AW55" s="48"/>
      <c r="AX55" s="48"/>
      <c r="AY55" s="48"/>
      <c r="AZ55" s="48"/>
    </row>
    <row r="56" spans="1:52" s="49" customFormat="1" ht="15" customHeight="1">
      <c r="A56" s="287"/>
      <c r="B56" s="224"/>
      <c r="C56" s="225"/>
      <c r="D56" s="225"/>
      <c r="E56" s="225"/>
      <c r="F56" s="225"/>
      <c r="G56" s="225"/>
      <c r="H56" s="224"/>
      <c r="I56" s="226"/>
      <c r="J56" s="226"/>
      <c r="K56" s="226"/>
      <c r="L56" s="226"/>
      <c r="M56" s="226"/>
      <c r="N56" s="226"/>
      <c r="O56" s="226"/>
      <c r="P56" s="223"/>
      <c r="Q56" s="225"/>
      <c r="R56" s="225"/>
      <c r="S56" s="227"/>
      <c r="T56" s="228"/>
      <c r="U56" s="224">
        <v>4</v>
      </c>
      <c r="V56" s="225" t="s">
        <v>719</v>
      </c>
      <c r="W56" s="225"/>
      <c r="X56" s="229"/>
      <c r="Y56" s="225"/>
      <c r="Z56" s="225"/>
      <c r="AA56" s="225"/>
      <c r="AB56" s="225"/>
      <c r="AC56" s="225"/>
      <c r="AD56" s="272"/>
      <c r="AE56" s="753"/>
      <c r="AF56" s="231"/>
      <c r="AG56" s="232"/>
      <c r="AH56" s="232"/>
      <c r="AI56" s="232"/>
      <c r="AJ56" s="232"/>
      <c r="AK56" s="232"/>
      <c r="AL56" s="232"/>
      <c r="AM56" s="232"/>
      <c r="AN56" s="232"/>
      <c r="AO56" s="232"/>
      <c r="AP56" s="233"/>
      <c r="AQ56" s="234"/>
      <c r="AR56" s="390"/>
      <c r="AS56" s="390"/>
      <c r="AT56" s="48"/>
      <c r="AU56" s="48"/>
      <c r="AV56" s="48"/>
      <c r="AW56" s="48"/>
      <c r="AX56" s="48"/>
      <c r="AY56" s="48"/>
      <c r="AZ56" s="48"/>
    </row>
    <row r="57" spans="1:52" s="49" customFormat="1" ht="15" customHeight="1">
      <c r="A57" s="287"/>
      <c r="B57" s="224"/>
      <c r="C57" s="225"/>
      <c r="D57" s="225"/>
      <c r="E57" s="225"/>
      <c r="F57" s="225"/>
      <c r="G57" s="225"/>
      <c r="H57" s="224"/>
      <c r="I57" s="226"/>
      <c r="J57" s="226"/>
      <c r="K57" s="226"/>
      <c r="L57" s="226"/>
      <c r="M57" s="226"/>
      <c r="N57" s="226"/>
      <c r="O57" s="226"/>
      <c r="P57" s="223"/>
      <c r="Q57" s="225"/>
      <c r="R57" s="225"/>
      <c r="S57" s="227"/>
      <c r="T57" s="228"/>
      <c r="U57" s="224">
        <v>5</v>
      </c>
      <c r="V57" s="225" t="s">
        <v>720</v>
      </c>
      <c r="W57" s="225"/>
      <c r="X57" s="229"/>
      <c r="Y57" s="225"/>
      <c r="Z57" s="225"/>
      <c r="AA57" s="225"/>
      <c r="AB57" s="225"/>
      <c r="AC57" s="225"/>
      <c r="AD57" s="272"/>
      <c r="AE57" s="753"/>
      <c r="AF57" s="231"/>
      <c r="AG57" s="232"/>
      <c r="AH57" s="232"/>
      <c r="AI57" s="232"/>
      <c r="AJ57" s="232"/>
      <c r="AK57" s="232"/>
      <c r="AL57" s="232"/>
      <c r="AM57" s="232"/>
      <c r="AN57" s="232"/>
      <c r="AO57" s="232"/>
      <c r="AP57" s="233"/>
      <c r="AQ57" s="234"/>
      <c r="AR57" s="390"/>
      <c r="AS57" s="390"/>
      <c r="AT57" s="48"/>
      <c r="AU57" s="48"/>
      <c r="AV57" s="48"/>
      <c r="AW57" s="48"/>
      <c r="AX57" s="48"/>
      <c r="AY57" s="48"/>
      <c r="AZ57" s="48"/>
    </row>
    <row r="58" spans="1:52" s="49" customFormat="1" ht="15" customHeight="1">
      <c r="A58" s="287"/>
      <c r="B58" s="224"/>
      <c r="C58" s="225"/>
      <c r="D58" s="225"/>
      <c r="E58" s="225"/>
      <c r="F58" s="225"/>
      <c r="G58" s="225"/>
      <c r="H58" s="224"/>
      <c r="I58" s="226"/>
      <c r="J58" s="226"/>
      <c r="K58" s="226"/>
      <c r="L58" s="226"/>
      <c r="M58" s="226"/>
      <c r="N58" s="226"/>
      <c r="O58" s="226"/>
      <c r="P58" s="223"/>
      <c r="Q58" s="225"/>
      <c r="R58" s="225"/>
      <c r="S58" s="227"/>
      <c r="T58" s="228"/>
      <c r="U58" s="224">
        <v>6</v>
      </c>
      <c r="V58" s="225" t="s">
        <v>721</v>
      </c>
      <c r="W58" s="225"/>
      <c r="X58" s="229"/>
      <c r="Y58" s="225"/>
      <c r="Z58" s="225"/>
      <c r="AA58" s="225"/>
      <c r="AB58" s="225"/>
      <c r="AC58" s="225"/>
      <c r="AD58" s="272"/>
      <c r="AE58" s="753"/>
      <c r="AF58" s="231"/>
      <c r="AG58" s="232"/>
      <c r="AH58" s="232"/>
      <c r="AI58" s="232"/>
      <c r="AJ58" s="232"/>
      <c r="AK58" s="232"/>
      <c r="AL58" s="232"/>
      <c r="AM58" s="232"/>
      <c r="AN58" s="232"/>
      <c r="AO58" s="232"/>
      <c r="AP58" s="233"/>
      <c r="AQ58" s="234"/>
      <c r="AR58" s="390"/>
      <c r="AS58" s="390"/>
      <c r="AT58" s="48"/>
      <c r="AU58" s="48"/>
      <c r="AV58" s="48"/>
      <c r="AW58" s="48"/>
      <c r="AX58" s="48"/>
      <c r="AY58" s="48"/>
      <c r="AZ58" s="48"/>
    </row>
    <row r="59" spans="1:52" s="49" customFormat="1" ht="15" customHeight="1">
      <c r="A59" s="287"/>
      <c r="B59" s="224"/>
      <c r="C59" s="225"/>
      <c r="D59" s="225"/>
      <c r="E59" s="225"/>
      <c r="F59" s="225"/>
      <c r="G59" s="225"/>
      <c r="H59" s="224"/>
      <c r="I59" s="226"/>
      <c r="J59" s="226"/>
      <c r="K59" s="226"/>
      <c r="L59" s="226"/>
      <c r="M59" s="226"/>
      <c r="N59" s="226"/>
      <c r="O59" s="226"/>
      <c r="P59" s="223"/>
      <c r="Q59" s="225"/>
      <c r="R59" s="225"/>
      <c r="S59" s="227"/>
      <c r="T59" s="228"/>
      <c r="U59" s="224">
        <v>7</v>
      </c>
      <c r="V59" s="225" t="s">
        <v>722</v>
      </c>
      <c r="W59" s="225"/>
      <c r="X59" s="229"/>
      <c r="Y59" s="225"/>
      <c r="Z59" s="225"/>
      <c r="AA59" s="225"/>
      <c r="AB59" s="225"/>
      <c r="AC59" s="225"/>
      <c r="AD59" s="272"/>
      <c r="AE59" s="753"/>
      <c r="AF59" s="231"/>
      <c r="AG59" s="232"/>
      <c r="AH59" s="232"/>
      <c r="AI59" s="232"/>
      <c r="AJ59" s="232"/>
      <c r="AK59" s="232"/>
      <c r="AL59" s="232"/>
      <c r="AM59" s="232"/>
      <c r="AN59" s="232"/>
      <c r="AO59" s="232"/>
      <c r="AP59" s="233"/>
      <c r="AQ59" s="234"/>
      <c r="AR59" s="390"/>
      <c r="AS59" s="390"/>
      <c r="AT59" s="48"/>
      <c r="AU59" s="48"/>
      <c r="AV59" s="48"/>
      <c r="AW59" s="48"/>
      <c r="AX59" s="48"/>
      <c r="AY59" s="48"/>
      <c r="AZ59" s="48"/>
    </row>
    <row r="60" spans="1:52" s="49" customFormat="1" ht="15" customHeight="1">
      <c r="A60" s="287"/>
      <c r="B60" s="224"/>
      <c r="C60" s="225"/>
      <c r="D60" s="225"/>
      <c r="E60" s="225"/>
      <c r="F60" s="225"/>
      <c r="G60" s="225"/>
      <c r="H60" s="224"/>
      <c r="I60" s="226"/>
      <c r="J60" s="226"/>
      <c r="K60" s="226"/>
      <c r="L60" s="226"/>
      <c r="M60" s="226"/>
      <c r="N60" s="226"/>
      <c r="O60" s="226"/>
      <c r="P60" s="223"/>
      <c r="Q60" s="225"/>
      <c r="R60" s="225"/>
      <c r="S60" s="227"/>
      <c r="T60" s="228"/>
      <c r="U60" s="224">
        <v>8</v>
      </c>
      <c r="V60" s="225" t="s">
        <v>723</v>
      </c>
      <c r="W60" s="225"/>
      <c r="X60" s="229"/>
      <c r="Y60" s="225"/>
      <c r="Z60" s="225"/>
      <c r="AA60" s="225"/>
      <c r="AB60" s="225"/>
      <c r="AC60" s="225"/>
      <c r="AD60" s="272"/>
      <c r="AE60" s="753"/>
      <c r="AF60" s="231"/>
      <c r="AG60" s="232"/>
      <c r="AH60" s="232"/>
      <c r="AI60" s="232"/>
      <c r="AJ60" s="232"/>
      <c r="AK60" s="232"/>
      <c r="AL60" s="232"/>
      <c r="AM60" s="232"/>
      <c r="AN60" s="232"/>
      <c r="AO60" s="232"/>
      <c r="AP60" s="233"/>
      <c r="AQ60" s="234"/>
      <c r="AR60" s="390"/>
      <c r="AS60" s="390"/>
      <c r="AT60" s="48"/>
      <c r="AU60" s="48"/>
      <c r="AV60" s="48"/>
      <c r="AW60" s="48"/>
      <c r="AX60" s="48"/>
      <c r="AY60" s="48"/>
      <c r="AZ60" s="48"/>
    </row>
    <row r="61" spans="1:52" s="49" customFormat="1" ht="15" customHeight="1">
      <c r="A61" s="287"/>
      <c r="B61" s="224"/>
      <c r="C61" s="225"/>
      <c r="D61" s="225"/>
      <c r="E61" s="225"/>
      <c r="F61" s="225"/>
      <c r="G61" s="225"/>
      <c r="H61" s="224"/>
      <c r="I61" s="226"/>
      <c r="J61" s="226"/>
      <c r="K61" s="226"/>
      <c r="L61" s="226"/>
      <c r="M61" s="226"/>
      <c r="N61" s="226"/>
      <c r="O61" s="226"/>
      <c r="P61" s="223"/>
      <c r="Q61" s="225"/>
      <c r="R61" s="225"/>
      <c r="S61" s="227"/>
      <c r="T61" s="228"/>
      <c r="U61" s="224">
        <v>9</v>
      </c>
      <c r="V61" s="225" t="s">
        <v>724</v>
      </c>
      <c r="W61" s="225"/>
      <c r="X61" s="229"/>
      <c r="Y61" s="225"/>
      <c r="Z61" s="225"/>
      <c r="AA61" s="225"/>
      <c r="AB61" s="225"/>
      <c r="AC61" s="225"/>
      <c r="AD61" s="272"/>
      <c r="AE61" s="753"/>
      <c r="AF61" s="231"/>
      <c r="AG61" s="232"/>
      <c r="AH61" s="232"/>
      <c r="AI61" s="232"/>
      <c r="AJ61" s="232"/>
      <c r="AK61" s="232"/>
      <c r="AL61" s="232"/>
      <c r="AM61" s="232"/>
      <c r="AN61" s="232"/>
      <c r="AO61" s="232"/>
      <c r="AP61" s="233"/>
      <c r="AQ61" s="234"/>
      <c r="AR61" s="390"/>
      <c r="AS61" s="390"/>
      <c r="AT61" s="48"/>
      <c r="AU61" s="48"/>
      <c r="AV61" s="48"/>
      <c r="AW61" s="48"/>
      <c r="AX61" s="48"/>
      <c r="AY61" s="48"/>
      <c r="AZ61" s="48"/>
    </row>
    <row r="62" spans="1:52" s="49" customFormat="1" ht="15" customHeight="1">
      <c r="A62" s="287"/>
      <c r="B62" s="224"/>
      <c r="C62" s="225"/>
      <c r="D62" s="225"/>
      <c r="E62" s="225"/>
      <c r="F62" s="225"/>
      <c r="G62" s="225"/>
      <c r="H62" s="224"/>
      <c r="I62" s="226"/>
      <c r="J62" s="226"/>
      <c r="K62" s="226"/>
      <c r="L62" s="226"/>
      <c r="M62" s="226"/>
      <c r="N62" s="226"/>
      <c r="O62" s="226"/>
      <c r="P62" s="223"/>
      <c r="Q62" s="225"/>
      <c r="R62" s="225"/>
      <c r="S62" s="227"/>
      <c r="T62" s="228"/>
      <c r="U62" s="224">
        <v>10</v>
      </c>
      <c r="V62" s="225" t="s">
        <v>725</v>
      </c>
      <c r="W62" s="225"/>
      <c r="X62" s="229"/>
      <c r="Y62" s="225"/>
      <c r="Z62" s="225"/>
      <c r="AA62" s="225"/>
      <c r="AB62" s="225"/>
      <c r="AC62" s="225"/>
      <c r="AD62" s="272"/>
      <c r="AE62" s="753"/>
      <c r="AF62" s="231"/>
      <c r="AG62" s="232"/>
      <c r="AH62" s="232"/>
      <c r="AI62" s="232"/>
      <c r="AJ62" s="232"/>
      <c r="AK62" s="232"/>
      <c r="AL62" s="232"/>
      <c r="AM62" s="232"/>
      <c r="AN62" s="232"/>
      <c r="AO62" s="232"/>
      <c r="AP62" s="233"/>
      <c r="AQ62" s="234"/>
      <c r="AR62" s="390"/>
      <c r="AS62" s="390"/>
      <c r="AT62" s="48"/>
      <c r="AU62" s="48"/>
      <c r="AV62" s="48"/>
      <c r="AW62" s="48"/>
      <c r="AX62" s="48"/>
      <c r="AY62" s="48"/>
      <c r="AZ62" s="48"/>
    </row>
    <row r="63" spans="1:52" s="49" customFormat="1" ht="15" customHeight="1">
      <c r="A63" s="287"/>
      <c r="B63" s="224"/>
      <c r="C63" s="225"/>
      <c r="D63" s="225"/>
      <c r="E63" s="225"/>
      <c r="F63" s="225"/>
      <c r="G63" s="225"/>
      <c r="H63" s="224"/>
      <c r="I63" s="226"/>
      <c r="J63" s="226"/>
      <c r="K63" s="226"/>
      <c r="L63" s="226"/>
      <c r="M63" s="226"/>
      <c r="N63" s="226"/>
      <c r="O63" s="226"/>
      <c r="P63" s="223"/>
      <c r="Q63" s="225"/>
      <c r="R63" s="225"/>
      <c r="S63" s="227"/>
      <c r="T63" s="228"/>
      <c r="U63" s="224">
        <v>11</v>
      </c>
      <c r="V63" s="225" t="s">
        <v>726</v>
      </c>
      <c r="W63" s="225"/>
      <c r="X63" s="229"/>
      <c r="Y63" s="225"/>
      <c r="Z63" s="225"/>
      <c r="AA63" s="225"/>
      <c r="AB63" s="225"/>
      <c r="AC63" s="225"/>
      <c r="AD63" s="272"/>
      <c r="AE63" s="753"/>
      <c r="AF63" s="231"/>
      <c r="AG63" s="232"/>
      <c r="AH63" s="232"/>
      <c r="AI63" s="232"/>
      <c r="AJ63" s="232"/>
      <c r="AK63" s="232"/>
      <c r="AL63" s="232"/>
      <c r="AM63" s="232"/>
      <c r="AN63" s="232"/>
      <c r="AO63" s="232"/>
      <c r="AP63" s="233"/>
      <c r="AQ63" s="234"/>
      <c r="AR63" s="390"/>
      <c r="AS63" s="390"/>
      <c r="AT63" s="48"/>
      <c r="AU63" s="48"/>
      <c r="AV63" s="48"/>
      <c r="AW63" s="48"/>
      <c r="AX63" s="48"/>
      <c r="AY63" s="48"/>
      <c r="AZ63" s="48"/>
    </row>
    <row r="64" spans="1:52" s="49" customFormat="1" ht="15" customHeight="1">
      <c r="A64" s="287"/>
      <c r="B64" s="224"/>
      <c r="C64" s="225"/>
      <c r="D64" s="225"/>
      <c r="E64" s="225"/>
      <c r="F64" s="225"/>
      <c r="G64" s="225"/>
      <c r="H64" s="224"/>
      <c r="I64" s="226"/>
      <c r="J64" s="226"/>
      <c r="K64" s="226"/>
      <c r="L64" s="226"/>
      <c r="M64" s="226"/>
      <c r="N64" s="226"/>
      <c r="O64" s="226"/>
      <c r="P64" s="223"/>
      <c r="Q64" s="225"/>
      <c r="R64" s="225"/>
      <c r="S64" s="227"/>
      <c r="T64" s="228"/>
      <c r="U64" s="224">
        <v>12</v>
      </c>
      <c r="V64" s="225" t="s">
        <v>727</v>
      </c>
      <c r="W64" s="225"/>
      <c r="X64" s="229"/>
      <c r="Y64" s="225"/>
      <c r="Z64" s="225"/>
      <c r="AA64" s="225"/>
      <c r="AB64" s="225"/>
      <c r="AC64" s="225"/>
      <c r="AD64" s="272"/>
      <c r="AE64" s="753"/>
      <c r="AF64" s="231"/>
      <c r="AG64" s="232"/>
      <c r="AH64" s="232"/>
      <c r="AI64" s="232"/>
      <c r="AJ64" s="232"/>
      <c r="AK64" s="232"/>
      <c r="AL64" s="232"/>
      <c r="AM64" s="232"/>
      <c r="AN64" s="232"/>
      <c r="AO64" s="232"/>
      <c r="AP64" s="233"/>
      <c r="AQ64" s="234"/>
      <c r="AR64" s="390"/>
      <c r="AS64" s="390"/>
      <c r="AT64" s="48"/>
      <c r="AU64" s="48"/>
      <c r="AV64" s="48"/>
      <c r="AW64" s="48"/>
      <c r="AX64" s="48"/>
      <c r="AY64" s="48"/>
      <c r="AZ64" s="48"/>
    </row>
    <row r="65" spans="1:52" s="49" customFormat="1" ht="15" customHeight="1">
      <c r="A65" s="287"/>
      <c r="B65" s="224"/>
      <c r="C65" s="225"/>
      <c r="D65" s="225"/>
      <c r="E65" s="225"/>
      <c r="F65" s="225"/>
      <c r="G65" s="225"/>
      <c r="H65" s="224"/>
      <c r="I65" s="226"/>
      <c r="J65" s="226"/>
      <c r="K65" s="226"/>
      <c r="L65" s="226"/>
      <c r="M65" s="226"/>
      <c r="N65" s="226"/>
      <c r="O65" s="226"/>
      <c r="P65" s="223"/>
      <c r="Q65" s="225"/>
      <c r="R65" s="225"/>
      <c r="S65" s="227"/>
      <c r="T65" s="228"/>
      <c r="U65" s="224">
        <v>13</v>
      </c>
      <c r="V65" s="225" t="s">
        <v>817</v>
      </c>
      <c r="W65" s="225"/>
      <c r="X65" s="229"/>
      <c r="Y65" s="225"/>
      <c r="Z65" s="225"/>
      <c r="AA65" s="225"/>
      <c r="AB65" s="225"/>
      <c r="AC65" s="225"/>
      <c r="AD65" s="272"/>
      <c r="AE65" s="753"/>
      <c r="AF65" s="231"/>
      <c r="AG65" s="232"/>
      <c r="AH65" s="232"/>
      <c r="AI65" s="232"/>
      <c r="AJ65" s="232"/>
      <c r="AK65" s="232"/>
      <c r="AL65" s="232"/>
      <c r="AM65" s="232"/>
      <c r="AN65" s="232"/>
      <c r="AO65" s="232"/>
      <c r="AP65" s="233"/>
      <c r="AQ65" s="234"/>
      <c r="AR65" s="390"/>
      <c r="AS65" s="390"/>
      <c r="AT65" s="48"/>
      <c r="AU65" s="48"/>
      <c r="AV65" s="48"/>
      <c r="AW65" s="48"/>
      <c r="AX65" s="48"/>
      <c r="AY65" s="48"/>
      <c r="AZ65" s="48"/>
    </row>
    <row r="66" spans="1:52" s="49" customFormat="1" ht="15" customHeight="1">
      <c r="A66" s="287"/>
      <c r="B66" s="224"/>
      <c r="C66" s="225"/>
      <c r="D66" s="225"/>
      <c r="E66" s="225"/>
      <c r="F66" s="225"/>
      <c r="G66" s="225"/>
      <c r="H66" s="224"/>
      <c r="I66" s="226"/>
      <c r="J66" s="226"/>
      <c r="K66" s="226"/>
      <c r="L66" s="226"/>
      <c r="M66" s="226"/>
      <c r="N66" s="226"/>
      <c r="O66" s="226"/>
      <c r="P66" s="223"/>
      <c r="Q66" s="225"/>
      <c r="R66" s="225"/>
      <c r="S66" s="227"/>
      <c r="T66" s="228"/>
      <c r="U66" s="224">
        <v>14</v>
      </c>
      <c r="V66" s="225" t="s">
        <v>1205</v>
      </c>
      <c r="W66" s="225"/>
      <c r="X66" s="229"/>
      <c r="Y66" s="225"/>
      <c r="Z66" s="225"/>
      <c r="AA66" s="225"/>
      <c r="AB66" s="225"/>
      <c r="AC66" s="225"/>
      <c r="AD66" s="272"/>
      <c r="AE66" s="753"/>
      <c r="AF66" s="231"/>
      <c r="AG66" s="232"/>
      <c r="AH66" s="232"/>
      <c r="AI66" s="232"/>
      <c r="AJ66" s="232"/>
      <c r="AK66" s="232"/>
      <c r="AL66" s="232"/>
      <c r="AM66" s="232"/>
      <c r="AN66" s="232"/>
      <c r="AO66" s="232"/>
      <c r="AP66" s="233"/>
      <c r="AQ66" s="234"/>
      <c r="AR66" s="390"/>
      <c r="AS66" s="390"/>
      <c r="AT66" s="48"/>
      <c r="AU66" s="48"/>
      <c r="AV66" s="48"/>
      <c r="AW66" s="48"/>
      <c r="AX66" s="48"/>
      <c r="AY66" s="48"/>
      <c r="AZ66" s="48"/>
    </row>
    <row r="67" spans="1:52" s="49" customFormat="1" ht="15" customHeight="1">
      <c r="A67" s="287"/>
      <c r="B67" s="224"/>
      <c r="C67" s="225"/>
      <c r="D67" s="225"/>
      <c r="E67" s="225"/>
      <c r="F67" s="225"/>
      <c r="G67" s="225"/>
      <c r="H67" s="224"/>
      <c r="I67" s="226"/>
      <c r="J67" s="226"/>
      <c r="K67" s="226"/>
      <c r="L67" s="226"/>
      <c r="M67" s="226"/>
      <c r="N67" s="226"/>
      <c r="O67" s="226"/>
      <c r="P67" s="223"/>
      <c r="Q67" s="225"/>
      <c r="R67" s="225"/>
      <c r="S67" s="227"/>
      <c r="T67" s="228"/>
      <c r="U67" s="224">
        <v>15</v>
      </c>
      <c r="V67" s="225" t="s">
        <v>728</v>
      </c>
      <c r="W67" s="225"/>
      <c r="X67" s="229"/>
      <c r="Y67" s="225"/>
      <c r="Z67" s="225"/>
      <c r="AA67" s="225"/>
      <c r="AB67" s="225"/>
      <c r="AC67" s="225"/>
      <c r="AD67" s="272"/>
      <c r="AE67" s="753"/>
      <c r="AF67" s="231"/>
      <c r="AG67" s="232"/>
      <c r="AH67" s="232"/>
      <c r="AI67" s="232"/>
      <c r="AJ67" s="232"/>
      <c r="AK67" s="232"/>
      <c r="AL67" s="232"/>
      <c r="AM67" s="232"/>
      <c r="AN67" s="232"/>
      <c r="AO67" s="232"/>
      <c r="AP67" s="233"/>
      <c r="AQ67" s="234"/>
      <c r="AR67" s="390"/>
      <c r="AS67" s="390"/>
      <c r="AT67" s="48"/>
      <c r="AU67" s="48"/>
      <c r="AV67" s="48"/>
      <c r="AW67" s="48"/>
      <c r="AX67" s="48"/>
      <c r="AY67" s="48"/>
      <c r="AZ67" s="48"/>
    </row>
    <row r="68" spans="1:52" s="49" customFormat="1" ht="15" customHeight="1">
      <c r="A68" s="287"/>
      <c r="B68" s="224"/>
      <c r="C68" s="225"/>
      <c r="D68" s="225"/>
      <c r="E68" s="225"/>
      <c r="F68" s="225"/>
      <c r="G68" s="225"/>
      <c r="H68" s="224"/>
      <c r="I68" s="226"/>
      <c r="J68" s="226"/>
      <c r="K68" s="226"/>
      <c r="L68" s="226"/>
      <c r="M68" s="226"/>
      <c r="N68" s="226"/>
      <c r="O68" s="226"/>
      <c r="P68" s="223"/>
      <c r="Q68" s="225"/>
      <c r="R68" s="225"/>
      <c r="S68" s="227"/>
      <c r="T68" s="228"/>
      <c r="U68" s="224">
        <v>16</v>
      </c>
      <c r="V68" s="225" t="s">
        <v>729</v>
      </c>
      <c r="W68" s="225"/>
      <c r="X68" s="229"/>
      <c r="Y68" s="225"/>
      <c r="Z68" s="225"/>
      <c r="AA68" s="225"/>
      <c r="AB68" s="225"/>
      <c r="AC68" s="225"/>
      <c r="AD68" s="272"/>
      <c r="AE68" s="753"/>
      <c r="AF68" s="231"/>
      <c r="AG68" s="232"/>
      <c r="AH68" s="232"/>
      <c r="AI68" s="232"/>
      <c r="AJ68" s="232"/>
      <c r="AK68" s="232"/>
      <c r="AL68" s="232"/>
      <c r="AM68" s="232"/>
      <c r="AN68" s="232"/>
      <c r="AO68" s="232"/>
      <c r="AP68" s="233"/>
      <c r="AQ68" s="234"/>
      <c r="AR68" s="390"/>
      <c r="AS68" s="390"/>
      <c r="AT68" s="48"/>
      <c r="AU68" s="48"/>
      <c r="AV68" s="48"/>
      <c r="AW68" s="48"/>
      <c r="AX68" s="48"/>
      <c r="AY68" s="48"/>
      <c r="AZ68" s="48"/>
    </row>
    <row r="69" spans="1:52" s="49" customFormat="1" ht="15" customHeight="1">
      <c r="A69" s="287"/>
      <c r="B69" s="224"/>
      <c r="C69" s="225"/>
      <c r="D69" s="225"/>
      <c r="E69" s="225"/>
      <c r="F69" s="225"/>
      <c r="G69" s="225"/>
      <c r="H69" s="224"/>
      <c r="I69" s="226"/>
      <c r="J69" s="226"/>
      <c r="K69" s="226"/>
      <c r="L69" s="226"/>
      <c r="M69" s="226"/>
      <c r="N69" s="226"/>
      <c r="O69" s="226"/>
      <c r="P69" s="223"/>
      <c r="Q69" s="225"/>
      <c r="R69" s="225"/>
      <c r="S69" s="227"/>
      <c r="T69" s="228"/>
      <c r="U69" s="224">
        <v>17</v>
      </c>
      <c r="V69" s="225" t="s">
        <v>730</v>
      </c>
      <c r="W69" s="225"/>
      <c r="X69" s="229"/>
      <c r="Y69" s="225"/>
      <c r="Z69" s="225"/>
      <c r="AA69" s="225"/>
      <c r="AB69" s="225"/>
      <c r="AC69" s="225"/>
      <c r="AD69" s="272"/>
      <c r="AE69" s="753"/>
      <c r="AF69" s="231"/>
      <c r="AG69" s="232"/>
      <c r="AH69" s="232"/>
      <c r="AI69" s="232"/>
      <c r="AJ69" s="232"/>
      <c r="AK69" s="232"/>
      <c r="AL69" s="232"/>
      <c r="AM69" s="232"/>
      <c r="AN69" s="232"/>
      <c r="AO69" s="232"/>
      <c r="AP69" s="233"/>
      <c r="AQ69" s="234"/>
      <c r="AR69" s="390"/>
      <c r="AS69" s="390"/>
      <c r="AT69" s="48"/>
      <c r="AU69" s="48"/>
      <c r="AV69" s="48"/>
      <c r="AW69" s="48"/>
      <c r="AX69" s="48"/>
      <c r="AY69" s="48"/>
      <c r="AZ69" s="48"/>
    </row>
    <row r="70" spans="1:52" s="49" customFormat="1" ht="15" customHeight="1">
      <c r="A70" s="287"/>
      <c r="B70" s="224"/>
      <c r="C70" s="225"/>
      <c r="D70" s="225"/>
      <c r="E70" s="225"/>
      <c r="F70" s="225"/>
      <c r="G70" s="225"/>
      <c r="H70" s="224"/>
      <c r="I70" s="226"/>
      <c r="J70" s="226"/>
      <c r="K70" s="226"/>
      <c r="L70" s="226"/>
      <c r="M70" s="226"/>
      <c r="N70" s="226"/>
      <c r="O70" s="226"/>
      <c r="P70" s="223"/>
      <c r="Q70" s="225"/>
      <c r="R70" s="225"/>
      <c r="S70" s="227"/>
      <c r="T70" s="228"/>
      <c r="U70" s="224">
        <v>18</v>
      </c>
      <c r="V70" s="225" t="s">
        <v>1206</v>
      </c>
      <c r="W70" s="225"/>
      <c r="X70" s="229"/>
      <c r="Y70" s="225"/>
      <c r="Z70" s="225"/>
      <c r="AA70" s="225"/>
      <c r="AB70" s="225"/>
      <c r="AC70" s="225"/>
      <c r="AD70" s="272"/>
      <c r="AE70" s="753"/>
      <c r="AF70" s="231"/>
      <c r="AG70" s="232"/>
      <c r="AH70" s="232"/>
      <c r="AI70" s="232"/>
      <c r="AJ70" s="232"/>
      <c r="AK70" s="232"/>
      <c r="AL70" s="232"/>
      <c r="AM70" s="232"/>
      <c r="AN70" s="232"/>
      <c r="AO70" s="232"/>
      <c r="AP70" s="233"/>
      <c r="AQ70" s="234"/>
      <c r="AR70" s="390"/>
      <c r="AS70" s="390"/>
      <c r="AT70" s="48"/>
      <c r="AU70" s="48"/>
      <c r="AV70" s="48"/>
      <c r="AW70" s="48"/>
      <c r="AX70" s="48"/>
      <c r="AY70" s="48"/>
      <c r="AZ70" s="48"/>
    </row>
    <row r="71" spans="1:52" s="49" customFormat="1" ht="15" customHeight="1">
      <c r="A71" s="287"/>
      <c r="B71" s="224"/>
      <c r="C71" s="225"/>
      <c r="D71" s="225"/>
      <c r="E71" s="225"/>
      <c r="F71" s="225"/>
      <c r="G71" s="225"/>
      <c r="H71" s="224"/>
      <c r="I71" s="226"/>
      <c r="J71" s="226"/>
      <c r="K71" s="226"/>
      <c r="L71" s="226"/>
      <c r="M71" s="226"/>
      <c r="N71" s="226"/>
      <c r="O71" s="226"/>
      <c r="P71" s="223"/>
      <c r="Q71" s="225"/>
      <c r="R71" s="225"/>
      <c r="S71" s="227"/>
      <c r="T71" s="228"/>
      <c r="U71" s="224">
        <v>19</v>
      </c>
      <c r="V71" s="225" t="s">
        <v>1201</v>
      </c>
      <c r="W71" s="225"/>
      <c r="X71" s="229"/>
      <c r="Y71" s="225"/>
      <c r="Z71" s="225"/>
      <c r="AA71" s="225"/>
      <c r="AB71" s="225"/>
      <c r="AC71" s="225"/>
      <c r="AD71" s="272"/>
      <c r="AE71" s="753"/>
      <c r="AF71" s="231"/>
      <c r="AG71" s="232"/>
      <c r="AH71" s="232"/>
      <c r="AI71" s="232"/>
      <c r="AJ71" s="232"/>
      <c r="AK71" s="232"/>
      <c r="AL71" s="232"/>
      <c r="AM71" s="232"/>
      <c r="AN71" s="232"/>
      <c r="AO71" s="232"/>
      <c r="AP71" s="233"/>
      <c r="AQ71" s="234"/>
      <c r="AR71" s="390"/>
      <c r="AS71" s="390"/>
      <c r="AT71" s="48"/>
      <c r="AU71" s="48"/>
      <c r="AV71" s="48"/>
      <c r="AW71" s="48"/>
      <c r="AX71" s="48"/>
      <c r="AY71" s="48"/>
      <c r="AZ71" s="48"/>
    </row>
    <row r="72" spans="1:52" s="49" customFormat="1" ht="15" customHeight="1">
      <c r="A72" s="287"/>
      <c r="B72" s="224"/>
      <c r="C72" s="225"/>
      <c r="D72" s="225"/>
      <c r="E72" s="225"/>
      <c r="F72" s="225"/>
      <c r="G72" s="225"/>
      <c r="H72" s="224"/>
      <c r="I72" s="226"/>
      <c r="J72" s="226"/>
      <c r="K72" s="226"/>
      <c r="L72" s="226"/>
      <c r="M72" s="226"/>
      <c r="N72" s="226"/>
      <c r="O72" s="226"/>
      <c r="P72" s="223"/>
      <c r="Q72" s="225"/>
      <c r="R72" s="225"/>
      <c r="S72" s="227"/>
      <c r="T72" s="228"/>
      <c r="U72" s="224">
        <v>20</v>
      </c>
      <c r="V72" s="225" t="s">
        <v>1202</v>
      </c>
      <c r="W72" s="225"/>
      <c r="X72" s="229"/>
      <c r="Y72" s="225"/>
      <c r="Z72" s="225"/>
      <c r="AA72" s="225"/>
      <c r="AB72" s="225"/>
      <c r="AC72" s="225"/>
      <c r="AD72" s="272"/>
      <c r="AE72" s="753"/>
      <c r="AF72" s="231"/>
      <c r="AG72" s="232"/>
      <c r="AH72" s="232"/>
      <c r="AI72" s="232"/>
      <c r="AJ72" s="232"/>
      <c r="AK72" s="232"/>
      <c r="AL72" s="232"/>
      <c r="AM72" s="232"/>
      <c r="AN72" s="232"/>
      <c r="AO72" s="232"/>
      <c r="AP72" s="233"/>
      <c r="AQ72" s="234"/>
      <c r="AR72" s="390"/>
      <c r="AS72" s="390"/>
      <c r="AT72" s="48"/>
      <c r="AU72" s="48"/>
      <c r="AV72" s="48"/>
      <c r="AW72" s="48"/>
      <c r="AX72" s="48"/>
      <c r="AY72" s="48"/>
      <c r="AZ72" s="48"/>
    </row>
    <row r="73" spans="1:52" s="49" customFormat="1" ht="15" customHeight="1">
      <c r="A73" s="287"/>
      <c r="B73" s="224"/>
      <c r="C73" s="225"/>
      <c r="D73" s="225"/>
      <c r="E73" s="225"/>
      <c r="F73" s="225"/>
      <c r="G73" s="225"/>
      <c r="H73" s="224"/>
      <c r="I73" s="226"/>
      <c r="J73" s="226"/>
      <c r="K73" s="226"/>
      <c r="L73" s="226"/>
      <c r="M73" s="226"/>
      <c r="N73" s="226"/>
      <c r="O73" s="226"/>
      <c r="P73" s="223"/>
      <c r="Q73" s="225"/>
      <c r="R73" s="225"/>
      <c r="S73" s="227"/>
      <c r="T73" s="228"/>
      <c r="U73" s="224">
        <v>21</v>
      </c>
      <c r="V73" s="225" t="s">
        <v>731</v>
      </c>
      <c r="W73" s="225"/>
      <c r="X73" s="229"/>
      <c r="Y73" s="225"/>
      <c r="Z73" s="225"/>
      <c r="AA73" s="225"/>
      <c r="AB73" s="225"/>
      <c r="AC73" s="225"/>
      <c r="AD73" s="272"/>
      <c r="AE73" s="753"/>
      <c r="AF73" s="231"/>
      <c r="AG73" s="232"/>
      <c r="AH73" s="232"/>
      <c r="AI73" s="232"/>
      <c r="AJ73" s="232"/>
      <c r="AK73" s="232"/>
      <c r="AL73" s="232"/>
      <c r="AM73" s="232"/>
      <c r="AN73" s="232"/>
      <c r="AO73" s="232"/>
      <c r="AP73" s="233"/>
      <c r="AQ73" s="234"/>
      <c r="AR73" s="390"/>
      <c r="AS73" s="390"/>
      <c r="AT73" s="48"/>
      <c r="AU73" s="48"/>
      <c r="AV73" s="48"/>
      <c r="AW73" s="48"/>
      <c r="AX73" s="48"/>
      <c r="AY73" s="48"/>
      <c r="AZ73" s="48"/>
    </row>
    <row r="74" spans="1:52" s="49" customFormat="1" ht="15" customHeight="1">
      <c r="A74" s="287"/>
      <c r="B74" s="224"/>
      <c r="C74" s="225"/>
      <c r="D74" s="225"/>
      <c r="E74" s="225"/>
      <c r="F74" s="225"/>
      <c r="G74" s="225"/>
      <c r="H74" s="224"/>
      <c r="I74" s="226"/>
      <c r="J74" s="226"/>
      <c r="K74" s="226"/>
      <c r="L74" s="226"/>
      <c r="M74" s="226"/>
      <c r="N74" s="226"/>
      <c r="O74" s="226"/>
      <c r="P74" s="223"/>
      <c r="R74" s="225"/>
      <c r="S74" s="227"/>
      <c r="T74" s="228"/>
      <c r="U74" s="224">
        <v>22</v>
      </c>
      <c r="V74" s="225" t="s">
        <v>732</v>
      </c>
      <c r="W74" s="225"/>
      <c r="X74" s="229"/>
      <c r="Y74" s="225"/>
      <c r="Z74" s="225"/>
      <c r="AA74" s="225"/>
      <c r="AB74" s="225"/>
      <c r="AC74" s="225"/>
      <c r="AD74" s="272"/>
      <c r="AE74" s="753"/>
      <c r="AF74" s="231"/>
      <c r="AG74" s="232"/>
      <c r="AH74" s="232"/>
      <c r="AI74" s="232"/>
      <c r="AJ74" s="232"/>
      <c r="AK74" s="232"/>
      <c r="AL74" s="232"/>
      <c r="AM74" s="232"/>
      <c r="AN74" s="232"/>
      <c r="AO74" s="232"/>
      <c r="AP74" s="233"/>
      <c r="AQ74" s="234"/>
      <c r="AR74" s="390"/>
      <c r="AS74" s="390"/>
      <c r="AT74" s="48"/>
      <c r="AU74" s="48"/>
      <c r="AV74" s="48"/>
      <c r="AW74" s="48"/>
      <c r="AX74" s="48"/>
      <c r="AY74" s="48"/>
      <c r="AZ74" s="48"/>
    </row>
    <row r="75" spans="1:52" s="49" customFormat="1" ht="15" customHeight="1">
      <c r="A75" s="287"/>
      <c r="B75" s="224"/>
      <c r="C75" s="225"/>
      <c r="D75" s="225"/>
      <c r="E75" s="225"/>
      <c r="F75" s="225"/>
      <c r="G75" s="225"/>
      <c r="H75" s="224"/>
      <c r="I75" s="226"/>
      <c r="J75" s="226"/>
      <c r="K75" s="226"/>
      <c r="L75" s="226"/>
      <c r="M75" s="226"/>
      <c r="N75" s="226"/>
      <c r="O75" s="226"/>
      <c r="P75" s="223"/>
      <c r="R75" s="225"/>
      <c r="S75" s="227"/>
      <c r="T75" s="228"/>
      <c r="U75" s="224">
        <v>23</v>
      </c>
      <c r="V75" s="225" t="s">
        <v>739</v>
      </c>
      <c r="W75" s="225"/>
      <c r="X75" s="229"/>
      <c r="Y75" s="225"/>
      <c r="Z75" s="225"/>
      <c r="AA75" s="225"/>
      <c r="AB75" s="225"/>
      <c r="AC75" s="225"/>
      <c r="AD75" s="272"/>
      <c r="AE75" s="753"/>
      <c r="AF75" s="231"/>
      <c r="AG75" s="232"/>
      <c r="AH75" s="232"/>
      <c r="AI75" s="232"/>
      <c r="AJ75" s="232"/>
      <c r="AK75" s="232"/>
      <c r="AL75" s="232"/>
      <c r="AM75" s="232"/>
      <c r="AN75" s="232"/>
      <c r="AO75" s="232"/>
      <c r="AP75" s="233"/>
      <c r="AQ75" s="234"/>
      <c r="AR75" s="390"/>
      <c r="AS75" s="390"/>
      <c r="AT75" s="48"/>
      <c r="AU75" s="48"/>
      <c r="AV75" s="48"/>
      <c r="AW75" s="48"/>
      <c r="AX75" s="48"/>
      <c r="AY75" s="48"/>
      <c r="AZ75" s="48"/>
    </row>
    <row r="76" spans="1:52" s="49" customFormat="1" ht="15" customHeight="1">
      <c r="A76" s="287"/>
      <c r="B76" s="224"/>
      <c r="C76" s="225"/>
      <c r="D76" s="225"/>
      <c r="E76" s="225"/>
      <c r="F76" s="225"/>
      <c r="G76" s="225"/>
      <c r="H76" s="224"/>
      <c r="I76" s="226"/>
      <c r="J76" s="226"/>
      <c r="K76" s="226"/>
      <c r="L76" s="226"/>
      <c r="M76" s="226"/>
      <c r="N76" s="226"/>
      <c r="O76" s="226"/>
      <c r="P76" s="223"/>
      <c r="R76" s="225"/>
      <c r="S76" s="227"/>
      <c r="T76" s="228"/>
      <c r="U76" s="224">
        <v>24</v>
      </c>
      <c r="V76" s="225" t="s">
        <v>733</v>
      </c>
      <c r="W76" s="225"/>
      <c r="X76" s="229"/>
      <c r="Y76" s="225"/>
      <c r="Z76" s="225"/>
      <c r="AA76" s="225"/>
      <c r="AB76" s="225"/>
      <c r="AC76" s="225"/>
      <c r="AD76" s="272"/>
      <c r="AE76" s="753"/>
      <c r="AF76" s="231"/>
      <c r="AG76" s="232"/>
      <c r="AH76" s="232"/>
      <c r="AI76" s="232"/>
      <c r="AJ76" s="232"/>
      <c r="AK76" s="232"/>
      <c r="AL76" s="232"/>
      <c r="AM76" s="232"/>
      <c r="AN76" s="232"/>
      <c r="AO76" s="232"/>
      <c r="AP76" s="233"/>
      <c r="AQ76" s="234"/>
      <c r="AR76" s="390"/>
      <c r="AS76" s="390"/>
      <c r="AT76" s="48"/>
      <c r="AU76" s="48"/>
      <c r="AV76" s="48"/>
      <c r="AW76" s="48"/>
      <c r="AX76" s="48"/>
      <c r="AY76" s="48"/>
      <c r="AZ76" s="48"/>
    </row>
    <row r="77" spans="1:52" s="49" customFormat="1" ht="15" customHeight="1">
      <c r="A77" s="287"/>
      <c r="B77" s="224"/>
      <c r="C77" s="225"/>
      <c r="D77" s="225"/>
      <c r="E77" s="225"/>
      <c r="F77" s="225"/>
      <c r="G77" s="225"/>
      <c r="H77" s="224"/>
      <c r="I77" s="226"/>
      <c r="J77" s="226"/>
      <c r="K77" s="226"/>
      <c r="L77" s="226"/>
      <c r="M77" s="226"/>
      <c r="N77" s="226"/>
      <c r="O77" s="226"/>
      <c r="P77" s="223"/>
      <c r="R77" s="225"/>
      <c r="S77" s="227"/>
      <c r="T77" s="228"/>
      <c r="U77" s="224">
        <v>25</v>
      </c>
      <c r="V77" s="225" t="s">
        <v>740</v>
      </c>
      <c r="W77" s="225"/>
      <c r="X77" s="229"/>
      <c r="Y77" s="225"/>
      <c r="Z77" s="225"/>
      <c r="AA77" s="225"/>
      <c r="AB77" s="225"/>
      <c r="AC77" s="225"/>
      <c r="AD77" s="272"/>
      <c r="AE77" s="753"/>
      <c r="AF77" s="231"/>
      <c r="AG77" s="232"/>
      <c r="AH77" s="232"/>
      <c r="AI77" s="232"/>
      <c r="AJ77" s="232"/>
      <c r="AK77" s="232"/>
      <c r="AL77" s="232"/>
      <c r="AM77" s="232"/>
      <c r="AN77" s="232"/>
      <c r="AO77" s="232"/>
      <c r="AP77" s="233"/>
      <c r="AQ77" s="234"/>
      <c r="AR77" s="390"/>
      <c r="AS77" s="390"/>
      <c r="AT77" s="48"/>
      <c r="AU77" s="48"/>
      <c r="AV77" s="48"/>
      <c r="AW77" s="48"/>
      <c r="AX77" s="48"/>
      <c r="AY77" s="48"/>
      <c r="AZ77" s="48"/>
    </row>
    <row r="78" spans="1:52" s="49" customFormat="1" ht="15" customHeight="1">
      <c r="A78" s="287"/>
      <c r="B78" s="224"/>
      <c r="C78" s="225"/>
      <c r="D78" s="225"/>
      <c r="E78" s="225"/>
      <c r="F78" s="225"/>
      <c r="G78" s="225"/>
      <c r="H78" s="224"/>
      <c r="I78" s="226"/>
      <c r="J78" s="226"/>
      <c r="K78" s="226"/>
      <c r="L78" s="226"/>
      <c r="M78" s="226"/>
      <c r="N78" s="226"/>
      <c r="O78" s="226"/>
      <c r="P78" s="223"/>
      <c r="R78" s="225"/>
      <c r="S78" s="227"/>
      <c r="T78" s="228"/>
      <c r="U78" s="224">
        <v>26</v>
      </c>
      <c r="V78" s="225" t="s">
        <v>734</v>
      </c>
      <c r="W78" s="225"/>
      <c r="X78" s="229"/>
      <c r="Y78" s="225"/>
      <c r="Z78" s="225"/>
      <c r="AA78" s="225"/>
      <c r="AB78" s="225"/>
      <c r="AC78" s="225"/>
      <c r="AD78" s="272"/>
      <c r="AE78" s="753"/>
      <c r="AF78" s="231"/>
      <c r="AG78" s="232"/>
      <c r="AH78" s="232"/>
      <c r="AI78" s="232"/>
      <c r="AJ78" s="232"/>
      <c r="AK78" s="232"/>
      <c r="AL78" s="232"/>
      <c r="AM78" s="232"/>
      <c r="AN78" s="232"/>
      <c r="AO78" s="232"/>
      <c r="AP78" s="233"/>
      <c r="AQ78" s="234"/>
      <c r="AR78" s="390"/>
      <c r="AS78" s="390"/>
      <c r="AT78" s="48"/>
      <c r="AU78" s="48"/>
      <c r="AV78" s="48"/>
      <c r="AW78" s="48"/>
      <c r="AX78" s="48"/>
      <c r="AY78" s="48"/>
      <c r="AZ78" s="48"/>
    </row>
    <row r="79" spans="1:52" s="49" customFormat="1" ht="15" customHeight="1">
      <c r="A79" s="287"/>
      <c r="B79" s="224"/>
      <c r="C79" s="225"/>
      <c r="D79" s="225"/>
      <c r="E79" s="225"/>
      <c r="F79" s="225"/>
      <c r="G79" s="225"/>
      <c r="H79" s="224"/>
      <c r="I79" s="226"/>
      <c r="J79" s="226"/>
      <c r="K79" s="226"/>
      <c r="L79" s="226"/>
      <c r="M79" s="226"/>
      <c r="N79" s="226"/>
      <c r="O79" s="226"/>
      <c r="P79" s="223"/>
      <c r="R79" s="225"/>
      <c r="S79" s="227"/>
      <c r="T79" s="228"/>
      <c r="U79" s="224">
        <v>27</v>
      </c>
      <c r="V79" s="225" t="s">
        <v>741</v>
      </c>
      <c r="W79" s="225"/>
      <c r="X79" s="229"/>
      <c r="Y79" s="225"/>
      <c r="Z79" s="225"/>
      <c r="AA79" s="225"/>
      <c r="AB79" s="225"/>
      <c r="AC79" s="225"/>
      <c r="AD79" s="272"/>
      <c r="AE79" s="753"/>
      <c r="AF79" s="231"/>
      <c r="AG79" s="232"/>
      <c r="AH79" s="232"/>
      <c r="AI79" s="232"/>
      <c r="AJ79" s="232"/>
      <c r="AK79" s="232"/>
      <c r="AL79" s="232"/>
      <c r="AM79" s="232"/>
      <c r="AN79" s="232"/>
      <c r="AO79" s="232"/>
      <c r="AP79" s="233"/>
      <c r="AQ79" s="234"/>
      <c r="AR79" s="390"/>
      <c r="AS79" s="390"/>
      <c r="AT79" s="48"/>
      <c r="AU79" s="48"/>
      <c r="AV79" s="48"/>
      <c r="AW79" s="48"/>
      <c r="AX79" s="48"/>
      <c r="AY79" s="48"/>
      <c r="AZ79" s="48"/>
    </row>
    <row r="80" spans="1:52" s="49" customFormat="1" ht="15" customHeight="1">
      <c r="A80" s="287"/>
      <c r="B80" s="224"/>
      <c r="C80" s="225"/>
      <c r="D80" s="225"/>
      <c r="E80" s="225"/>
      <c r="F80" s="225"/>
      <c r="G80" s="225"/>
      <c r="H80" s="224"/>
      <c r="I80" s="226"/>
      <c r="J80" s="226"/>
      <c r="K80" s="226"/>
      <c r="L80" s="226"/>
      <c r="M80" s="226"/>
      <c r="N80" s="226"/>
      <c r="O80" s="226"/>
      <c r="P80" s="223"/>
      <c r="R80" s="225"/>
      <c r="S80" s="227"/>
      <c r="T80" s="228"/>
      <c r="U80" s="224">
        <v>28</v>
      </c>
      <c r="V80" s="225" t="s">
        <v>735</v>
      </c>
      <c r="W80" s="225"/>
      <c r="X80" s="229"/>
      <c r="Y80" s="225"/>
      <c r="Z80" s="225"/>
      <c r="AA80" s="225"/>
      <c r="AB80" s="225"/>
      <c r="AC80" s="225"/>
      <c r="AD80" s="272"/>
      <c r="AE80" s="753"/>
      <c r="AF80" s="231"/>
      <c r="AG80" s="232"/>
      <c r="AH80" s="232"/>
      <c r="AI80" s="232"/>
      <c r="AJ80" s="232"/>
      <c r="AK80" s="232"/>
      <c r="AL80" s="232"/>
      <c r="AM80" s="232"/>
      <c r="AN80" s="232"/>
      <c r="AO80" s="232"/>
      <c r="AP80" s="233"/>
      <c r="AQ80" s="234"/>
      <c r="AR80" s="390"/>
      <c r="AS80" s="390"/>
      <c r="AT80" s="48"/>
      <c r="AU80" s="48"/>
      <c r="AV80" s="48"/>
      <c r="AW80" s="48"/>
      <c r="AX80" s="48"/>
      <c r="AY80" s="48"/>
      <c r="AZ80" s="48"/>
    </row>
    <row r="81" spans="1:52" s="49" customFormat="1" ht="15" customHeight="1">
      <c r="A81" s="287"/>
      <c r="B81" s="224"/>
      <c r="C81" s="225"/>
      <c r="D81" s="225"/>
      <c r="E81" s="225"/>
      <c r="F81" s="225"/>
      <c r="G81" s="225"/>
      <c r="H81" s="224"/>
      <c r="I81" s="226"/>
      <c r="J81" s="226"/>
      <c r="K81" s="226"/>
      <c r="L81" s="226"/>
      <c r="M81" s="226"/>
      <c r="N81" s="226"/>
      <c r="O81" s="226"/>
      <c r="P81" s="223"/>
      <c r="R81" s="225"/>
      <c r="S81" s="227"/>
      <c r="T81" s="228"/>
      <c r="U81" s="224">
        <v>29</v>
      </c>
      <c r="V81" s="225" t="s">
        <v>742</v>
      </c>
      <c r="W81" s="225"/>
      <c r="X81" s="229"/>
      <c r="Y81" s="225"/>
      <c r="Z81" s="225"/>
      <c r="AA81" s="225"/>
      <c r="AB81" s="225"/>
      <c r="AC81" s="225"/>
      <c r="AD81" s="272"/>
      <c r="AE81" s="753"/>
      <c r="AF81" s="231"/>
      <c r="AG81" s="232"/>
      <c r="AH81" s="232"/>
      <c r="AI81" s="232"/>
      <c r="AJ81" s="232"/>
      <c r="AK81" s="232"/>
      <c r="AL81" s="232"/>
      <c r="AM81" s="232"/>
      <c r="AN81" s="232"/>
      <c r="AO81" s="232"/>
      <c r="AP81" s="233"/>
      <c r="AQ81" s="234"/>
      <c r="AR81" s="390"/>
      <c r="AS81" s="390"/>
      <c r="AT81" s="48"/>
      <c r="AU81" s="48"/>
      <c r="AV81" s="48"/>
      <c r="AW81" s="48"/>
      <c r="AX81" s="48"/>
      <c r="AY81" s="48"/>
      <c r="AZ81" s="48"/>
    </row>
    <row r="82" spans="1:52" s="49" customFormat="1" ht="15" customHeight="1">
      <c r="A82" s="287"/>
      <c r="B82" s="224"/>
      <c r="C82" s="225"/>
      <c r="D82" s="225"/>
      <c r="E82" s="225"/>
      <c r="F82" s="225"/>
      <c r="G82" s="225"/>
      <c r="H82" s="224"/>
      <c r="I82" s="226"/>
      <c r="J82" s="226"/>
      <c r="K82" s="226"/>
      <c r="L82" s="226"/>
      <c r="M82" s="226"/>
      <c r="N82" s="226"/>
      <c r="O82" s="226"/>
      <c r="P82" s="223"/>
      <c r="R82" s="225"/>
      <c r="S82" s="227"/>
      <c r="T82" s="228"/>
      <c r="U82" s="224">
        <v>30</v>
      </c>
      <c r="V82" s="225" t="s">
        <v>736</v>
      </c>
      <c r="W82" s="225"/>
      <c r="X82" s="229"/>
      <c r="Y82" s="225"/>
      <c r="Z82" s="225"/>
      <c r="AA82" s="225"/>
      <c r="AB82" s="225"/>
      <c r="AC82" s="225"/>
      <c r="AD82" s="272"/>
      <c r="AE82" s="753"/>
      <c r="AF82" s="231"/>
      <c r="AG82" s="232"/>
      <c r="AH82" s="232"/>
      <c r="AI82" s="232"/>
      <c r="AJ82" s="232"/>
      <c r="AK82" s="232"/>
      <c r="AL82" s="232"/>
      <c r="AM82" s="232"/>
      <c r="AN82" s="232"/>
      <c r="AO82" s="232"/>
      <c r="AP82" s="233"/>
      <c r="AQ82" s="234"/>
      <c r="AR82" s="390"/>
      <c r="AS82" s="390"/>
      <c r="AT82" s="48"/>
      <c r="AU82" s="48"/>
      <c r="AV82" s="48"/>
      <c r="AW82" s="48"/>
      <c r="AX82" s="48"/>
      <c r="AY82" s="48"/>
      <c r="AZ82" s="48"/>
    </row>
    <row r="83" spans="1:52" s="49" customFormat="1" ht="15" customHeight="1">
      <c r="A83" s="287"/>
      <c r="B83" s="224"/>
      <c r="C83" s="225"/>
      <c r="D83" s="225"/>
      <c r="E83" s="225"/>
      <c r="F83" s="225"/>
      <c r="G83" s="225"/>
      <c r="H83" s="224"/>
      <c r="I83" s="226"/>
      <c r="J83" s="226"/>
      <c r="K83" s="226"/>
      <c r="L83" s="226"/>
      <c r="M83" s="226"/>
      <c r="N83" s="226"/>
      <c r="O83" s="226"/>
      <c r="P83" s="223"/>
      <c r="R83" s="225"/>
      <c r="S83" s="227"/>
      <c r="T83" s="228"/>
      <c r="U83" s="224">
        <v>31</v>
      </c>
      <c r="V83" s="225" t="s">
        <v>743</v>
      </c>
      <c r="W83" s="225"/>
      <c r="X83" s="229"/>
      <c r="Y83" s="225"/>
      <c r="Z83" s="225"/>
      <c r="AA83" s="225"/>
      <c r="AB83" s="225"/>
      <c r="AC83" s="225"/>
      <c r="AD83" s="272"/>
      <c r="AE83" s="753"/>
      <c r="AF83" s="231"/>
      <c r="AG83" s="232"/>
      <c r="AH83" s="232"/>
      <c r="AI83" s="232"/>
      <c r="AJ83" s="232"/>
      <c r="AK83" s="232"/>
      <c r="AL83" s="232"/>
      <c r="AM83" s="232"/>
      <c r="AN83" s="232"/>
      <c r="AO83" s="232"/>
      <c r="AP83" s="233"/>
      <c r="AQ83" s="234"/>
      <c r="AR83" s="390"/>
      <c r="AS83" s="390"/>
      <c r="AT83" s="48"/>
      <c r="AU83" s="48"/>
      <c r="AV83" s="48"/>
      <c r="AW83" s="48"/>
      <c r="AX83" s="48"/>
      <c r="AY83" s="48"/>
      <c r="AZ83" s="48"/>
    </row>
    <row r="84" spans="1:52" s="49" customFormat="1" ht="15" customHeight="1">
      <c r="A84" s="287"/>
      <c r="B84" s="224"/>
      <c r="C84" s="225"/>
      <c r="D84" s="225"/>
      <c r="E84" s="225"/>
      <c r="F84" s="225"/>
      <c r="G84" s="225"/>
      <c r="H84" s="224"/>
      <c r="I84" s="226"/>
      <c r="J84" s="226"/>
      <c r="K84" s="226"/>
      <c r="L84" s="226"/>
      <c r="M84" s="226"/>
      <c r="N84" s="226"/>
      <c r="O84" s="226"/>
      <c r="P84" s="223"/>
      <c r="R84" s="225"/>
      <c r="S84" s="227"/>
      <c r="T84" s="228"/>
      <c r="U84" s="224">
        <v>32</v>
      </c>
      <c r="V84" s="225" t="s">
        <v>737</v>
      </c>
      <c r="W84" s="225"/>
      <c r="X84" s="229"/>
      <c r="Y84" s="225"/>
      <c r="Z84" s="225"/>
      <c r="AA84" s="225"/>
      <c r="AB84" s="225"/>
      <c r="AC84" s="225"/>
      <c r="AD84" s="272"/>
      <c r="AE84" s="753"/>
      <c r="AF84" s="231"/>
      <c r="AG84" s="232"/>
      <c r="AH84" s="232"/>
      <c r="AI84" s="232"/>
      <c r="AJ84" s="232"/>
      <c r="AK84" s="232"/>
      <c r="AL84" s="232"/>
      <c r="AM84" s="232"/>
      <c r="AN84" s="232"/>
      <c r="AO84" s="232"/>
      <c r="AP84" s="233"/>
      <c r="AQ84" s="234"/>
      <c r="AR84" s="390"/>
      <c r="AS84" s="390"/>
      <c r="AT84" s="48"/>
      <c r="AU84" s="48"/>
      <c r="AV84" s="48"/>
      <c r="AW84" s="48"/>
      <c r="AX84" s="48"/>
      <c r="AY84" s="48"/>
      <c r="AZ84" s="48"/>
    </row>
    <row r="85" spans="1:52" s="49" customFormat="1" ht="15" customHeight="1">
      <c r="A85" s="287"/>
      <c r="B85" s="224"/>
      <c r="C85" s="225"/>
      <c r="D85" s="225"/>
      <c r="E85" s="225"/>
      <c r="F85" s="225"/>
      <c r="G85" s="225"/>
      <c r="H85" s="224"/>
      <c r="I85" s="226"/>
      <c r="J85" s="226"/>
      <c r="K85" s="226"/>
      <c r="L85" s="226"/>
      <c r="M85" s="226"/>
      <c r="N85" s="226"/>
      <c r="O85" s="226"/>
      <c r="P85" s="223"/>
      <c r="R85" s="225"/>
      <c r="S85" s="227"/>
      <c r="T85" s="228"/>
      <c r="U85" s="224">
        <v>33</v>
      </c>
      <c r="V85" s="225" t="s">
        <v>744</v>
      </c>
      <c r="W85" s="225"/>
      <c r="X85" s="229"/>
      <c r="Y85" s="225"/>
      <c r="Z85" s="225"/>
      <c r="AA85" s="225"/>
      <c r="AB85" s="225"/>
      <c r="AC85" s="225"/>
      <c r="AD85" s="272"/>
      <c r="AE85" s="753"/>
      <c r="AF85" s="231"/>
      <c r="AG85" s="232"/>
      <c r="AH85" s="232"/>
      <c r="AI85" s="232"/>
      <c r="AJ85" s="232"/>
      <c r="AK85" s="232"/>
      <c r="AL85" s="232"/>
      <c r="AM85" s="232"/>
      <c r="AN85" s="232"/>
      <c r="AO85" s="232"/>
      <c r="AP85" s="233"/>
      <c r="AQ85" s="234"/>
      <c r="AR85" s="390"/>
      <c r="AS85" s="390"/>
      <c r="AT85" s="48"/>
      <c r="AU85" s="48"/>
      <c r="AV85" s="48"/>
      <c r="AW85" s="48"/>
      <c r="AX85" s="48"/>
      <c r="AY85" s="48"/>
      <c r="AZ85" s="48"/>
    </row>
    <row r="86" spans="1:52" s="49" customFormat="1" ht="15" customHeight="1">
      <c r="A86" s="287"/>
      <c r="B86" s="224"/>
      <c r="C86" s="225"/>
      <c r="D86" s="225"/>
      <c r="E86" s="225"/>
      <c r="F86" s="225"/>
      <c r="G86" s="225"/>
      <c r="H86" s="224"/>
      <c r="I86" s="226"/>
      <c r="J86" s="226"/>
      <c r="K86" s="226"/>
      <c r="L86" s="226"/>
      <c r="M86" s="226"/>
      <c r="N86" s="226"/>
      <c r="O86" s="226"/>
      <c r="P86" s="223"/>
      <c r="R86" s="225"/>
      <c r="S86" s="227"/>
      <c r="T86" s="228"/>
      <c r="U86" s="224">
        <v>34</v>
      </c>
      <c r="V86" s="225" t="s">
        <v>738</v>
      </c>
      <c r="W86" s="225"/>
      <c r="X86" s="229"/>
      <c r="Y86" s="225"/>
      <c r="Z86" s="225"/>
      <c r="AA86" s="225"/>
      <c r="AB86" s="225"/>
      <c r="AC86" s="225"/>
      <c r="AD86" s="272"/>
      <c r="AE86" s="753"/>
      <c r="AF86" s="231"/>
      <c r="AG86" s="232"/>
      <c r="AH86" s="232"/>
      <c r="AI86" s="232"/>
      <c r="AJ86" s="232"/>
      <c r="AK86" s="232"/>
      <c r="AL86" s="232"/>
      <c r="AM86" s="232"/>
      <c r="AN86" s="232"/>
      <c r="AO86" s="232"/>
      <c r="AP86" s="233"/>
      <c r="AQ86" s="234"/>
      <c r="AR86" s="390"/>
      <c r="AS86" s="390"/>
      <c r="AT86" s="48"/>
      <c r="AU86" s="48"/>
      <c r="AV86" s="48"/>
      <c r="AW86" s="48"/>
      <c r="AX86" s="48"/>
      <c r="AY86" s="48"/>
      <c r="AZ86" s="48"/>
    </row>
    <row r="87" spans="1:52" s="49" customFormat="1" ht="15" customHeight="1">
      <c r="A87" s="287"/>
      <c r="B87" s="224"/>
      <c r="C87" s="225"/>
      <c r="D87" s="225"/>
      <c r="E87" s="225"/>
      <c r="F87" s="225"/>
      <c r="G87" s="225"/>
      <c r="H87" s="224"/>
      <c r="I87" s="226"/>
      <c r="J87" s="226"/>
      <c r="K87" s="226"/>
      <c r="L87" s="226"/>
      <c r="M87" s="226"/>
      <c r="N87" s="226"/>
      <c r="O87" s="226"/>
      <c r="P87" s="223"/>
      <c r="R87" s="225"/>
      <c r="S87" s="227"/>
      <c r="T87" s="228"/>
      <c r="U87" s="224">
        <v>35</v>
      </c>
      <c r="V87" s="225" t="s">
        <v>745</v>
      </c>
      <c r="W87" s="225"/>
      <c r="X87" s="229"/>
      <c r="Y87" s="225"/>
      <c r="Z87" s="225"/>
      <c r="AA87" s="225"/>
      <c r="AB87" s="225"/>
      <c r="AC87" s="225"/>
      <c r="AD87" s="272"/>
      <c r="AE87" s="753"/>
      <c r="AF87" s="231"/>
      <c r="AG87" s="232"/>
      <c r="AH87" s="232"/>
      <c r="AI87" s="232"/>
      <c r="AJ87" s="232"/>
      <c r="AK87" s="232"/>
      <c r="AL87" s="232"/>
      <c r="AM87" s="232"/>
      <c r="AN87" s="232"/>
      <c r="AO87" s="232"/>
      <c r="AP87" s="233"/>
      <c r="AQ87" s="234"/>
      <c r="AR87" s="390"/>
      <c r="AS87" s="390"/>
      <c r="AT87" s="48"/>
      <c r="AU87" s="48"/>
      <c r="AV87" s="48"/>
      <c r="AW87" s="48"/>
      <c r="AX87" s="48"/>
      <c r="AY87" s="48"/>
      <c r="AZ87" s="48"/>
    </row>
    <row r="88" spans="1:52" s="49" customFormat="1" ht="15" customHeight="1">
      <c r="A88" s="287"/>
      <c r="B88" s="224"/>
      <c r="C88" s="225"/>
      <c r="D88" s="225"/>
      <c r="E88" s="225"/>
      <c r="F88" s="225"/>
      <c r="G88" s="225"/>
      <c r="H88" s="224"/>
      <c r="I88" s="226"/>
      <c r="J88" s="226"/>
      <c r="K88" s="226"/>
      <c r="L88" s="226"/>
      <c r="M88" s="226"/>
      <c r="N88" s="226"/>
      <c r="O88" s="226"/>
      <c r="P88" s="223"/>
      <c r="Q88" s="225"/>
      <c r="R88" s="225"/>
      <c r="S88" s="227"/>
      <c r="T88" s="228"/>
      <c r="U88" s="224">
        <v>36</v>
      </c>
      <c r="V88" s="931" t="s">
        <v>1470</v>
      </c>
      <c r="W88" s="225"/>
      <c r="X88" s="229"/>
      <c r="Y88" s="225"/>
      <c r="Z88" s="225"/>
      <c r="AA88" s="225"/>
      <c r="AB88" s="225"/>
      <c r="AC88" s="225"/>
      <c r="AD88" s="272"/>
      <c r="AE88" s="753"/>
      <c r="AF88" s="231"/>
      <c r="AG88" s="232"/>
      <c r="AH88" s="232"/>
      <c r="AI88" s="232"/>
      <c r="AJ88" s="232"/>
      <c r="AK88" s="232"/>
      <c r="AL88" s="232"/>
      <c r="AM88" s="232"/>
      <c r="AN88" s="232"/>
      <c r="AO88" s="232"/>
      <c r="AP88" s="233"/>
      <c r="AQ88" s="234"/>
      <c r="AR88" s="390"/>
      <c r="AS88" s="390"/>
      <c r="AT88" s="48"/>
      <c r="AU88" s="48"/>
      <c r="AV88" s="48"/>
      <c r="AW88" s="48"/>
      <c r="AX88" s="48"/>
      <c r="AY88" s="48"/>
      <c r="AZ88" s="48"/>
    </row>
    <row r="89" spans="1:52" s="49" customFormat="1" ht="15" customHeight="1">
      <c r="A89" s="287"/>
      <c r="B89" s="224"/>
      <c r="C89" s="225"/>
      <c r="D89" s="225"/>
      <c r="E89" s="225"/>
      <c r="F89" s="225"/>
      <c r="G89" s="225"/>
      <c r="H89" s="224"/>
      <c r="I89" s="226"/>
      <c r="J89" s="226"/>
      <c r="K89" s="226"/>
      <c r="L89" s="226"/>
      <c r="M89" s="226"/>
      <c r="N89" s="226"/>
      <c r="O89" s="226"/>
      <c r="P89" s="223"/>
      <c r="Q89" s="225"/>
      <c r="R89" s="225"/>
      <c r="S89" s="227"/>
      <c r="T89" s="228"/>
      <c r="U89" s="224">
        <v>37</v>
      </c>
      <c r="V89" s="931" t="s">
        <v>1471</v>
      </c>
      <c r="W89" s="225"/>
      <c r="X89" s="229"/>
      <c r="Y89" s="225"/>
      <c r="Z89" s="225"/>
      <c r="AA89" s="225"/>
      <c r="AB89" s="225"/>
      <c r="AC89" s="225"/>
      <c r="AD89" s="272"/>
      <c r="AE89" s="753"/>
      <c r="AF89" s="231"/>
      <c r="AG89" s="232"/>
      <c r="AH89" s="232"/>
      <c r="AI89" s="232"/>
      <c r="AJ89" s="232"/>
      <c r="AK89" s="232"/>
      <c r="AL89" s="232"/>
      <c r="AM89" s="232"/>
      <c r="AN89" s="232"/>
      <c r="AO89" s="232"/>
      <c r="AP89" s="233"/>
      <c r="AQ89" s="234"/>
      <c r="AR89" s="390"/>
      <c r="AS89" s="390"/>
      <c r="AT89" s="48"/>
      <c r="AU89" s="48"/>
      <c r="AV89" s="48"/>
      <c r="AW89" s="48"/>
      <c r="AX89" s="48"/>
      <c r="AY89" s="48"/>
      <c r="AZ89" s="48"/>
    </row>
    <row r="90" spans="1:52" s="49" customFormat="1" ht="15" customHeight="1">
      <c r="A90" s="287"/>
      <c r="B90" s="224"/>
      <c r="C90" s="225"/>
      <c r="D90" s="225"/>
      <c r="E90" s="225"/>
      <c r="F90" s="225"/>
      <c r="G90" s="225"/>
      <c r="H90" s="224"/>
      <c r="I90" s="226"/>
      <c r="J90" s="226"/>
      <c r="K90" s="226"/>
      <c r="L90" s="226"/>
      <c r="M90" s="226"/>
      <c r="N90" s="226"/>
      <c r="O90" s="226"/>
      <c r="P90" s="223"/>
      <c r="Q90" s="225"/>
      <c r="R90" s="225"/>
      <c r="S90" s="227"/>
      <c r="T90" s="228"/>
      <c r="U90" s="224">
        <v>38</v>
      </c>
      <c r="V90" s="931" t="s">
        <v>1472</v>
      </c>
      <c r="W90" s="225"/>
      <c r="X90" s="229"/>
      <c r="Y90" s="225"/>
      <c r="Z90" s="225"/>
      <c r="AA90" s="225"/>
      <c r="AB90" s="225"/>
      <c r="AC90" s="225"/>
      <c r="AD90" s="272"/>
      <c r="AE90" s="753"/>
      <c r="AF90" s="231"/>
      <c r="AG90" s="232"/>
      <c r="AH90" s="232"/>
      <c r="AI90" s="232"/>
      <c r="AJ90" s="232"/>
      <c r="AK90" s="232"/>
      <c r="AL90" s="232"/>
      <c r="AM90" s="232"/>
      <c r="AN90" s="232"/>
      <c r="AO90" s="232"/>
      <c r="AP90" s="233"/>
      <c r="AQ90" s="234"/>
      <c r="AR90" s="390"/>
      <c r="AS90" s="390"/>
      <c r="AT90" s="48"/>
      <c r="AU90" s="48"/>
      <c r="AV90" s="48"/>
      <c r="AW90" s="48"/>
      <c r="AX90" s="48"/>
      <c r="AY90" s="48"/>
      <c r="AZ90" s="48"/>
    </row>
    <row r="91" spans="1:52" s="49" customFormat="1" ht="15" customHeight="1">
      <c r="A91" s="287"/>
      <c r="B91" s="224"/>
      <c r="C91" s="225"/>
      <c r="D91" s="225"/>
      <c r="E91" s="225"/>
      <c r="F91" s="225"/>
      <c r="G91" s="225"/>
      <c r="H91" s="224"/>
      <c r="I91" s="226"/>
      <c r="J91" s="226"/>
      <c r="K91" s="226"/>
      <c r="L91" s="226"/>
      <c r="M91" s="226"/>
      <c r="N91" s="226"/>
      <c r="O91" s="226"/>
      <c r="P91" s="223"/>
      <c r="Q91" s="225"/>
      <c r="R91" s="225"/>
      <c r="S91" s="227"/>
      <c r="T91" s="228"/>
      <c r="U91" s="224">
        <v>39</v>
      </c>
      <c r="V91" s="931" t="s">
        <v>1473</v>
      </c>
      <c r="W91" s="225"/>
      <c r="X91" s="229"/>
      <c r="Y91" s="225"/>
      <c r="Z91" s="225"/>
      <c r="AA91" s="225"/>
      <c r="AB91" s="225"/>
      <c r="AC91" s="225"/>
      <c r="AD91" s="272"/>
      <c r="AE91" s="753"/>
      <c r="AF91" s="231"/>
      <c r="AG91" s="232"/>
      <c r="AH91" s="232"/>
      <c r="AI91" s="232"/>
      <c r="AJ91" s="232"/>
      <c r="AK91" s="232"/>
      <c r="AL91" s="232"/>
      <c r="AM91" s="232"/>
      <c r="AN91" s="232"/>
      <c r="AO91" s="232"/>
      <c r="AP91" s="233"/>
      <c r="AQ91" s="234"/>
      <c r="AR91" s="390"/>
      <c r="AS91" s="390"/>
      <c r="AT91" s="48"/>
      <c r="AU91" s="48"/>
      <c r="AV91" s="48"/>
      <c r="AW91" s="48"/>
      <c r="AX91" s="48"/>
      <c r="AY91" s="48"/>
      <c r="AZ91" s="48"/>
    </row>
    <row r="92" spans="1:52" s="49" customFormat="1" ht="15" customHeight="1">
      <c r="A92" s="287"/>
      <c r="B92" s="224"/>
      <c r="C92" s="225"/>
      <c r="D92" s="225"/>
      <c r="E92" s="225"/>
      <c r="F92" s="225"/>
      <c r="G92" s="225"/>
      <c r="H92" s="224"/>
      <c r="I92" s="226"/>
      <c r="J92" s="226"/>
      <c r="K92" s="226"/>
      <c r="L92" s="226"/>
      <c r="M92" s="226"/>
      <c r="N92" s="226"/>
      <c r="O92" s="226"/>
      <c r="P92" s="223"/>
      <c r="Q92" s="225"/>
      <c r="R92" s="225"/>
      <c r="S92" s="227"/>
      <c r="T92" s="228"/>
      <c r="U92" s="224">
        <v>40</v>
      </c>
      <c r="V92" s="931" t="s">
        <v>1474</v>
      </c>
      <c r="W92" s="225"/>
      <c r="X92" s="229"/>
      <c r="Y92" s="225"/>
      <c r="Z92" s="225"/>
      <c r="AA92" s="225"/>
      <c r="AB92" s="225"/>
      <c r="AC92" s="225"/>
      <c r="AD92" s="272"/>
      <c r="AE92" s="753"/>
      <c r="AF92" s="231"/>
      <c r="AG92" s="232"/>
      <c r="AH92" s="232"/>
      <c r="AI92" s="232"/>
      <c r="AJ92" s="232"/>
      <c r="AK92" s="232"/>
      <c r="AL92" s="232"/>
      <c r="AM92" s="232"/>
      <c r="AN92" s="232"/>
      <c r="AO92" s="232"/>
      <c r="AP92" s="233"/>
      <c r="AQ92" s="234"/>
      <c r="AR92" s="390"/>
      <c r="AS92" s="390"/>
      <c r="AT92" s="48"/>
      <c r="AU92" s="48"/>
      <c r="AV92" s="48"/>
      <c r="AW92" s="48"/>
      <c r="AX92" s="48"/>
      <c r="AY92" s="48"/>
      <c r="AZ92" s="48"/>
    </row>
    <row r="93" spans="1:52" s="49" customFormat="1" ht="15" customHeight="1">
      <c r="A93" s="287"/>
      <c r="B93" s="224"/>
      <c r="C93" s="225"/>
      <c r="D93" s="225"/>
      <c r="E93" s="225"/>
      <c r="F93" s="225"/>
      <c r="G93" s="225"/>
      <c r="H93" s="224"/>
      <c r="I93" s="226"/>
      <c r="J93" s="226"/>
      <c r="K93" s="226"/>
      <c r="L93" s="226"/>
      <c r="M93" s="226"/>
      <c r="N93" s="226"/>
      <c r="O93" s="226"/>
      <c r="P93" s="223"/>
      <c r="Q93" s="225"/>
      <c r="R93" s="225"/>
      <c r="S93" s="227"/>
      <c r="T93" s="228"/>
      <c r="U93" s="224">
        <v>41</v>
      </c>
      <c r="V93" s="931" t="s">
        <v>1475</v>
      </c>
      <c r="W93" s="225"/>
      <c r="X93" s="229"/>
      <c r="Y93" s="225"/>
      <c r="Z93" s="225"/>
      <c r="AA93" s="225"/>
      <c r="AB93" s="225"/>
      <c r="AC93" s="225"/>
      <c r="AD93" s="272"/>
      <c r="AE93" s="753"/>
      <c r="AF93" s="231"/>
      <c r="AG93" s="232"/>
      <c r="AH93" s="232"/>
      <c r="AI93" s="232"/>
      <c r="AJ93" s="232"/>
      <c r="AK93" s="232"/>
      <c r="AL93" s="232"/>
      <c r="AM93" s="232"/>
      <c r="AN93" s="232"/>
      <c r="AO93" s="232"/>
      <c r="AP93" s="233"/>
      <c r="AQ93" s="234"/>
      <c r="AR93" s="390"/>
      <c r="AS93" s="390"/>
      <c r="AT93" s="48"/>
      <c r="AU93" s="48"/>
      <c r="AV93" s="48"/>
      <c r="AW93" s="48"/>
      <c r="AX93" s="48"/>
      <c r="AY93" s="48"/>
      <c r="AZ93" s="48"/>
    </row>
    <row r="94" spans="1:52" s="49" customFormat="1" ht="15" customHeight="1">
      <c r="A94" s="287"/>
      <c r="B94" s="224"/>
      <c r="C94" s="225"/>
      <c r="D94" s="225"/>
      <c r="E94" s="225"/>
      <c r="F94" s="225"/>
      <c r="G94" s="225"/>
      <c r="H94" s="224"/>
      <c r="I94" s="226"/>
      <c r="J94" s="226"/>
      <c r="K94" s="226"/>
      <c r="L94" s="226"/>
      <c r="M94" s="226"/>
      <c r="N94" s="226"/>
      <c r="O94" s="226"/>
      <c r="P94" s="223"/>
      <c r="Q94" s="225"/>
      <c r="R94" s="225"/>
      <c r="S94" s="227"/>
      <c r="T94" s="228"/>
      <c r="U94" s="224">
        <v>42</v>
      </c>
      <c r="V94" s="931" t="s">
        <v>1476</v>
      </c>
      <c r="W94" s="225"/>
      <c r="X94" s="229"/>
      <c r="Y94" s="225"/>
      <c r="Z94" s="225"/>
      <c r="AA94" s="225"/>
      <c r="AB94" s="225"/>
      <c r="AC94" s="225"/>
      <c r="AD94" s="272"/>
      <c r="AE94" s="753"/>
      <c r="AF94" s="231"/>
      <c r="AG94" s="232"/>
      <c r="AH94" s="232"/>
      <c r="AI94" s="232"/>
      <c r="AJ94" s="232"/>
      <c r="AK94" s="232"/>
      <c r="AL94" s="232"/>
      <c r="AM94" s="232"/>
      <c r="AN94" s="232"/>
      <c r="AO94" s="232"/>
      <c r="AP94" s="233"/>
      <c r="AQ94" s="234"/>
      <c r="AR94" s="390"/>
      <c r="AS94" s="390"/>
      <c r="AT94" s="48"/>
      <c r="AU94" s="48"/>
      <c r="AV94" s="48"/>
      <c r="AW94" s="48"/>
      <c r="AX94" s="48"/>
      <c r="AY94" s="48"/>
      <c r="AZ94" s="48"/>
    </row>
    <row r="95" spans="1:52" s="49" customFormat="1" ht="15" customHeight="1">
      <c r="A95" s="287"/>
      <c r="B95" s="224"/>
      <c r="C95" s="225"/>
      <c r="D95" s="225"/>
      <c r="E95" s="225"/>
      <c r="F95" s="225"/>
      <c r="G95" s="225"/>
      <c r="H95" s="224"/>
      <c r="I95" s="226"/>
      <c r="J95" s="226"/>
      <c r="K95" s="226"/>
      <c r="L95" s="226"/>
      <c r="M95" s="226"/>
      <c r="N95" s="226"/>
      <c r="O95" s="226"/>
      <c r="P95" s="223"/>
      <c r="Q95" s="225"/>
      <c r="R95" s="225"/>
      <c r="S95" s="227"/>
      <c r="T95" s="228"/>
      <c r="U95" s="224">
        <v>43</v>
      </c>
      <c r="V95" s="225" t="s">
        <v>746</v>
      </c>
      <c r="W95" s="225"/>
      <c r="X95" s="229"/>
      <c r="Y95" s="225"/>
      <c r="Z95" s="225"/>
      <c r="AA95" s="225"/>
      <c r="AB95" s="225"/>
      <c r="AC95" s="225"/>
      <c r="AD95" s="272"/>
      <c r="AE95" s="753"/>
      <c r="AF95" s="231"/>
      <c r="AG95" s="232"/>
      <c r="AH95" s="232"/>
      <c r="AI95" s="232"/>
      <c r="AJ95" s="232"/>
      <c r="AK95" s="232"/>
      <c r="AL95" s="232"/>
      <c r="AM95" s="232"/>
      <c r="AN95" s="232"/>
      <c r="AO95" s="232"/>
      <c r="AP95" s="233"/>
      <c r="AQ95" s="234"/>
      <c r="AR95" s="390"/>
      <c r="AS95" s="390"/>
      <c r="AT95" s="48"/>
      <c r="AU95" s="48"/>
      <c r="AV95" s="48"/>
      <c r="AW95" s="48"/>
      <c r="AX95" s="48"/>
      <c r="AY95" s="48"/>
      <c r="AZ95" s="48"/>
    </row>
    <row r="96" spans="1:52" s="49" customFormat="1" ht="15" customHeight="1">
      <c r="A96" s="287"/>
      <c r="B96" s="224"/>
      <c r="C96" s="225"/>
      <c r="D96" s="225"/>
      <c r="E96" s="225"/>
      <c r="F96" s="225"/>
      <c r="G96" s="225"/>
      <c r="H96" s="224"/>
      <c r="I96" s="226"/>
      <c r="J96" s="226"/>
      <c r="K96" s="226"/>
      <c r="L96" s="226"/>
      <c r="M96" s="226"/>
      <c r="N96" s="226"/>
      <c r="O96" s="226"/>
      <c r="P96" s="223"/>
      <c r="Q96" s="225"/>
      <c r="R96" s="225"/>
      <c r="S96" s="227"/>
      <c r="T96" s="228"/>
      <c r="U96" s="224">
        <v>44</v>
      </c>
      <c r="V96" s="225" t="s">
        <v>746</v>
      </c>
      <c r="W96" s="225"/>
      <c r="X96" s="229"/>
      <c r="Y96" s="225"/>
      <c r="Z96" s="225"/>
      <c r="AA96" s="225"/>
      <c r="AB96" s="225"/>
      <c r="AC96" s="225"/>
      <c r="AD96" s="272"/>
      <c r="AE96" s="753"/>
      <c r="AF96" s="231"/>
      <c r="AG96" s="232"/>
      <c r="AH96" s="232"/>
      <c r="AI96" s="232"/>
      <c r="AJ96" s="232"/>
      <c r="AK96" s="232"/>
      <c r="AL96" s="232"/>
      <c r="AM96" s="232"/>
      <c r="AN96" s="232"/>
      <c r="AO96" s="232"/>
      <c r="AP96" s="233"/>
      <c r="AQ96" s="234"/>
      <c r="AR96" s="390"/>
      <c r="AS96" s="390"/>
      <c r="AT96" s="48"/>
      <c r="AU96" s="48"/>
      <c r="AV96" s="48"/>
      <c r="AW96" s="48"/>
      <c r="AX96" s="48"/>
      <c r="AY96" s="48"/>
      <c r="AZ96" s="48"/>
    </row>
    <row r="97" spans="1:52" s="49" customFormat="1" ht="15" customHeight="1">
      <c r="A97" s="287"/>
      <c r="B97" s="224"/>
      <c r="C97" s="225"/>
      <c r="D97" s="225"/>
      <c r="E97" s="225"/>
      <c r="F97" s="225"/>
      <c r="G97" s="225"/>
      <c r="H97" s="224"/>
      <c r="I97" s="226"/>
      <c r="J97" s="226"/>
      <c r="K97" s="226"/>
      <c r="L97" s="226"/>
      <c r="M97" s="226"/>
      <c r="N97" s="226"/>
      <c r="O97" s="226"/>
      <c r="P97" s="223"/>
      <c r="Q97" s="225"/>
      <c r="R97" s="225"/>
      <c r="S97" s="227"/>
      <c r="T97" s="228"/>
      <c r="U97" s="224">
        <v>45</v>
      </c>
      <c r="V97" s="225" t="s">
        <v>746</v>
      </c>
      <c r="W97" s="225"/>
      <c r="X97" s="229"/>
      <c r="Y97" s="225"/>
      <c r="Z97" s="225"/>
      <c r="AA97" s="225"/>
      <c r="AB97" s="225"/>
      <c r="AC97" s="225"/>
      <c r="AD97" s="272"/>
      <c r="AE97" s="753"/>
      <c r="AF97" s="231"/>
      <c r="AG97" s="232"/>
      <c r="AH97" s="232"/>
      <c r="AI97" s="232"/>
      <c r="AJ97" s="232"/>
      <c r="AK97" s="232"/>
      <c r="AL97" s="232"/>
      <c r="AM97" s="232"/>
      <c r="AN97" s="232"/>
      <c r="AO97" s="232"/>
      <c r="AP97" s="233"/>
      <c r="AQ97" s="234"/>
      <c r="AR97" s="390"/>
      <c r="AS97" s="390"/>
      <c r="AT97" s="48"/>
      <c r="AU97" s="48"/>
      <c r="AV97" s="48"/>
      <c r="AW97" s="48"/>
      <c r="AX97" s="48"/>
      <c r="AY97" s="48"/>
      <c r="AZ97" s="48"/>
    </row>
    <row r="98" spans="1:52" s="49" customFormat="1" ht="15" customHeight="1">
      <c r="A98" s="287"/>
      <c r="B98" s="224"/>
      <c r="C98" s="225"/>
      <c r="D98" s="225"/>
      <c r="E98" s="225"/>
      <c r="F98" s="225"/>
      <c r="G98" s="225"/>
      <c r="H98" s="224"/>
      <c r="I98" s="226"/>
      <c r="J98" s="226"/>
      <c r="K98" s="226"/>
      <c r="L98" s="226"/>
      <c r="M98" s="226"/>
      <c r="N98" s="226"/>
      <c r="O98" s="226"/>
      <c r="P98" s="223"/>
      <c r="Q98" s="225"/>
      <c r="R98" s="225"/>
      <c r="S98" s="227"/>
      <c r="T98" s="228"/>
      <c r="U98" s="224">
        <v>46</v>
      </c>
      <c r="V98" s="225" t="s">
        <v>746</v>
      </c>
      <c r="W98" s="225"/>
      <c r="X98" s="229"/>
      <c r="Y98" s="225"/>
      <c r="Z98" s="225"/>
      <c r="AA98" s="225"/>
      <c r="AB98" s="225"/>
      <c r="AC98" s="225"/>
      <c r="AD98" s="272"/>
      <c r="AE98" s="753"/>
      <c r="AF98" s="231"/>
      <c r="AG98" s="232"/>
      <c r="AH98" s="232"/>
      <c r="AI98" s="232"/>
      <c r="AJ98" s="232"/>
      <c r="AK98" s="232"/>
      <c r="AL98" s="232"/>
      <c r="AM98" s="232"/>
      <c r="AN98" s="232"/>
      <c r="AO98" s="232"/>
      <c r="AP98" s="233"/>
      <c r="AQ98" s="234"/>
      <c r="AR98" s="390"/>
      <c r="AS98" s="390"/>
      <c r="AT98" s="48"/>
      <c r="AU98" s="48"/>
      <c r="AV98" s="48"/>
      <c r="AW98" s="48"/>
      <c r="AX98" s="48"/>
      <c r="AY98" s="48"/>
      <c r="AZ98" s="48"/>
    </row>
    <row r="99" spans="1:52" s="49" customFormat="1" ht="15" customHeight="1">
      <c r="A99" s="287"/>
      <c r="B99" s="224"/>
      <c r="C99" s="225"/>
      <c r="D99" s="225"/>
      <c r="E99" s="225"/>
      <c r="F99" s="225"/>
      <c r="G99" s="225"/>
      <c r="H99" s="224"/>
      <c r="I99" s="226"/>
      <c r="J99" s="226"/>
      <c r="K99" s="226"/>
      <c r="L99" s="226"/>
      <c r="M99" s="226"/>
      <c r="N99" s="226"/>
      <c r="O99" s="226"/>
      <c r="P99" s="223"/>
      <c r="Q99" s="225"/>
      <c r="R99" s="225"/>
      <c r="S99" s="227"/>
      <c r="T99" s="228"/>
      <c r="U99" s="224">
        <v>47</v>
      </c>
      <c r="V99" s="225" t="s">
        <v>746</v>
      </c>
      <c r="W99" s="225"/>
      <c r="X99" s="229"/>
      <c r="Y99" s="225"/>
      <c r="Z99" s="225"/>
      <c r="AA99" s="225"/>
      <c r="AB99" s="225"/>
      <c r="AC99" s="225"/>
      <c r="AD99" s="272"/>
      <c r="AE99" s="753"/>
      <c r="AF99" s="231"/>
      <c r="AG99" s="232"/>
      <c r="AH99" s="232"/>
      <c r="AI99" s="232"/>
      <c r="AJ99" s="232"/>
      <c r="AK99" s="232"/>
      <c r="AL99" s="232"/>
      <c r="AM99" s="232"/>
      <c r="AN99" s="232"/>
      <c r="AO99" s="232"/>
      <c r="AP99" s="233"/>
      <c r="AQ99" s="234"/>
      <c r="AR99" s="390"/>
      <c r="AS99" s="390"/>
      <c r="AT99" s="48"/>
      <c r="AU99" s="48"/>
      <c r="AV99" s="48"/>
      <c r="AW99" s="48"/>
      <c r="AX99" s="48"/>
      <c r="AY99" s="48"/>
      <c r="AZ99" s="48"/>
    </row>
    <row r="100" spans="1:52" s="49" customFormat="1" ht="15" customHeight="1">
      <c r="A100" s="287"/>
      <c r="B100" s="224"/>
      <c r="C100" s="225"/>
      <c r="D100" s="225"/>
      <c r="E100" s="225"/>
      <c r="F100" s="225"/>
      <c r="G100" s="225"/>
      <c r="H100" s="224"/>
      <c r="I100" s="226"/>
      <c r="J100" s="226"/>
      <c r="K100" s="226"/>
      <c r="L100" s="226"/>
      <c r="M100" s="226"/>
      <c r="N100" s="226"/>
      <c r="O100" s="226"/>
      <c r="P100" s="223"/>
      <c r="Q100" s="225"/>
      <c r="R100" s="225"/>
      <c r="S100" s="227"/>
      <c r="T100" s="228"/>
      <c r="U100" s="224">
        <v>48</v>
      </c>
      <c r="V100" s="225" t="s">
        <v>746</v>
      </c>
      <c r="W100" s="225"/>
      <c r="X100" s="229"/>
      <c r="Y100" s="225"/>
      <c r="Z100" s="225"/>
      <c r="AA100" s="225"/>
      <c r="AB100" s="225"/>
      <c r="AC100" s="225"/>
      <c r="AD100" s="272"/>
      <c r="AE100" s="753"/>
      <c r="AF100" s="231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3"/>
      <c r="AQ100" s="234"/>
      <c r="AR100" s="390"/>
      <c r="AS100" s="390"/>
      <c r="AT100" s="48"/>
      <c r="AU100" s="48"/>
      <c r="AV100" s="48"/>
      <c r="AW100" s="48"/>
      <c r="AX100" s="48"/>
      <c r="AY100" s="48"/>
      <c r="AZ100" s="48"/>
    </row>
    <row r="101" spans="1:52" s="49" customFormat="1" ht="15" customHeight="1">
      <c r="A101" s="287"/>
      <c r="B101" s="224"/>
      <c r="C101" s="225"/>
      <c r="D101" s="225"/>
      <c r="E101" s="225"/>
      <c r="F101" s="225"/>
      <c r="G101" s="225"/>
      <c r="H101" s="224"/>
      <c r="I101" s="226"/>
      <c r="J101" s="226"/>
      <c r="K101" s="226"/>
      <c r="L101" s="226"/>
      <c r="M101" s="226"/>
      <c r="N101" s="226"/>
      <c r="O101" s="226"/>
      <c r="P101" s="223"/>
      <c r="Q101" s="225"/>
      <c r="R101" s="225"/>
      <c r="S101" s="227"/>
      <c r="T101" s="228"/>
      <c r="U101" s="224">
        <v>49</v>
      </c>
      <c r="V101" s="225" t="s">
        <v>746</v>
      </c>
      <c r="W101" s="225"/>
      <c r="X101" s="229"/>
      <c r="Y101" s="225"/>
      <c r="Z101" s="225"/>
      <c r="AA101" s="225"/>
      <c r="AB101" s="225"/>
      <c r="AC101" s="225"/>
      <c r="AD101" s="272"/>
      <c r="AE101" s="753"/>
      <c r="AF101" s="231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3"/>
      <c r="AQ101" s="234"/>
      <c r="AR101" s="390"/>
      <c r="AS101" s="390"/>
      <c r="AT101" s="48"/>
      <c r="AU101" s="48"/>
      <c r="AV101" s="48"/>
      <c r="AW101" s="48"/>
      <c r="AX101" s="48"/>
      <c r="AY101" s="48"/>
      <c r="AZ101" s="48"/>
    </row>
    <row r="102" spans="1:52" s="49" customFormat="1" ht="15" customHeight="1">
      <c r="A102" s="287"/>
      <c r="B102" s="224"/>
      <c r="C102" s="225"/>
      <c r="D102" s="225"/>
      <c r="E102" s="225"/>
      <c r="F102" s="225"/>
      <c r="G102" s="225"/>
      <c r="H102" s="224"/>
      <c r="I102" s="226"/>
      <c r="J102" s="226"/>
      <c r="K102" s="226"/>
      <c r="L102" s="226"/>
      <c r="M102" s="226"/>
      <c r="N102" s="226"/>
      <c r="O102" s="226"/>
      <c r="P102" s="223"/>
      <c r="Q102" s="225"/>
      <c r="R102" s="225"/>
      <c r="S102" s="227"/>
      <c r="T102" s="228"/>
      <c r="U102" s="224">
        <v>50</v>
      </c>
      <c r="V102" s="225" t="s">
        <v>746</v>
      </c>
      <c r="W102" s="225"/>
      <c r="X102" s="229"/>
      <c r="Y102" s="225"/>
      <c r="Z102" s="225"/>
      <c r="AA102" s="225"/>
      <c r="AB102" s="225"/>
      <c r="AC102" s="225"/>
      <c r="AD102" s="272"/>
      <c r="AE102" s="753"/>
      <c r="AF102" s="231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3"/>
      <c r="AQ102" s="234"/>
      <c r="AR102" s="390"/>
      <c r="AS102" s="390"/>
      <c r="AT102" s="48"/>
      <c r="AU102" s="48"/>
      <c r="AV102" s="48"/>
      <c r="AW102" s="48"/>
      <c r="AX102" s="48"/>
      <c r="AY102" s="48"/>
      <c r="AZ102" s="48"/>
    </row>
    <row r="103" spans="1:52" s="49" customFormat="1" ht="15" customHeight="1">
      <c r="A103" s="286"/>
      <c r="B103" s="192"/>
      <c r="C103" s="208"/>
      <c r="D103" s="208"/>
      <c r="E103" s="208"/>
      <c r="F103" s="208"/>
      <c r="G103" s="208"/>
      <c r="H103" s="192"/>
      <c r="I103" s="209"/>
      <c r="J103" s="209"/>
      <c r="K103" s="209"/>
      <c r="L103" s="209"/>
      <c r="M103" s="209"/>
      <c r="N103" s="209"/>
      <c r="O103" s="209"/>
      <c r="P103" s="191"/>
      <c r="Q103" s="208"/>
      <c r="R103" s="208"/>
      <c r="S103" s="210"/>
      <c r="T103" s="211"/>
      <c r="U103" s="224"/>
      <c r="V103" s="208"/>
      <c r="W103" s="208"/>
      <c r="X103" s="212"/>
      <c r="Y103" s="208"/>
      <c r="Z103" s="208"/>
      <c r="AA103" s="208"/>
      <c r="AB103" s="208"/>
      <c r="AC103" s="208"/>
      <c r="AD103" s="277"/>
      <c r="AE103" s="754"/>
      <c r="AF103" s="196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8"/>
      <c r="AQ103" s="199"/>
      <c r="AR103" s="390"/>
      <c r="AS103" s="390"/>
      <c r="AT103" s="48"/>
      <c r="AU103" s="48"/>
      <c r="AV103" s="48"/>
      <c r="AW103" s="48"/>
      <c r="AX103" s="48"/>
      <c r="AY103" s="48"/>
      <c r="AZ103" s="48"/>
    </row>
    <row r="104" spans="1:52" s="49" customFormat="1" ht="15" customHeight="1">
      <c r="A104" s="22">
        <f>MAX($A$9:$A103)+1</f>
        <v>29</v>
      </c>
      <c r="B104" s="19" t="s">
        <v>366</v>
      </c>
      <c r="C104" s="33"/>
      <c r="D104" s="33"/>
      <c r="E104" s="33"/>
      <c r="F104" s="33"/>
      <c r="G104" s="33"/>
      <c r="H104" s="19" t="s">
        <v>354</v>
      </c>
      <c r="I104" s="36"/>
      <c r="J104" s="36"/>
      <c r="K104" s="36"/>
      <c r="L104" s="36"/>
      <c r="M104" s="36"/>
      <c r="N104" s="36"/>
      <c r="O104" s="36"/>
      <c r="P104" s="248" t="s">
        <v>1285</v>
      </c>
      <c r="Q104" s="20"/>
      <c r="R104" s="20"/>
      <c r="S104" s="23"/>
      <c r="T104" s="572">
        <v>6</v>
      </c>
      <c r="U104" s="248" t="s">
        <v>1495</v>
      </c>
      <c r="V104" s="20"/>
      <c r="W104" s="20"/>
      <c r="X104" s="51"/>
      <c r="Y104" s="20"/>
      <c r="Z104" s="20"/>
      <c r="AA104" s="20"/>
      <c r="AB104" s="20"/>
      <c r="AC104" s="20"/>
      <c r="AD104" s="25"/>
      <c r="AE104" s="751"/>
      <c r="AF104" s="31"/>
      <c r="AG104" s="32"/>
      <c r="AH104" s="32"/>
      <c r="AI104" s="32"/>
      <c r="AJ104" s="32"/>
      <c r="AK104" s="32"/>
      <c r="AL104" s="32"/>
      <c r="AM104" s="32"/>
      <c r="AN104" s="32"/>
      <c r="AO104" s="32"/>
      <c r="AP104" s="27"/>
      <c r="AQ104" s="28"/>
      <c r="AR104" s="390"/>
      <c r="AS104" s="390"/>
      <c r="AT104" s="48"/>
      <c r="AU104" s="48"/>
      <c r="AV104" s="48"/>
      <c r="AW104" s="48"/>
      <c r="AX104" s="48"/>
      <c r="AY104" s="48"/>
      <c r="AZ104" s="48"/>
    </row>
    <row r="105" spans="1:52" s="49" customFormat="1" ht="15" customHeight="1">
      <c r="A105" s="22">
        <f>MAX($A$9:$A104)+1</f>
        <v>30</v>
      </c>
      <c r="B105" s="19" t="s">
        <v>368</v>
      </c>
      <c r="C105" s="33"/>
      <c r="D105" s="33"/>
      <c r="E105" s="33"/>
      <c r="F105" s="33"/>
      <c r="G105" s="33"/>
      <c r="H105" s="19" t="s">
        <v>355</v>
      </c>
      <c r="I105" s="36"/>
      <c r="J105" s="36"/>
      <c r="K105" s="36"/>
      <c r="L105" s="36"/>
      <c r="M105" s="36"/>
      <c r="N105" s="36"/>
      <c r="O105" s="36"/>
      <c r="P105" s="22" t="s">
        <v>431</v>
      </c>
      <c r="Q105" s="20"/>
      <c r="R105" s="20"/>
      <c r="S105" s="23"/>
      <c r="T105" s="24">
        <v>40</v>
      </c>
      <c r="U105" s="19"/>
      <c r="V105" s="33"/>
      <c r="W105" s="33"/>
      <c r="X105" s="51"/>
      <c r="Y105" s="33"/>
      <c r="Z105" s="33"/>
      <c r="AA105" s="33"/>
      <c r="AB105" s="33"/>
      <c r="AC105" s="33"/>
      <c r="AD105" s="25"/>
      <c r="AE105" s="751"/>
      <c r="AF105" s="31"/>
      <c r="AG105" s="32"/>
      <c r="AH105" s="32"/>
      <c r="AI105" s="32"/>
      <c r="AJ105" s="32"/>
      <c r="AK105" s="32"/>
      <c r="AL105" s="32"/>
      <c r="AM105" s="32"/>
      <c r="AN105" s="32"/>
      <c r="AO105" s="32"/>
      <c r="AP105" s="27"/>
      <c r="AQ105" s="28"/>
      <c r="AR105" s="390"/>
      <c r="AS105" s="390"/>
      <c r="AT105" s="48"/>
      <c r="AU105" s="48"/>
      <c r="AV105" s="48"/>
      <c r="AW105" s="48"/>
      <c r="AX105" s="48"/>
      <c r="AY105" s="48"/>
      <c r="AZ105" s="48"/>
    </row>
    <row r="106" spans="1:52" s="49" customFormat="1" ht="15" customHeight="1">
      <c r="A106" s="22">
        <f>MAX($A$9:$A105)+1</f>
        <v>31</v>
      </c>
      <c r="B106" s="19" t="s">
        <v>369</v>
      </c>
      <c r="C106" s="33"/>
      <c r="D106" s="33"/>
      <c r="E106" s="33"/>
      <c r="F106" s="33"/>
      <c r="G106" s="33"/>
      <c r="H106" s="19" t="s">
        <v>356</v>
      </c>
      <c r="I106" s="36"/>
      <c r="J106" s="36"/>
      <c r="K106" s="36"/>
      <c r="L106" s="36"/>
      <c r="M106" s="36"/>
      <c r="N106" s="36"/>
      <c r="O106" s="36"/>
      <c r="P106" s="22" t="s">
        <v>431</v>
      </c>
      <c r="Q106" s="20"/>
      <c r="R106" s="20"/>
      <c r="S106" s="23"/>
      <c r="T106" s="24">
        <v>40</v>
      </c>
      <c r="U106" s="19"/>
      <c r="V106" s="33"/>
      <c r="W106" s="33"/>
      <c r="X106" s="51"/>
      <c r="Y106" s="33"/>
      <c r="Z106" s="33"/>
      <c r="AA106" s="33"/>
      <c r="AB106" s="33"/>
      <c r="AC106" s="33"/>
      <c r="AD106" s="25"/>
      <c r="AE106" s="751"/>
      <c r="AF106" s="31"/>
      <c r="AG106" s="32"/>
      <c r="AH106" s="32"/>
      <c r="AI106" s="32"/>
      <c r="AJ106" s="32"/>
      <c r="AK106" s="32"/>
      <c r="AL106" s="32"/>
      <c r="AM106" s="32"/>
      <c r="AN106" s="32"/>
      <c r="AO106" s="32"/>
      <c r="AP106" s="27"/>
      <c r="AQ106" s="28"/>
      <c r="AR106" s="390"/>
      <c r="AS106" s="390"/>
      <c r="AT106" s="48"/>
      <c r="AU106" s="48"/>
      <c r="AV106" s="48"/>
      <c r="AW106" s="48"/>
      <c r="AX106" s="48"/>
      <c r="AY106" s="48"/>
      <c r="AZ106" s="48"/>
    </row>
    <row r="107" spans="1:52" s="49" customFormat="1" ht="15" customHeight="1">
      <c r="A107" s="22">
        <f>MAX($A$9:$A106)+1</f>
        <v>32</v>
      </c>
      <c r="B107" s="19" t="s">
        <v>371</v>
      </c>
      <c r="C107" s="33"/>
      <c r="D107" s="33"/>
      <c r="E107" s="33"/>
      <c r="F107" s="33"/>
      <c r="G107" s="33"/>
      <c r="H107" s="19" t="s">
        <v>357</v>
      </c>
      <c r="I107" s="36"/>
      <c r="J107" s="36"/>
      <c r="K107" s="36"/>
      <c r="L107" s="36"/>
      <c r="M107" s="36"/>
      <c r="N107" s="36"/>
      <c r="O107" s="36"/>
      <c r="P107" s="22" t="s">
        <v>381</v>
      </c>
      <c r="Q107" s="33"/>
      <c r="R107" s="33"/>
      <c r="S107" s="23"/>
      <c r="T107" s="398">
        <v>4</v>
      </c>
      <c r="U107" s="173"/>
      <c r="V107" s="174"/>
      <c r="W107" s="174"/>
      <c r="X107" s="174"/>
      <c r="Y107" s="174"/>
      <c r="Z107" s="174"/>
      <c r="AA107" s="174"/>
      <c r="AB107" s="174"/>
      <c r="AC107" s="175"/>
      <c r="AD107" s="25"/>
      <c r="AE107" s="748"/>
      <c r="AF107" s="31"/>
      <c r="AG107" s="32"/>
      <c r="AH107" s="32"/>
      <c r="AI107" s="32"/>
      <c r="AJ107" s="32"/>
      <c r="AK107" s="32"/>
      <c r="AL107" s="32"/>
      <c r="AM107" s="32"/>
      <c r="AN107" s="32"/>
      <c r="AO107" s="32"/>
      <c r="AP107" s="27"/>
      <c r="AQ107" s="28"/>
      <c r="AR107" s="390"/>
      <c r="AS107" s="390"/>
      <c r="AT107" s="48"/>
      <c r="AU107" s="48"/>
      <c r="AV107" s="48"/>
      <c r="AW107" s="48"/>
      <c r="AX107" s="48"/>
      <c r="AY107" s="48"/>
      <c r="AZ107" s="48"/>
    </row>
    <row r="108" spans="1:52" s="49" customFormat="1" ht="15" customHeight="1">
      <c r="A108" s="22">
        <f>MAX($A$9:$A107)+1</f>
        <v>33</v>
      </c>
      <c r="B108" s="19" t="s">
        <v>460</v>
      </c>
      <c r="C108" s="33"/>
      <c r="D108" s="33"/>
      <c r="E108" s="33"/>
      <c r="F108" s="33"/>
      <c r="G108" s="33"/>
      <c r="H108" s="19" t="s">
        <v>358</v>
      </c>
      <c r="I108" s="36"/>
      <c r="J108" s="36"/>
      <c r="K108" s="36"/>
      <c r="L108" s="36"/>
      <c r="M108" s="36"/>
      <c r="N108" s="36"/>
      <c r="O108" s="36"/>
      <c r="P108" s="22" t="s">
        <v>437</v>
      </c>
      <c r="Q108" s="33"/>
      <c r="R108" s="33"/>
      <c r="S108" s="34"/>
      <c r="T108" s="35">
        <v>10</v>
      </c>
      <c r="U108" s="19"/>
      <c r="V108" s="33"/>
      <c r="W108" s="33"/>
      <c r="X108" s="51"/>
      <c r="Y108" s="33"/>
      <c r="Z108" s="33"/>
      <c r="AA108" s="33"/>
      <c r="AB108" s="33"/>
      <c r="AC108" s="33"/>
      <c r="AD108" s="25"/>
      <c r="AE108" s="751"/>
      <c r="AF108" s="31"/>
      <c r="AG108" s="32"/>
      <c r="AH108" s="32"/>
      <c r="AI108" s="32"/>
      <c r="AJ108" s="32"/>
      <c r="AK108" s="32"/>
      <c r="AL108" s="32"/>
      <c r="AM108" s="32"/>
      <c r="AN108" s="32"/>
      <c r="AO108" s="32"/>
      <c r="AP108" s="27"/>
      <c r="AQ108" s="28"/>
      <c r="AR108" s="390"/>
      <c r="AS108" s="390"/>
      <c r="AT108" s="48"/>
      <c r="AU108" s="48"/>
      <c r="AV108" s="48"/>
      <c r="AW108" s="48"/>
      <c r="AX108" s="48"/>
      <c r="AY108" s="48"/>
      <c r="AZ108" s="48"/>
    </row>
    <row r="109" spans="1:52" s="49" customFormat="1" ht="15" customHeight="1">
      <c r="A109" s="22">
        <f>MAX($A$9:$A108)+1</f>
        <v>34</v>
      </c>
      <c r="B109" s="19" t="s">
        <v>374</v>
      </c>
      <c r="C109" s="33"/>
      <c r="D109" s="33"/>
      <c r="E109" s="33"/>
      <c r="F109" s="33"/>
      <c r="G109" s="33"/>
      <c r="H109" s="19" t="s">
        <v>359</v>
      </c>
      <c r="I109" s="36"/>
      <c r="J109" s="36"/>
      <c r="K109" s="36"/>
      <c r="L109" s="36"/>
      <c r="M109" s="36"/>
      <c r="N109" s="36"/>
      <c r="O109" s="36"/>
      <c r="P109" s="22" t="s">
        <v>382</v>
      </c>
      <c r="Q109" s="33"/>
      <c r="R109" s="33"/>
      <c r="S109" s="34"/>
      <c r="T109" s="35">
        <v>30</v>
      </c>
      <c r="U109" s="19"/>
      <c r="V109" s="33"/>
      <c r="W109" s="33"/>
      <c r="X109" s="51"/>
      <c r="Y109" s="33"/>
      <c r="Z109" s="33"/>
      <c r="AA109" s="33"/>
      <c r="AB109" s="33"/>
      <c r="AC109" s="33"/>
      <c r="AD109" s="25"/>
      <c r="AE109" s="751"/>
      <c r="AF109" s="31"/>
      <c r="AG109" s="32"/>
      <c r="AH109" s="32"/>
      <c r="AI109" s="32"/>
      <c r="AJ109" s="32"/>
      <c r="AK109" s="32"/>
      <c r="AL109" s="32"/>
      <c r="AM109" s="32"/>
      <c r="AN109" s="32"/>
      <c r="AO109" s="32"/>
      <c r="AP109" s="27"/>
      <c r="AQ109" s="28"/>
      <c r="AR109" s="390"/>
      <c r="AS109" s="390"/>
      <c r="AT109" s="48"/>
      <c r="AU109" s="48"/>
      <c r="AV109" s="48"/>
      <c r="AW109" s="48"/>
      <c r="AX109" s="48"/>
      <c r="AY109" s="48"/>
      <c r="AZ109" s="48"/>
    </row>
    <row r="110" spans="1:52" s="49" customFormat="1" ht="15" customHeight="1">
      <c r="A110" s="22">
        <f>MAX($A$9:$A109)+1</f>
        <v>35</v>
      </c>
      <c r="B110" s="1049" t="s">
        <v>402</v>
      </c>
      <c r="C110" s="1050"/>
      <c r="D110" s="1050"/>
      <c r="E110" s="1050"/>
      <c r="F110" s="1050"/>
      <c r="G110" s="1050"/>
      <c r="H110" s="1049" t="s">
        <v>397</v>
      </c>
      <c r="I110" s="1046"/>
      <c r="J110" s="1046"/>
      <c r="K110" s="1046"/>
      <c r="L110" s="1046"/>
      <c r="M110" s="1046"/>
      <c r="N110" s="1046"/>
      <c r="O110" s="1046"/>
      <c r="P110" s="1036" t="s">
        <v>381</v>
      </c>
      <c r="Q110" s="1038"/>
      <c r="R110" s="1038"/>
      <c r="S110" s="1041"/>
      <c r="T110" s="1047">
        <v>10</v>
      </c>
      <c r="U110" s="1042" t="s">
        <v>630</v>
      </c>
      <c r="V110" s="1038"/>
      <c r="W110" s="1038"/>
      <c r="X110" s="1037"/>
      <c r="Y110" s="1038"/>
      <c r="Z110" s="1038"/>
      <c r="AA110" s="1038"/>
      <c r="AB110" s="1038"/>
      <c r="AC110" s="1038"/>
      <c r="AD110" s="1045"/>
      <c r="AE110" s="1048"/>
      <c r="AF110" s="31"/>
      <c r="AG110" s="32"/>
      <c r="AH110" s="32"/>
      <c r="AI110" s="32"/>
      <c r="AJ110" s="32"/>
      <c r="AK110" s="32"/>
      <c r="AL110" s="32"/>
      <c r="AM110" s="32"/>
      <c r="AN110" s="32"/>
      <c r="AO110" s="32"/>
      <c r="AP110" s="27"/>
      <c r="AQ110" s="28"/>
      <c r="AR110" s="390"/>
      <c r="AS110" s="390"/>
      <c r="AT110" s="48"/>
      <c r="AU110" s="48"/>
      <c r="AV110" s="48"/>
      <c r="AW110" s="48"/>
      <c r="AX110" s="48"/>
      <c r="AY110" s="48"/>
      <c r="AZ110" s="48"/>
    </row>
    <row r="111" spans="1:52" s="49" customFormat="1" ht="15" customHeight="1">
      <c r="A111" s="288">
        <f>MAX($A$9:$A110)+1</f>
        <v>36</v>
      </c>
      <c r="B111" s="1051" t="s">
        <v>375</v>
      </c>
      <c r="C111" s="1052"/>
      <c r="D111" s="1052"/>
      <c r="E111" s="1052"/>
      <c r="F111" s="1052"/>
      <c r="G111" s="1052"/>
      <c r="H111" s="1051" t="s">
        <v>360</v>
      </c>
      <c r="I111" s="1053"/>
      <c r="J111" s="1053"/>
      <c r="K111" s="1053"/>
      <c r="L111" s="1053"/>
      <c r="M111" s="1053"/>
      <c r="N111" s="1053"/>
      <c r="O111" s="1053"/>
      <c r="P111" s="1051" t="s">
        <v>39</v>
      </c>
      <c r="Q111" s="1052"/>
      <c r="R111" s="1052"/>
      <c r="S111" s="1054"/>
      <c r="T111" s="1055">
        <v>8</v>
      </c>
      <c r="U111" s="1067" t="s">
        <v>630</v>
      </c>
      <c r="V111" s="1052"/>
      <c r="W111" s="1052"/>
      <c r="X111" s="1056"/>
      <c r="Y111" s="1052"/>
      <c r="Z111" s="1052"/>
      <c r="AA111" s="1052"/>
      <c r="AB111" s="1052"/>
      <c r="AC111" s="1052"/>
      <c r="AD111" s="1057"/>
      <c r="AE111" s="1058"/>
      <c r="AF111" s="207"/>
      <c r="AG111" s="188"/>
      <c r="AH111" s="188"/>
      <c r="AI111" s="188"/>
      <c r="AJ111" s="188"/>
      <c r="AK111" s="188"/>
      <c r="AL111" s="188"/>
      <c r="AM111" s="188"/>
      <c r="AN111" s="188"/>
      <c r="AO111" s="188"/>
      <c r="AP111" s="189"/>
      <c r="AQ111" s="190"/>
      <c r="AR111" s="390"/>
      <c r="AS111" s="390"/>
      <c r="AT111" s="48"/>
      <c r="AU111" s="48"/>
      <c r="AV111" s="48"/>
      <c r="AW111" s="48"/>
      <c r="AX111" s="48"/>
      <c r="AY111" s="48"/>
      <c r="AZ111" s="48"/>
    </row>
    <row r="112" spans="1:52" s="49" customFormat="1" ht="15" customHeight="1">
      <c r="A112" s="191"/>
      <c r="B112" s="1059"/>
      <c r="C112" s="1060"/>
      <c r="D112" s="1060"/>
      <c r="E112" s="1060"/>
      <c r="F112" s="1060"/>
      <c r="G112" s="1060"/>
      <c r="H112" s="1059"/>
      <c r="I112" s="1061"/>
      <c r="J112" s="1061"/>
      <c r="K112" s="1061"/>
      <c r="L112" s="1061"/>
      <c r="M112" s="1061"/>
      <c r="N112" s="1061"/>
      <c r="O112" s="1061"/>
      <c r="P112" s="1059"/>
      <c r="Q112" s="1060"/>
      <c r="R112" s="1060"/>
      <c r="S112" s="1062"/>
      <c r="T112" s="1063"/>
      <c r="U112" s="1059"/>
      <c r="V112" s="1060"/>
      <c r="W112" s="1060"/>
      <c r="X112" s="1064"/>
      <c r="Y112" s="1060"/>
      <c r="Z112" s="1060"/>
      <c r="AA112" s="1060"/>
      <c r="AB112" s="1060"/>
      <c r="AC112" s="1060"/>
      <c r="AD112" s="1065"/>
      <c r="AE112" s="1066"/>
      <c r="AF112" s="196"/>
      <c r="AG112" s="197"/>
      <c r="AH112" s="197"/>
      <c r="AI112" s="197"/>
      <c r="AJ112" s="197"/>
      <c r="AK112" s="197"/>
      <c r="AL112" s="197"/>
      <c r="AM112" s="197"/>
      <c r="AN112" s="197"/>
      <c r="AO112" s="197"/>
      <c r="AP112" s="198"/>
      <c r="AQ112" s="199"/>
      <c r="AR112" s="390"/>
      <c r="AS112" s="390"/>
      <c r="AT112" s="48"/>
      <c r="AU112" s="48"/>
      <c r="AV112" s="48"/>
      <c r="AW112" s="48"/>
      <c r="AX112" s="48"/>
      <c r="AY112" s="48"/>
      <c r="AZ112" s="48"/>
    </row>
    <row r="113" spans="1:52" s="49" customFormat="1" ht="15" customHeight="1">
      <c r="A113" s="22">
        <f>MAX($A$9:$A112)+1</f>
        <v>37</v>
      </c>
      <c r="B113" s="19" t="s">
        <v>377</v>
      </c>
      <c r="C113" s="33"/>
      <c r="D113" s="33"/>
      <c r="E113" s="33"/>
      <c r="F113" s="33"/>
      <c r="G113" s="33"/>
      <c r="H113" s="19" t="s">
        <v>361</v>
      </c>
      <c r="I113" s="36"/>
      <c r="J113" s="36"/>
      <c r="K113" s="36"/>
      <c r="L113" s="36"/>
      <c r="M113" s="36"/>
      <c r="N113" s="36"/>
      <c r="O113" s="36"/>
      <c r="P113" s="22" t="s">
        <v>383</v>
      </c>
      <c r="Q113" s="33"/>
      <c r="R113" s="33"/>
      <c r="S113" s="34"/>
      <c r="T113" s="35">
        <v>8</v>
      </c>
      <c r="U113" s="19"/>
      <c r="V113" s="33"/>
      <c r="W113" s="33"/>
      <c r="X113" s="51"/>
      <c r="Y113" s="33"/>
      <c r="Z113" s="33"/>
      <c r="AA113" s="33"/>
      <c r="AB113" s="33"/>
      <c r="AC113" s="33"/>
      <c r="AD113" s="25"/>
      <c r="AE113" s="751"/>
      <c r="AF113" s="31"/>
      <c r="AG113" s="32"/>
      <c r="AH113" s="32"/>
      <c r="AI113" s="32"/>
      <c r="AJ113" s="32"/>
      <c r="AK113" s="32"/>
      <c r="AL113" s="32"/>
      <c r="AM113" s="32"/>
      <c r="AN113" s="32"/>
      <c r="AO113" s="32"/>
      <c r="AP113" s="27"/>
      <c r="AQ113" s="28"/>
      <c r="AR113" s="390"/>
      <c r="AS113" s="390"/>
      <c r="AT113" s="48"/>
      <c r="AU113" s="48"/>
      <c r="AV113" s="48"/>
      <c r="AW113" s="48"/>
      <c r="AX113" s="48"/>
      <c r="AY113" s="48"/>
      <c r="AZ113" s="48"/>
    </row>
    <row r="114" spans="1:52" s="49" customFormat="1" ht="15" customHeight="1">
      <c r="A114" s="178">
        <f>MAX($A$9:$A113)+1</f>
        <v>38</v>
      </c>
      <c r="B114" s="180" t="s">
        <v>378</v>
      </c>
      <c r="C114" s="201"/>
      <c r="D114" s="201"/>
      <c r="E114" s="201"/>
      <c r="F114" s="201"/>
      <c r="G114" s="201"/>
      <c r="H114" s="180" t="s">
        <v>362</v>
      </c>
      <c r="I114" s="203"/>
      <c r="J114" s="203"/>
      <c r="K114" s="203"/>
      <c r="L114" s="203"/>
      <c r="M114" s="203"/>
      <c r="N114" s="203"/>
      <c r="O114" s="203"/>
      <c r="P114" s="178" t="s">
        <v>39</v>
      </c>
      <c r="Q114" s="201"/>
      <c r="R114" s="201"/>
      <c r="S114" s="204"/>
      <c r="T114" s="205">
        <v>15</v>
      </c>
      <c r="U114" s="180"/>
      <c r="V114" s="201"/>
      <c r="W114" s="201"/>
      <c r="X114" s="202"/>
      <c r="Y114" s="201"/>
      <c r="Z114" s="201"/>
      <c r="AA114" s="201"/>
      <c r="AB114" s="201"/>
      <c r="AC114" s="201"/>
      <c r="AD114" s="185"/>
      <c r="AE114" s="752"/>
      <c r="AF114" s="207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9"/>
      <c r="AQ114" s="190"/>
      <c r="AR114" s="390"/>
      <c r="AS114" s="390"/>
      <c r="AT114" s="48"/>
      <c r="AU114" s="48"/>
      <c r="AV114" s="48"/>
      <c r="AW114" s="48"/>
      <c r="AX114" s="48"/>
      <c r="AY114" s="48"/>
      <c r="AZ114" s="48"/>
    </row>
    <row r="115" spans="1:52" s="49" customFormat="1" ht="15" customHeight="1">
      <c r="A115" s="191"/>
      <c r="B115" s="192"/>
      <c r="C115" s="208"/>
      <c r="D115" s="208"/>
      <c r="E115" s="208"/>
      <c r="F115" s="208"/>
      <c r="G115" s="208"/>
      <c r="H115" s="192"/>
      <c r="I115" s="209"/>
      <c r="J115" s="209"/>
      <c r="K115" s="209"/>
      <c r="L115" s="209"/>
      <c r="M115" s="209"/>
      <c r="N115" s="209"/>
      <c r="O115" s="209"/>
      <c r="P115" s="191"/>
      <c r="Q115" s="208"/>
      <c r="R115" s="208"/>
      <c r="S115" s="210"/>
      <c r="T115" s="1088"/>
      <c r="U115" s="192"/>
      <c r="V115" s="208"/>
      <c r="W115" s="208"/>
      <c r="X115" s="212"/>
      <c r="Y115" s="208"/>
      <c r="Z115" s="208"/>
      <c r="AA115" s="208"/>
      <c r="AB115" s="208"/>
      <c r="AC115" s="208"/>
      <c r="AD115" s="277"/>
      <c r="AE115" s="754"/>
      <c r="AF115" s="196"/>
      <c r="AG115" s="197"/>
      <c r="AH115" s="197"/>
      <c r="AI115" s="197"/>
      <c r="AJ115" s="197"/>
      <c r="AK115" s="197"/>
      <c r="AL115" s="197"/>
      <c r="AM115" s="197"/>
      <c r="AN115" s="197"/>
      <c r="AO115" s="197"/>
      <c r="AP115" s="198"/>
      <c r="AQ115" s="199"/>
      <c r="AR115" s="390"/>
      <c r="AS115" s="390"/>
      <c r="AT115" s="48"/>
      <c r="AU115" s="48"/>
      <c r="AV115" s="48"/>
      <c r="AW115" s="48"/>
      <c r="AX115" s="48"/>
      <c r="AY115" s="48"/>
      <c r="AZ115" s="48"/>
    </row>
    <row r="116" spans="1:52" s="49" customFormat="1" ht="15" customHeight="1">
      <c r="A116" s="22">
        <f>MAX($A$9:$A115)+1</f>
        <v>39</v>
      </c>
      <c r="B116" s="19" t="s">
        <v>379</v>
      </c>
      <c r="C116" s="33"/>
      <c r="D116" s="33"/>
      <c r="E116" s="33"/>
      <c r="F116" s="33"/>
      <c r="G116" s="33"/>
      <c r="H116" s="19" t="s">
        <v>363</v>
      </c>
      <c r="I116" s="36"/>
      <c r="J116" s="36"/>
      <c r="K116" s="36"/>
      <c r="L116" s="36"/>
      <c r="M116" s="36"/>
      <c r="N116" s="36"/>
      <c r="O116" s="36"/>
      <c r="P116" s="22" t="s">
        <v>641</v>
      </c>
      <c r="Q116" s="33"/>
      <c r="R116" s="33"/>
      <c r="S116" s="34"/>
      <c r="T116" s="1087" t="s">
        <v>216</v>
      </c>
      <c r="U116" s="19"/>
      <c r="V116" s="33"/>
      <c r="W116" s="33"/>
      <c r="X116" s="51"/>
      <c r="Y116" s="33"/>
      <c r="Z116" s="33"/>
      <c r="AA116" s="33"/>
      <c r="AB116" s="33"/>
      <c r="AC116" s="33"/>
      <c r="AD116" s="25"/>
      <c r="AE116" s="751"/>
      <c r="AF116" s="31"/>
      <c r="AG116" s="32"/>
      <c r="AH116" s="32"/>
      <c r="AI116" s="32"/>
      <c r="AJ116" s="32"/>
      <c r="AK116" s="32"/>
      <c r="AL116" s="32"/>
      <c r="AM116" s="32"/>
      <c r="AN116" s="32"/>
      <c r="AO116" s="32"/>
      <c r="AP116" s="27"/>
      <c r="AQ116" s="28"/>
      <c r="AR116" s="390"/>
      <c r="AS116" s="390"/>
      <c r="AT116" s="48"/>
      <c r="AU116" s="48"/>
      <c r="AV116" s="48"/>
      <c r="AW116" s="48"/>
      <c r="AX116" s="48"/>
      <c r="AY116" s="48"/>
      <c r="AZ116" s="48"/>
    </row>
    <row r="117" spans="1:52" s="49" customFormat="1" ht="15" customHeight="1">
      <c r="A117" s="288">
        <f>MAX($A$9:$A116)+1</f>
        <v>40</v>
      </c>
      <c r="B117" s="180" t="s">
        <v>380</v>
      </c>
      <c r="C117" s="201"/>
      <c r="D117" s="201"/>
      <c r="E117" s="201"/>
      <c r="F117" s="201"/>
      <c r="G117" s="201"/>
      <c r="H117" s="180" t="s">
        <v>364</v>
      </c>
      <c r="I117" s="203"/>
      <c r="J117" s="203"/>
      <c r="K117" s="203"/>
      <c r="L117" s="203"/>
      <c r="M117" s="203"/>
      <c r="N117" s="203"/>
      <c r="O117" s="203"/>
      <c r="P117" s="178" t="s">
        <v>39</v>
      </c>
      <c r="Q117" s="201"/>
      <c r="R117" s="201"/>
      <c r="S117" s="204"/>
      <c r="T117" s="205">
        <v>1</v>
      </c>
      <c r="U117" s="180" t="s">
        <v>389</v>
      </c>
      <c r="V117" s="201"/>
      <c r="W117" s="201"/>
      <c r="X117" s="202"/>
      <c r="Y117" s="201"/>
      <c r="Z117" s="201"/>
      <c r="AA117" s="201"/>
      <c r="AB117" s="201"/>
      <c r="AC117" s="201"/>
      <c r="AD117" s="185"/>
      <c r="AE117" s="752"/>
      <c r="AF117" s="207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9"/>
      <c r="AQ117" s="190"/>
      <c r="AR117" s="390"/>
      <c r="AS117" s="390"/>
      <c r="AT117" s="48"/>
      <c r="AU117" s="48"/>
      <c r="AV117" s="48"/>
      <c r="AW117" s="48"/>
      <c r="AX117" s="48"/>
      <c r="AY117" s="48"/>
      <c r="AZ117" s="48"/>
    </row>
    <row r="118" spans="1:52" s="49" customFormat="1" ht="15" customHeight="1">
      <c r="A118" s="286"/>
      <c r="B118" s="192"/>
      <c r="C118" s="208"/>
      <c r="D118" s="208"/>
      <c r="E118" s="208"/>
      <c r="F118" s="208"/>
      <c r="G118" s="208"/>
      <c r="H118" s="192"/>
      <c r="I118" s="209"/>
      <c r="J118" s="209"/>
      <c r="K118" s="209"/>
      <c r="L118" s="209"/>
      <c r="M118" s="209"/>
      <c r="N118" s="209"/>
      <c r="O118" s="209"/>
      <c r="P118" s="191"/>
      <c r="Q118" s="208"/>
      <c r="R118" s="208"/>
      <c r="S118" s="210"/>
      <c r="T118" s="211"/>
      <c r="U118" s="192" t="s">
        <v>217</v>
      </c>
      <c r="V118" s="208"/>
      <c r="W118" s="208"/>
      <c r="X118" s="212"/>
      <c r="Y118" s="208"/>
      <c r="Z118" s="208"/>
      <c r="AA118" s="208"/>
      <c r="AB118" s="208"/>
      <c r="AC118" s="208"/>
      <c r="AD118" s="277"/>
      <c r="AE118" s="754"/>
      <c r="AF118" s="196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8"/>
      <c r="AQ118" s="199"/>
      <c r="AR118" s="390"/>
      <c r="AS118" s="390"/>
      <c r="AT118" s="48"/>
      <c r="AU118" s="48"/>
      <c r="AV118" s="48"/>
      <c r="AW118" s="48"/>
      <c r="AX118" s="48"/>
      <c r="AY118" s="48"/>
      <c r="AZ118" s="48"/>
    </row>
    <row r="119" spans="1:52" s="46" customFormat="1" ht="17.100000000000001" customHeight="1">
      <c r="A119" s="22">
        <f>MAX($A$9:$A118)+1</f>
        <v>41</v>
      </c>
      <c r="B119" s="19" t="s">
        <v>490</v>
      </c>
      <c r="C119" s="33"/>
      <c r="D119" s="33"/>
      <c r="E119" s="33"/>
      <c r="F119" s="33"/>
      <c r="G119" s="33"/>
      <c r="H119" s="19" t="s">
        <v>491</v>
      </c>
      <c r="I119" s="36"/>
      <c r="J119" s="36"/>
      <c r="K119" s="36"/>
      <c r="L119" s="36"/>
      <c r="M119" s="36"/>
      <c r="N119" s="36"/>
      <c r="O119" s="36"/>
      <c r="P119" s="22" t="s">
        <v>39</v>
      </c>
      <c r="Q119" s="33"/>
      <c r="R119" s="33"/>
      <c r="S119" s="34"/>
      <c r="T119" s="35">
        <v>30</v>
      </c>
      <c r="U119" s="69"/>
      <c r="V119" s="72"/>
      <c r="W119" s="72"/>
      <c r="X119" s="72"/>
      <c r="Y119" s="72"/>
      <c r="Z119" s="72"/>
      <c r="AA119" s="72"/>
      <c r="AB119" s="72"/>
      <c r="AC119" s="72"/>
      <c r="AD119" s="25"/>
      <c r="AE119" s="747"/>
      <c r="AF119" s="26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8"/>
      <c r="AR119" s="245"/>
      <c r="AS119" s="245"/>
      <c r="AT119" s="45"/>
      <c r="AU119" s="45"/>
      <c r="AV119" s="45"/>
      <c r="AW119" s="45"/>
      <c r="AX119" s="45"/>
      <c r="AY119" s="45"/>
      <c r="AZ119" s="45"/>
    </row>
    <row r="120" spans="1:52" s="46" customFormat="1" ht="17.100000000000001" customHeight="1">
      <c r="A120" s="288">
        <f>MAX($A$9:$A119)+1</f>
        <v>42</v>
      </c>
      <c r="B120" s="180" t="s">
        <v>624</v>
      </c>
      <c r="C120" s="201"/>
      <c r="D120" s="201"/>
      <c r="E120" s="201"/>
      <c r="F120" s="201"/>
      <c r="G120" s="201"/>
      <c r="H120" s="180" t="s">
        <v>541</v>
      </c>
      <c r="I120" s="203"/>
      <c r="J120" s="203"/>
      <c r="K120" s="203"/>
      <c r="L120" s="203"/>
      <c r="M120" s="203"/>
      <c r="N120" s="203"/>
      <c r="O120" s="203"/>
      <c r="P120" s="178" t="s">
        <v>39</v>
      </c>
      <c r="Q120" s="201"/>
      <c r="R120" s="201"/>
      <c r="S120" s="204"/>
      <c r="T120" s="205">
        <v>3</v>
      </c>
      <c r="U120" s="502" t="s">
        <v>631</v>
      </c>
      <c r="V120" s="503"/>
      <c r="W120" s="503"/>
      <c r="X120" s="503"/>
      <c r="Y120" s="503"/>
      <c r="Z120" s="503"/>
      <c r="AA120" s="503"/>
      <c r="AB120" s="503"/>
      <c r="AC120" s="503"/>
      <c r="AD120" s="185" t="s">
        <v>40</v>
      </c>
      <c r="AE120" s="758"/>
      <c r="AF120" s="187"/>
      <c r="AG120" s="189">
        <v>8</v>
      </c>
      <c r="AH120" s="189">
        <v>8</v>
      </c>
      <c r="AI120" s="189"/>
      <c r="AJ120" s="189"/>
      <c r="AK120" s="189"/>
      <c r="AL120" s="189"/>
      <c r="AM120" s="189"/>
      <c r="AN120" s="189"/>
      <c r="AO120" s="189"/>
      <c r="AP120" s="189"/>
      <c r="AQ120" s="190"/>
      <c r="AR120" s="245"/>
      <c r="AS120" s="245"/>
      <c r="AT120" s="45"/>
      <c r="AU120" s="45"/>
      <c r="AV120" s="45"/>
      <c r="AW120" s="45"/>
      <c r="AX120" s="45"/>
      <c r="AY120" s="45"/>
      <c r="AZ120" s="45"/>
    </row>
    <row r="121" spans="1:52" s="46" customFormat="1" ht="17.100000000000001" customHeight="1">
      <c r="A121" s="287"/>
      <c r="B121" s="224"/>
      <c r="C121" s="225"/>
      <c r="D121" s="225"/>
      <c r="E121" s="225"/>
      <c r="F121" s="225"/>
      <c r="G121" s="225"/>
      <c r="H121" s="224"/>
      <c r="I121" s="226"/>
      <c r="J121" s="226"/>
      <c r="K121" s="226"/>
      <c r="L121" s="226"/>
      <c r="M121" s="226"/>
      <c r="N121" s="226"/>
      <c r="O121" s="226"/>
      <c r="P121" s="223"/>
      <c r="Q121" s="225"/>
      <c r="R121" s="225"/>
      <c r="S121" s="227"/>
      <c r="T121" s="228"/>
      <c r="U121" s="515" t="s">
        <v>632</v>
      </c>
      <c r="V121" s="517"/>
      <c r="W121" s="517"/>
      <c r="X121" s="517"/>
      <c r="Y121" s="517"/>
      <c r="Z121" s="517"/>
      <c r="AA121" s="517"/>
      <c r="AB121" s="517"/>
      <c r="AC121" s="517"/>
      <c r="AD121" s="272"/>
      <c r="AE121" s="759"/>
      <c r="AF121" s="274"/>
      <c r="AG121" s="233"/>
      <c r="AH121" s="233"/>
      <c r="AI121" s="233"/>
      <c r="AJ121" s="233"/>
      <c r="AK121" s="233"/>
      <c r="AL121" s="233"/>
      <c r="AM121" s="233"/>
      <c r="AN121" s="233"/>
      <c r="AO121" s="233"/>
      <c r="AP121" s="233"/>
      <c r="AQ121" s="234"/>
      <c r="AR121" s="245"/>
      <c r="AS121" s="245"/>
      <c r="AT121" s="45"/>
      <c r="AU121" s="45"/>
      <c r="AV121" s="45"/>
      <c r="AW121" s="45"/>
      <c r="AX121" s="45"/>
      <c r="AY121" s="45"/>
      <c r="AZ121" s="45"/>
    </row>
    <row r="122" spans="1:52" s="46" customFormat="1" ht="17.100000000000001" customHeight="1">
      <c r="A122" s="286"/>
      <c r="B122" s="192"/>
      <c r="C122" s="208"/>
      <c r="D122" s="208"/>
      <c r="E122" s="208"/>
      <c r="F122" s="208"/>
      <c r="G122" s="208"/>
      <c r="H122" s="192"/>
      <c r="I122" s="209"/>
      <c r="J122" s="209"/>
      <c r="K122" s="209"/>
      <c r="L122" s="209"/>
      <c r="M122" s="209"/>
      <c r="N122" s="209"/>
      <c r="O122" s="209"/>
      <c r="P122" s="191"/>
      <c r="Q122" s="208"/>
      <c r="R122" s="208"/>
      <c r="S122" s="210"/>
      <c r="T122" s="211"/>
      <c r="U122" s="516" t="s">
        <v>570</v>
      </c>
      <c r="V122" s="518"/>
      <c r="W122" s="518"/>
      <c r="X122" s="518"/>
      <c r="Y122" s="518"/>
      <c r="Z122" s="518"/>
      <c r="AA122" s="518"/>
      <c r="AB122" s="518"/>
      <c r="AC122" s="518"/>
      <c r="AD122" s="277"/>
      <c r="AE122" s="760"/>
      <c r="AF122" s="279"/>
      <c r="AG122" s="198"/>
      <c r="AH122" s="198"/>
      <c r="AI122" s="198"/>
      <c r="AJ122" s="198"/>
      <c r="AK122" s="198"/>
      <c r="AL122" s="198"/>
      <c r="AM122" s="198"/>
      <c r="AN122" s="198"/>
      <c r="AO122" s="198"/>
      <c r="AP122" s="198"/>
      <c r="AQ122" s="199"/>
      <c r="AR122" s="245"/>
      <c r="AS122" s="245"/>
      <c r="AT122" s="45"/>
      <c r="AU122" s="45"/>
      <c r="AV122" s="45"/>
      <c r="AW122" s="45"/>
      <c r="AX122" s="45"/>
      <c r="AY122" s="45"/>
      <c r="AZ122" s="45"/>
    </row>
    <row r="123" spans="1:52" s="46" customFormat="1" ht="17.100000000000001" customHeight="1">
      <c r="A123" s="288">
        <f>MAX($A$9:$A122)+1</f>
        <v>43</v>
      </c>
      <c r="B123" s="180" t="s">
        <v>573</v>
      </c>
      <c r="C123" s="201"/>
      <c r="D123" s="201"/>
      <c r="E123" s="201"/>
      <c r="F123" s="201"/>
      <c r="G123" s="201"/>
      <c r="H123" s="180" t="s">
        <v>539</v>
      </c>
      <c r="I123" s="203"/>
      <c r="J123" s="203"/>
      <c r="K123" s="203"/>
      <c r="L123" s="203"/>
      <c r="M123" s="203"/>
      <c r="N123" s="203"/>
      <c r="O123" s="203"/>
      <c r="P123" s="178" t="s">
        <v>431</v>
      </c>
      <c r="Q123" s="201"/>
      <c r="R123" s="201"/>
      <c r="S123" s="204"/>
      <c r="T123" s="205">
        <v>40</v>
      </c>
      <c r="U123" s="502" t="s">
        <v>568</v>
      </c>
      <c r="V123" s="503"/>
      <c r="W123" s="503"/>
      <c r="X123" s="503"/>
      <c r="Y123" s="503"/>
      <c r="Z123" s="503"/>
      <c r="AA123" s="503"/>
      <c r="AB123" s="503"/>
      <c r="AC123" s="503"/>
      <c r="AD123" s="185" t="s">
        <v>40</v>
      </c>
      <c r="AE123" s="758"/>
      <c r="AF123" s="187"/>
      <c r="AG123" s="189">
        <v>7</v>
      </c>
      <c r="AH123" s="189">
        <v>7</v>
      </c>
      <c r="AI123" s="189"/>
      <c r="AJ123" s="189"/>
      <c r="AK123" s="189"/>
      <c r="AL123" s="189"/>
      <c r="AM123" s="189"/>
      <c r="AN123" s="189"/>
      <c r="AO123" s="189"/>
      <c r="AP123" s="189"/>
      <c r="AQ123" s="190"/>
      <c r="AR123" s="245"/>
      <c r="AS123" s="245"/>
      <c r="AT123" s="45"/>
      <c r="AU123" s="45"/>
      <c r="AV123" s="45"/>
      <c r="AW123" s="45"/>
      <c r="AX123" s="45"/>
      <c r="AY123" s="45"/>
      <c r="AZ123" s="45"/>
    </row>
    <row r="124" spans="1:52" s="46" customFormat="1" ht="17.100000000000001" customHeight="1">
      <c r="A124" s="287"/>
      <c r="B124" s="224"/>
      <c r="C124" s="225"/>
      <c r="D124" s="225"/>
      <c r="E124" s="225"/>
      <c r="F124" s="225"/>
      <c r="G124" s="225"/>
      <c r="H124" s="224"/>
      <c r="I124" s="226"/>
      <c r="J124" s="226"/>
      <c r="K124" s="226"/>
      <c r="L124" s="226"/>
      <c r="M124" s="226"/>
      <c r="N124" s="226"/>
      <c r="O124" s="226"/>
      <c r="P124" s="223"/>
      <c r="Q124" s="225"/>
      <c r="R124" s="225"/>
      <c r="S124" s="227"/>
      <c r="T124" s="228"/>
      <c r="U124" s="515" t="s">
        <v>569</v>
      </c>
      <c r="V124" s="517"/>
      <c r="W124" s="517"/>
      <c r="X124" s="517"/>
      <c r="Y124" s="517"/>
      <c r="Z124" s="517"/>
      <c r="AA124" s="517"/>
      <c r="AB124" s="517"/>
      <c r="AC124" s="517"/>
      <c r="AD124" s="272"/>
      <c r="AE124" s="759"/>
      <c r="AF124" s="274"/>
      <c r="AG124" s="233"/>
      <c r="AH124" s="233"/>
      <c r="AI124" s="233"/>
      <c r="AJ124" s="233"/>
      <c r="AK124" s="233"/>
      <c r="AL124" s="233"/>
      <c r="AM124" s="233"/>
      <c r="AN124" s="233"/>
      <c r="AO124" s="233"/>
      <c r="AP124" s="233"/>
      <c r="AQ124" s="234"/>
      <c r="AR124" s="245"/>
      <c r="AS124" s="245"/>
      <c r="AT124" s="45"/>
      <c r="AU124" s="45"/>
      <c r="AV124" s="45"/>
      <c r="AW124" s="45"/>
      <c r="AX124" s="45"/>
      <c r="AY124" s="45"/>
      <c r="AZ124" s="45"/>
    </row>
    <row r="125" spans="1:52" s="46" customFormat="1" ht="17.100000000000001" customHeight="1">
      <c r="A125" s="286"/>
      <c r="B125" s="192"/>
      <c r="C125" s="208"/>
      <c r="D125" s="208"/>
      <c r="E125" s="208"/>
      <c r="F125" s="208"/>
      <c r="G125" s="208"/>
      <c r="H125" s="192"/>
      <c r="I125" s="209"/>
      <c r="J125" s="209"/>
      <c r="K125" s="209"/>
      <c r="L125" s="209"/>
      <c r="M125" s="209"/>
      <c r="N125" s="209"/>
      <c r="O125" s="209"/>
      <c r="P125" s="191"/>
      <c r="Q125" s="208"/>
      <c r="R125" s="208"/>
      <c r="S125" s="210"/>
      <c r="T125" s="211"/>
      <c r="U125" s="516" t="s">
        <v>662</v>
      </c>
      <c r="V125" s="518"/>
      <c r="W125" s="518"/>
      <c r="X125" s="518"/>
      <c r="Y125" s="518"/>
      <c r="Z125" s="518"/>
      <c r="AA125" s="518"/>
      <c r="AB125" s="518"/>
      <c r="AC125" s="518"/>
      <c r="AD125" s="277"/>
      <c r="AE125" s="760"/>
      <c r="AF125" s="279"/>
      <c r="AG125" s="198"/>
      <c r="AH125" s="198"/>
      <c r="AI125" s="198"/>
      <c r="AJ125" s="198"/>
      <c r="AK125" s="198"/>
      <c r="AL125" s="198"/>
      <c r="AM125" s="198"/>
      <c r="AN125" s="198"/>
      <c r="AO125" s="198"/>
      <c r="AP125" s="198"/>
      <c r="AQ125" s="199"/>
      <c r="AR125" s="245"/>
      <c r="AS125" s="245"/>
      <c r="AT125" s="45"/>
      <c r="AU125" s="45"/>
      <c r="AV125" s="45"/>
      <c r="AW125" s="45"/>
      <c r="AX125" s="45"/>
      <c r="AY125" s="45"/>
      <c r="AZ125" s="45"/>
    </row>
    <row r="126" spans="1:52" s="46" customFormat="1" ht="17.100000000000001" customHeight="1">
      <c r="A126" s="288">
        <f>MAX($A$9:$A125)+1</f>
        <v>44</v>
      </c>
      <c r="B126" s="180" t="s">
        <v>575</v>
      </c>
      <c r="C126" s="201"/>
      <c r="D126" s="201"/>
      <c r="E126" s="201"/>
      <c r="F126" s="201"/>
      <c r="G126" s="201"/>
      <c r="H126" s="180" t="s">
        <v>543</v>
      </c>
      <c r="I126" s="203"/>
      <c r="J126" s="203"/>
      <c r="K126" s="203"/>
      <c r="L126" s="203"/>
      <c r="M126" s="203"/>
      <c r="N126" s="203"/>
      <c r="O126" s="203"/>
      <c r="P126" s="178" t="s">
        <v>39</v>
      </c>
      <c r="Q126" s="201"/>
      <c r="R126" s="201"/>
      <c r="S126" s="204"/>
      <c r="T126" s="205">
        <v>10</v>
      </c>
      <c r="U126" s="502" t="s">
        <v>574</v>
      </c>
      <c r="V126" s="503"/>
      <c r="W126" s="503"/>
      <c r="X126" s="503"/>
      <c r="Y126" s="503"/>
      <c r="Z126" s="503"/>
      <c r="AA126" s="503"/>
      <c r="AB126" s="503"/>
      <c r="AC126" s="503"/>
      <c r="AD126" s="185"/>
      <c r="AE126" s="758"/>
      <c r="AF126" s="187"/>
      <c r="AG126" s="189"/>
      <c r="AH126" s="189"/>
      <c r="AI126" s="189"/>
      <c r="AJ126" s="189"/>
      <c r="AK126" s="189"/>
      <c r="AL126" s="189"/>
      <c r="AM126" s="189"/>
      <c r="AN126" s="189"/>
      <c r="AO126" s="189">
        <v>2</v>
      </c>
      <c r="AP126" s="189"/>
      <c r="AQ126" s="190"/>
      <c r="AR126" s="245"/>
      <c r="AS126" s="245"/>
      <c r="AT126" s="45"/>
      <c r="AU126" s="45"/>
      <c r="AV126" s="45"/>
      <c r="AW126" s="45"/>
      <c r="AX126" s="45"/>
      <c r="AY126" s="45"/>
      <c r="AZ126" s="45"/>
    </row>
    <row r="127" spans="1:52" s="46" customFormat="1" ht="17.100000000000001" customHeight="1">
      <c r="A127" s="287"/>
      <c r="B127" s="224"/>
      <c r="C127" s="225"/>
      <c r="D127" s="225"/>
      <c r="E127" s="225"/>
      <c r="F127" s="225"/>
      <c r="G127" s="225"/>
      <c r="H127" s="224"/>
      <c r="I127" s="226"/>
      <c r="J127" s="226"/>
      <c r="K127" s="226"/>
      <c r="L127" s="226"/>
      <c r="M127" s="226"/>
      <c r="N127" s="226"/>
      <c r="O127" s="226"/>
      <c r="P127" s="223"/>
      <c r="Q127" s="225"/>
      <c r="R127" s="225"/>
      <c r="S127" s="227"/>
      <c r="T127" s="228"/>
      <c r="U127" s="515" t="s">
        <v>579</v>
      </c>
      <c r="V127" s="517"/>
      <c r="W127" s="517"/>
      <c r="X127" s="517"/>
      <c r="Y127" s="517"/>
      <c r="Z127" s="517"/>
      <c r="AA127" s="517"/>
      <c r="AB127" s="517"/>
      <c r="AC127" s="517"/>
      <c r="AD127" s="272"/>
      <c r="AE127" s="759"/>
      <c r="AF127" s="274"/>
      <c r="AG127" s="233"/>
      <c r="AH127" s="233"/>
      <c r="AI127" s="233"/>
      <c r="AJ127" s="233"/>
      <c r="AK127" s="233"/>
      <c r="AL127" s="233"/>
      <c r="AM127" s="233"/>
      <c r="AN127" s="233"/>
      <c r="AO127" s="233"/>
      <c r="AP127" s="233"/>
      <c r="AQ127" s="234"/>
      <c r="AR127" s="245"/>
      <c r="AS127" s="245"/>
      <c r="AT127" s="45"/>
      <c r="AU127" s="45"/>
      <c r="AV127" s="45"/>
      <c r="AW127" s="45"/>
      <c r="AX127" s="45"/>
      <c r="AY127" s="45"/>
      <c r="AZ127" s="45"/>
    </row>
    <row r="128" spans="1:52" s="46" customFormat="1" ht="17.100000000000001" customHeight="1">
      <c r="A128" s="287"/>
      <c r="B128" s="224"/>
      <c r="C128" s="225"/>
      <c r="D128" s="225"/>
      <c r="E128" s="225"/>
      <c r="F128" s="225"/>
      <c r="G128" s="225"/>
      <c r="H128" s="224"/>
      <c r="I128" s="226"/>
      <c r="J128" s="226"/>
      <c r="K128" s="226"/>
      <c r="L128" s="226"/>
      <c r="M128" s="226"/>
      <c r="N128" s="226"/>
      <c r="O128" s="226"/>
      <c r="P128" s="223"/>
      <c r="Q128" s="225"/>
      <c r="R128" s="225"/>
      <c r="S128" s="227"/>
      <c r="T128" s="228"/>
      <c r="U128" s="515" t="s">
        <v>578</v>
      </c>
      <c r="V128" s="517"/>
      <c r="W128" s="517"/>
      <c r="X128" s="517"/>
      <c r="Y128" s="517"/>
      <c r="Z128" s="517"/>
      <c r="AA128" s="517"/>
      <c r="AB128" s="517"/>
      <c r="AC128" s="517"/>
      <c r="AD128" s="272"/>
      <c r="AE128" s="759"/>
      <c r="AF128" s="274"/>
      <c r="AG128" s="233"/>
      <c r="AH128" s="233"/>
      <c r="AI128" s="233"/>
      <c r="AJ128" s="233"/>
      <c r="AK128" s="233"/>
      <c r="AL128" s="233"/>
      <c r="AM128" s="233"/>
      <c r="AN128" s="233"/>
      <c r="AO128" s="233"/>
      <c r="AP128" s="233"/>
      <c r="AQ128" s="234"/>
      <c r="AR128" s="245"/>
      <c r="AS128" s="245"/>
      <c r="AT128" s="45"/>
      <c r="AU128" s="45"/>
      <c r="AV128" s="45"/>
      <c r="AW128" s="45"/>
      <c r="AX128" s="45"/>
      <c r="AY128" s="45"/>
      <c r="AZ128" s="45"/>
    </row>
    <row r="129" spans="1:52" s="46" customFormat="1" ht="17.100000000000001" customHeight="1">
      <c r="A129" s="286"/>
      <c r="B129" s="192"/>
      <c r="C129" s="208"/>
      <c r="D129" s="208"/>
      <c r="E129" s="208"/>
      <c r="F129" s="208"/>
      <c r="G129" s="208"/>
      <c r="H129" s="192"/>
      <c r="I129" s="209"/>
      <c r="J129" s="209"/>
      <c r="K129" s="209"/>
      <c r="L129" s="209"/>
      <c r="M129" s="209"/>
      <c r="N129" s="209"/>
      <c r="O129" s="209"/>
      <c r="P129" s="191"/>
      <c r="Q129" s="208"/>
      <c r="R129" s="208"/>
      <c r="S129" s="210"/>
      <c r="T129" s="211"/>
      <c r="U129" s="516" t="s">
        <v>580</v>
      </c>
      <c r="V129" s="518"/>
      <c r="W129" s="518"/>
      <c r="X129" s="518"/>
      <c r="Y129" s="518"/>
      <c r="Z129" s="518"/>
      <c r="AA129" s="518"/>
      <c r="AB129" s="518"/>
      <c r="AC129" s="518"/>
      <c r="AD129" s="277"/>
      <c r="AE129" s="760"/>
      <c r="AF129" s="279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9"/>
      <c r="AR129" s="245"/>
      <c r="AS129" s="245"/>
      <c r="AT129" s="45"/>
      <c r="AU129" s="45"/>
      <c r="AV129" s="45"/>
      <c r="AW129" s="45"/>
      <c r="AX129" s="45"/>
      <c r="AY129" s="45"/>
      <c r="AZ129" s="45"/>
    </row>
    <row r="130" spans="1:52" s="46" customFormat="1" ht="17.100000000000001" customHeight="1">
      <c r="A130" s="288">
        <f>MAX($A$9:$A129)+1</f>
        <v>45</v>
      </c>
      <c r="B130" s="180" t="s">
        <v>642</v>
      </c>
      <c r="C130" s="201"/>
      <c r="D130" s="201"/>
      <c r="E130" s="201"/>
      <c r="F130" s="201"/>
      <c r="G130" s="201"/>
      <c r="H130" s="180" t="s">
        <v>643</v>
      </c>
      <c r="I130" s="203"/>
      <c r="J130" s="203"/>
      <c r="K130" s="203"/>
      <c r="L130" s="203"/>
      <c r="M130" s="203"/>
      <c r="N130" s="203"/>
      <c r="O130" s="203"/>
      <c r="P130" s="178" t="s">
        <v>39</v>
      </c>
      <c r="Q130" s="201"/>
      <c r="R130" s="201"/>
      <c r="S130" s="204"/>
      <c r="T130" s="205">
        <v>4</v>
      </c>
      <c r="U130" s="502" t="s">
        <v>574</v>
      </c>
      <c r="V130" s="503"/>
      <c r="W130" s="503"/>
      <c r="X130" s="503"/>
      <c r="Y130" s="503"/>
      <c r="Z130" s="503"/>
      <c r="AA130" s="503"/>
      <c r="AB130" s="503"/>
      <c r="AC130" s="503"/>
      <c r="AD130" s="185"/>
      <c r="AE130" s="758"/>
      <c r="AF130" s="187"/>
      <c r="AG130" s="189"/>
      <c r="AH130" s="189"/>
      <c r="AI130" s="189"/>
      <c r="AJ130" s="189"/>
      <c r="AK130" s="189"/>
      <c r="AL130" s="189"/>
      <c r="AM130" s="189"/>
      <c r="AN130" s="189"/>
      <c r="AO130" s="189"/>
      <c r="AP130" s="189">
        <v>2</v>
      </c>
      <c r="AQ130" s="190"/>
      <c r="AR130" s="245"/>
      <c r="AS130" s="245"/>
      <c r="AT130" s="45"/>
      <c r="AU130" s="45"/>
      <c r="AV130" s="45"/>
      <c r="AW130" s="45"/>
      <c r="AX130" s="45"/>
      <c r="AY130" s="45"/>
      <c r="AZ130" s="45"/>
    </row>
    <row r="131" spans="1:52" s="46" customFormat="1" ht="17.100000000000001" customHeight="1">
      <c r="A131" s="287"/>
      <c r="B131" s="224"/>
      <c r="C131" s="225"/>
      <c r="D131" s="225"/>
      <c r="E131" s="225"/>
      <c r="F131" s="225"/>
      <c r="G131" s="225"/>
      <c r="H131" s="224"/>
      <c r="I131" s="226"/>
      <c r="J131" s="226"/>
      <c r="K131" s="226"/>
      <c r="L131" s="226"/>
      <c r="M131" s="226"/>
      <c r="N131" s="226"/>
      <c r="O131" s="226"/>
      <c r="P131" s="223"/>
      <c r="Q131" s="225"/>
      <c r="R131" s="225"/>
      <c r="S131" s="227"/>
      <c r="T131" s="228"/>
      <c r="U131" s="515" t="s">
        <v>587</v>
      </c>
      <c r="V131" s="517"/>
      <c r="W131" s="517"/>
      <c r="X131" s="517"/>
      <c r="Y131" s="517"/>
      <c r="Z131" s="517"/>
      <c r="AA131" s="517"/>
      <c r="AB131" s="517"/>
      <c r="AC131" s="517"/>
      <c r="AD131" s="272"/>
      <c r="AE131" s="759"/>
      <c r="AF131" s="274"/>
      <c r="AG131" s="233"/>
      <c r="AH131" s="233"/>
      <c r="AI131" s="233"/>
      <c r="AJ131" s="233"/>
      <c r="AK131" s="233"/>
      <c r="AL131" s="233"/>
      <c r="AM131" s="233"/>
      <c r="AN131" s="233"/>
      <c r="AO131" s="233"/>
      <c r="AP131" s="233"/>
      <c r="AQ131" s="234"/>
      <c r="AR131" s="245"/>
      <c r="AS131" s="245"/>
      <c r="AT131" s="45"/>
      <c r="AU131" s="45"/>
      <c r="AV131" s="45"/>
      <c r="AW131" s="45"/>
      <c r="AX131" s="45"/>
      <c r="AY131" s="45"/>
      <c r="AZ131" s="45"/>
    </row>
    <row r="132" spans="1:52" s="46" customFormat="1" ht="17.100000000000001" customHeight="1">
      <c r="A132" s="287"/>
      <c r="B132" s="224"/>
      <c r="C132" s="225"/>
      <c r="D132" s="225"/>
      <c r="E132" s="225"/>
      <c r="F132" s="225"/>
      <c r="G132" s="225"/>
      <c r="H132" s="224"/>
      <c r="I132" s="226"/>
      <c r="J132" s="226"/>
      <c r="K132" s="226"/>
      <c r="L132" s="226"/>
      <c r="M132" s="226"/>
      <c r="N132" s="226"/>
      <c r="O132" s="226"/>
      <c r="P132" s="223"/>
      <c r="Q132" s="225"/>
      <c r="R132" s="225"/>
      <c r="S132" s="227"/>
      <c r="T132" s="228"/>
      <c r="U132" s="515" t="s">
        <v>581</v>
      </c>
      <c r="V132" s="517"/>
      <c r="W132" s="517"/>
      <c r="X132" s="517"/>
      <c r="Y132" s="517"/>
      <c r="Z132" s="517"/>
      <c r="AA132" s="517"/>
      <c r="AB132" s="517"/>
      <c r="AC132" s="517"/>
      <c r="AD132" s="272"/>
      <c r="AE132" s="759"/>
      <c r="AF132" s="274"/>
      <c r="AG132" s="233"/>
      <c r="AH132" s="233"/>
      <c r="AI132" s="233"/>
      <c r="AJ132" s="233"/>
      <c r="AK132" s="233"/>
      <c r="AL132" s="233"/>
      <c r="AM132" s="233"/>
      <c r="AN132" s="233"/>
      <c r="AO132" s="233"/>
      <c r="AP132" s="233"/>
      <c r="AQ132" s="234"/>
      <c r="AR132" s="245"/>
      <c r="AS132" s="245"/>
      <c r="AT132" s="45"/>
      <c r="AU132" s="45"/>
      <c r="AV132" s="45"/>
      <c r="AW132" s="45"/>
      <c r="AX132" s="45"/>
      <c r="AY132" s="45"/>
      <c r="AZ132" s="45"/>
    </row>
    <row r="133" spans="1:52" s="46" customFormat="1" ht="17.100000000000001" customHeight="1">
      <c r="A133" s="287"/>
      <c r="B133" s="224"/>
      <c r="C133" s="225"/>
      <c r="D133" s="225"/>
      <c r="E133" s="225"/>
      <c r="F133" s="225"/>
      <c r="G133" s="225"/>
      <c r="H133" s="224"/>
      <c r="I133" s="226"/>
      <c r="J133" s="226"/>
      <c r="K133" s="226"/>
      <c r="L133" s="226"/>
      <c r="M133" s="226"/>
      <c r="N133" s="226"/>
      <c r="O133" s="226"/>
      <c r="P133" s="223"/>
      <c r="Q133" s="225"/>
      <c r="R133" s="225"/>
      <c r="S133" s="227"/>
      <c r="T133" s="228"/>
      <c r="U133" s="515" t="s">
        <v>586</v>
      </c>
      <c r="V133" s="517"/>
      <c r="W133" s="517"/>
      <c r="X133" s="517"/>
      <c r="Y133" s="517"/>
      <c r="Z133" s="517"/>
      <c r="AA133" s="517"/>
      <c r="AB133" s="517"/>
      <c r="AC133" s="517"/>
      <c r="AD133" s="272"/>
      <c r="AE133" s="759"/>
      <c r="AF133" s="274"/>
      <c r="AG133" s="233"/>
      <c r="AH133" s="233"/>
      <c r="AI133" s="233"/>
      <c r="AJ133" s="233"/>
      <c r="AK133" s="233"/>
      <c r="AL133" s="233"/>
      <c r="AM133" s="233"/>
      <c r="AN133" s="233"/>
      <c r="AO133" s="233"/>
      <c r="AP133" s="233"/>
      <c r="AQ133" s="234"/>
      <c r="AR133" s="245"/>
      <c r="AS133" s="245"/>
      <c r="AT133" s="45"/>
      <c r="AU133" s="45"/>
      <c r="AV133" s="45"/>
      <c r="AW133" s="45"/>
      <c r="AX133" s="45"/>
      <c r="AY133" s="45"/>
      <c r="AZ133" s="45"/>
    </row>
    <row r="134" spans="1:52" s="46" customFormat="1" ht="17.100000000000001" customHeight="1">
      <c r="A134" s="287"/>
      <c r="B134" s="224"/>
      <c r="C134" s="225"/>
      <c r="D134" s="225"/>
      <c r="E134" s="225"/>
      <c r="F134" s="225"/>
      <c r="G134" s="225"/>
      <c r="H134" s="224"/>
      <c r="I134" s="226"/>
      <c r="J134" s="226"/>
      <c r="K134" s="226"/>
      <c r="L134" s="226"/>
      <c r="M134" s="226"/>
      <c r="N134" s="226"/>
      <c r="O134" s="226"/>
      <c r="P134" s="223"/>
      <c r="Q134" s="225"/>
      <c r="R134" s="225"/>
      <c r="S134" s="227"/>
      <c r="T134" s="228"/>
      <c r="U134" s="515" t="s">
        <v>585</v>
      </c>
      <c r="V134" s="517"/>
      <c r="W134" s="517"/>
      <c r="X134" s="517"/>
      <c r="Y134" s="517"/>
      <c r="Z134" s="517"/>
      <c r="AA134" s="517"/>
      <c r="AB134" s="517"/>
      <c r="AC134" s="517"/>
      <c r="AD134" s="272"/>
      <c r="AE134" s="759"/>
      <c r="AF134" s="274"/>
      <c r="AG134" s="233"/>
      <c r="AH134" s="233"/>
      <c r="AI134" s="233"/>
      <c r="AJ134" s="233"/>
      <c r="AK134" s="233"/>
      <c r="AL134" s="233"/>
      <c r="AM134" s="233"/>
      <c r="AN134" s="233"/>
      <c r="AO134" s="233"/>
      <c r="AP134" s="233"/>
      <c r="AQ134" s="234"/>
      <c r="AR134" s="245"/>
      <c r="AS134" s="245"/>
      <c r="AT134" s="45"/>
      <c r="AU134" s="45"/>
      <c r="AV134" s="45"/>
      <c r="AW134" s="45"/>
      <c r="AX134" s="45"/>
      <c r="AY134" s="45"/>
      <c r="AZ134" s="45"/>
    </row>
    <row r="135" spans="1:52" s="46" customFormat="1" ht="17.100000000000001" customHeight="1">
      <c r="A135" s="287"/>
      <c r="B135" s="224"/>
      <c r="C135" s="225"/>
      <c r="D135" s="225"/>
      <c r="E135" s="225"/>
      <c r="F135" s="225"/>
      <c r="G135" s="225"/>
      <c r="H135" s="224"/>
      <c r="I135" s="226"/>
      <c r="J135" s="226"/>
      <c r="K135" s="226"/>
      <c r="L135" s="226"/>
      <c r="M135" s="226"/>
      <c r="N135" s="226"/>
      <c r="O135" s="226"/>
      <c r="P135" s="223"/>
      <c r="Q135" s="225"/>
      <c r="R135" s="225"/>
      <c r="S135" s="227"/>
      <c r="T135" s="228"/>
      <c r="U135" s="515" t="s">
        <v>582</v>
      </c>
      <c r="V135" s="517"/>
      <c r="W135" s="517"/>
      <c r="X135" s="517"/>
      <c r="Y135" s="517"/>
      <c r="Z135" s="517"/>
      <c r="AA135" s="517"/>
      <c r="AB135" s="517"/>
      <c r="AC135" s="517"/>
      <c r="AD135" s="272"/>
      <c r="AE135" s="759"/>
      <c r="AF135" s="274"/>
      <c r="AG135" s="233"/>
      <c r="AH135" s="233"/>
      <c r="AI135" s="233"/>
      <c r="AJ135" s="233"/>
      <c r="AK135" s="233"/>
      <c r="AL135" s="233"/>
      <c r="AM135" s="233"/>
      <c r="AN135" s="233"/>
      <c r="AO135" s="233"/>
      <c r="AP135" s="233"/>
      <c r="AQ135" s="234"/>
      <c r="AR135" s="245"/>
      <c r="AS135" s="245"/>
      <c r="AT135" s="45"/>
      <c r="AU135" s="45"/>
      <c r="AV135" s="45"/>
      <c r="AW135" s="45"/>
      <c r="AX135" s="45"/>
      <c r="AY135" s="45"/>
      <c r="AZ135" s="45"/>
    </row>
    <row r="136" spans="1:52" s="46" customFormat="1" ht="17.100000000000001" customHeight="1">
      <c r="A136" s="287"/>
      <c r="B136" s="224"/>
      <c r="C136" s="225"/>
      <c r="D136" s="225"/>
      <c r="E136" s="225"/>
      <c r="F136" s="225"/>
      <c r="G136" s="225"/>
      <c r="H136" s="224"/>
      <c r="I136" s="226"/>
      <c r="J136" s="226"/>
      <c r="K136" s="226"/>
      <c r="L136" s="226"/>
      <c r="M136" s="226"/>
      <c r="N136" s="226"/>
      <c r="O136" s="226"/>
      <c r="P136" s="223"/>
      <c r="Q136" s="225"/>
      <c r="R136" s="225"/>
      <c r="S136" s="227"/>
      <c r="T136" s="228"/>
      <c r="U136" s="515" t="s">
        <v>588</v>
      </c>
      <c r="V136" s="517"/>
      <c r="W136" s="517"/>
      <c r="X136" s="517"/>
      <c r="Y136" s="517"/>
      <c r="Z136" s="517"/>
      <c r="AA136" s="517"/>
      <c r="AB136" s="517"/>
      <c r="AC136" s="517"/>
      <c r="AD136" s="272"/>
      <c r="AE136" s="759"/>
      <c r="AF136" s="274"/>
      <c r="AG136" s="233"/>
      <c r="AH136" s="233"/>
      <c r="AI136" s="233"/>
      <c r="AJ136" s="233"/>
      <c r="AK136" s="233"/>
      <c r="AL136" s="233"/>
      <c r="AM136" s="233"/>
      <c r="AN136" s="233"/>
      <c r="AO136" s="233"/>
      <c r="AP136" s="233"/>
      <c r="AQ136" s="234"/>
      <c r="AR136" s="245"/>
      <c r="AS136" s="245"/>
      <c r="AT136" s="45"/>
      <c r="AU136" s="45"/>
      <c r="AV136" s="45"/>
      <c r="AW136" s="45"/>
      <c r="AX136" s="45"/>
      <c r="AY136" s="45"/>
      <c r="AZ136" s="45"/>
    </row>
    <row r="137" spans="1:52" s="46" customFormat="1" ht="17.100000000000001" customHeight="1">
      <c r="A137" s="287"/>
      <c r="B137" s="224"/>
      <c r="C137" s="225"/>
      <c r="D137" s="225"/>
      <c r="E137" s="225"/>
      <c r="F137" s="225"/>
      <c r="G137" s="225"/>
      <c r="H137" s="224"/>
      <c r="I137" s="226"/>
      <c r="J137" s="226"/>
      <c r="K137" s="226"/>
      <c r="L137" s="226"/>
      <c r="M137" s="226"/>
      <c r="N137" s="226"/>
      <c r="O137" s="226"/>
      <c r="P137" s="223"/>
      <c r="Q137" s="225"/>
      <c r="R137" s="225"/>
      <c r="S137" s="227"/>
      <c r="T137" s="228"/>
      <c r="U137" s="515" t="s">
        <v>583</v>
      </c>
      <c r="V137" s="517"/>
      <c r="W137" s="517"/>
      <c r="X137" s="517"/>
      <c r="Y137" s="517"/>
      <c r="Z137" s="517"/>
      <c r="AA137" s="517"/>
      <c r="AB137" s="517"/>
      <c r="AC137" s="517"/>
      <c r="AD137" s="272"/>
      <c r="AE137" s="759"/>
      <c r="AF137" s="274"/>
      <c r="AG137" s="233"/>
      <c r="AH137" s="233"/>
      <c r="AI137" s="233"/>
      <c r="AJ137" s="233"/>
      <c r="AK137" s="233"/>
      <c r="AL137" s="233"/>
      <c r="AM137" s="233"/>
      <c r="AN137" s="233"/>
      <c r="AO137" s="233"/>
      <c r="AP137" s="233"/>
      <c r="AQ137" s="234"/>
      <c r="AR137" s="245"/>
      <c r="AS137" s="245"/>
      <c r="AT137" s="45"/>
      <c r="AU137" s="45"/>
      <c r="AV137" s="45"/>
      <c r="AW137" s="45"/>
      <c r="AX137" s="45"/>
      <c r="AY137" s="45"/>
      <c r="AZ137" s="45"/>
    </row>
    <row r="138" spans="1:52" s="46" customFormat="1" ht="17.100000000000001" customHeight="1">
      <c r="A138" s="286"/>
      <c r="B138" s="192"/>
      <c r="C138" s="208"/>
      <c r="D138" s="208"/>
      <c r="E138" s="208"/>
      <c r="F138" s="208"/>
      <c r="G138" s="208"/>
      <c r="H138" s="192"/>
      <c r="I138" s="209"/>
      <c r="J138" s="209"/>
      <c r="K138" s="209"/>
      <c r="L138" s="209"/>
      <c r="M138" s="209"/>
      <c r="N138" s="209"/>
      <c r="O138" s="209"/>
      <c r="P138" s="191"/>
      <c r="Q138" s="208"/>
      <c r="R138" s="208"/>
      <c r="S138" s="210"/>
      <c r="T138" s="211"/>
      <c r="U138" s="516" t="s">
        <v>584</v>
      </c>
      <c r="V138" s="518"/>
      <c r="W138" s="518"/>
      <c r="X138" s="518"/>
      <c r="Y138" s="518"/>
      <c r="Z138" s="518"/>
      <c r="AA138" s="518"/>
      <c r="AB138" s="518"/>
      <c r="AC138" s="518"/>
      <c r="AD138" s="277"/>
      <c r="AE138" s="760"/>
      <c r="AF138" s="279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9"/>
      <c r="AR138" s="245"/>
      <c r="AS138" s="245"/>
      <c r="AT138" s="45"/>
      <c r="AU138" s="45"/>
      <c r="AV138" s="45"/>
      <c r="AW138" s="45"/>
      <c r="AX138" s="45"/>
      <c r="AY138" s="45"/>
      <c r="AZ138" s="45"/>
    </row>
    <row r="139" spans="1:52" s="46" customFormat="1" ht="17.100000000000001" customHeight="1">
      <c r="A139" s="22">
        <f>MAX($A$9:$A138)+1</f>
        <v>46</v>
      </c>
      <c r="B139" s="19" t="s">
        <v>644</v>
      </c>
      <c r="C139" s="33"/>
      <c r="D139" s="33"/>
      <c r="E139" s="33"/>
      <c r="F139" s="33"/>
      <c r="G139" s="33"/>
      <c r="H139" s="19" t="s">
        <v>546</v>
      </c>
      <c r="I139" s="36"/>
      <c r="J139" s="36"/>
      <c r="K139" s="36"/>
      <c r="L139" s="36"/>
      <c r="M139" s="36"/>
      <c r="N139" s="36"/>
      <c r="O139" s="36"/>
      <c r="P139" s="22" t="s">
        <v>423</v>
      </c>
      <c r="Q139" s="33"/>
      <c r="R139" s="33"/>
      <c r="S139" s="34"/>
      <c r="T139" s="35">
        <v>2</v>
      </c>
      <c r="U139" s="69"/>
      <c r="V139" s="72"/>
      <c r="W139" s="72"/>
      <c r="X139" s="72"/>
      <c r="Y139" s="72"/>
      <c r="Z139" s="72"/>
      <c r="AA139" s="72"/>
      <c r="AB139" s="72"/>
      <c r="AC139" s="72"/>
      <c r="AD139" s="25"/>
      <c r="AE139" s="747"/>
      <c r="AF139" s="26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8"/>
      <c r="AR139" s="245"/>
      <c r="AS139" s="245"/>
      <c r="AT139" s="45"/>
      <c r="AU139" s="45"/>
      <c r="AV139" s="45"/>
      <c r="AW139" s="45"/>
      <c r="AX139" s="45"/>
      <c r="AY139" s="45"/>
      <c r="AZ139" s="45"/>
    </row>
    <row r="140" spans="1:52" s="46" customFormat="1" ht="17.100000000000001" customHeight="1">
      <c r="A140" s="22">
        <f>MAX($A$9:$A139)+1</f>
        <v>47</v>
      </c>
      <c r="B140" s="19" t="s">
        <v>645</v>
      </c>
      <c r="C140" s="33"/>
      <c r="D140" s="33"/>
      <c r="E140" s="33"/>
      <c r="F140" s="33"/>
      <c r="G140" s="33"/>
      <c r="H140" s="19" t="s">
        <v>548</v>
      </c>
      <c r="I140" s="36"/>
      <c r="J140" s="36"/>
      <c r="K140" s="36"/>
      <c r="L140" s="36"/>
      <c r="M140" s="36"/>
      <c r="N140" s="36"/>
      <c r="O140" s="36"/>
      <c r="P140" s="22" t="s">
        <v>423</v>
      </c>
      <c r="Q140" s="33"/>
      <c r="R140" s="33"/>
      <c r="S140" s="34"/>
      <c r="T140" s="35">
        <v>2</v>
      </c>
      <c r="U140" s="69"/>
      <c r="V140" s="72"/>
      <c r="W140" s="72"/>
      <c r="X140" s="72"/>
      <c r="Y140" s="72"/>
      <c r="Z140" s="72"/>
      <c r="AA140" s="72"/>
      <c r="AB140" s="72"/>
      <c r="AC140" s="72"/>
      <c r="AD140" s="25"/>
      <c r="AE140" s="747"/>
      <c r="AF140" s="26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8"/>
      <c r="AR140" s="245"/>
      <c r="AS140" s="245"/>
      <c r="AT140" s="45"/>
      <c r="AU140" s="45"/>
      <c r="AV140" s="45"/>
      <c r="AW140" s="45"/>
      <c r="AX140" s="45"/>
      <c r="AY140" s="45"/>
      <c r="AZ140" s="45"/>
    </row>
    <row r="141" spans="1:52" s="46" customFormat="1" ht="17.100000000000001" customHeight="1">
      <c r="A141" s="22">
        <f>MAX($A$9:$A140)+1</f>
        <v>48</v>
      </c>
      <c r="B141" s="19" t="s">
        <v>646</v>
      </c>
      <c r="C141" s="33"/>
      <c r="D141" s="33"/>
      <c r="E141" s="33"/>
      <c r="F141" s="33"/>
      <c r="G141" s="33"/>
      <c r="H141" s="19" t="s">
        <v>550</v>
      </c>
      <c r="I141" s="36"/>
      <c r="J141" s="36"/>
      <c r="K141" s="36"/>
      <c r="L141" s="36"/>
      <c r="M141" s="36"/>
      <c r="N141" s="36"/>
      <c r="O141" s="36"/>
      <c r="P141" s="22" t="s">
        <v>432</v>
      </c>
      <c r="Q141" s="33"/>
      <c r="R141" s="33"/>
      <c r="S141" s="34"/>
      <c r="T141" s="35" t="s">
        <v>433</v>
      </c>
      <c r="U141" s="69" t="s">
        <v>595</v>
      </c>
      <c r="V141" s="72"/>
      <c r="W141" s="72"/>
      <c r="X141" s="72"/>
      <c r="Y141" s="72"/>
      <c r="Z141" s="72"/>
      <c r="AA141" s="72"/>
      <c r="AB141" s="72"/>
      <c r="AC141" s="72"/>
      <c r="AD141" s="25"/>
      <c r="AE141" s="747"/>
      <c r="AF141" s="26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8"/>
      <c r="AR141" s="245"/>
      <c r="AS141" s="245"/>
      <c r="AT141" s="45"/>
      <c r="AU141" s="45"/>
      <c r="AV141" s="45"/>
      <c r="AW141" s="45"/>
      <c r="AX141" s="45"/>
      <c r="AY141" s="45"/>
      <c r="AZ141" s="45"/>
    </row>
    <row r="142" spans="1:52" s="46" customFormat="1" ht="17.100000000000001" customHeight="1">
      <c r="A142" s="288">
        <f>MAX($A$9:$A141)+1</f>
        <v>49</v>
      </c>
      <c r="B142" s="180" t="s">
        <v>655</v>
      </c>
      <c r="C142" s="201"/>
      <c r="D142" s="201"/>
      <c r="E142" s="201"/>
      <c r="F142" s="201"/>
      <c r="G142" s="201"/>
      <c r="H142" s="180" t="s">
        <v>656</v>
      </c>
      <c r="I142" s="203"/>
      <c r="J142" s="203"/>
      <c r="K142" s="203"/>
      <c r="L142" s="203"/>
      <c r="M142" s="203"/>
      <c r="N142" s="203"/>
      <c r="O142" s="203"/>
      <c r="P142" s="178" t="s">
        <v>576</v>
      </c>
      <c r="Q142" s="201"/>
      <c r="R142" s="201"/>
      <c r="S142" s="204"/>
      <c r="T142" s="205">
        <v>40</v>
      </c>
      <c r="U142" s="502"/>
      <c r="V142" s="503"/>
      <c r="W142" s="503"/>
      <c r="X142" s="503"/>
      <c r="Y142" s="503"/>
      <c r="Z142" s="503"/>
      <c r="AA142" s="503"/>
      <c r="AB142" s="503"/>
      <c r="AC142" s="503"/>
      <c r="AD142" s="185"/>
      <c r="AE142" s="758"/>
      <c r="AF142" s="187"/>
      <c r="AG142" s="188"/>
      <c r="AH142" s="188"/>
      <c r="AI142" s="189"/>
      <c r="AJ142" s="189"/>
      <c r="AK142" s="189"/>
      <c r="AL142" s="189"/>
      <c r="AM142" s="189"/>
      <c r="AN142" s="189"/>
      <c r="AO142" s="189"/>
      <c r="AP142" s="189"/>
      <c r="AQ142" s="190"/>
      <c r="AR142" s="245"/>
      <c r="AS142" s="245"/>
      <c r="AT142" s="45"/>
      <c r="AU142" s="45"/>
      <c r="AV142" s="45"/>
      <c r="AW142" s="45"/>
      <c r="AX142" s="45"/>
      <c r="AY142" s="45"/>
      <c r="AZ142" s="45"/>
    </row>
    <row r="143" spans="1:52" s="46" customFormat="1" ht="17.100000000000001" customHeight="1">
      <c r="A143" s="288">
        <f>MAX($A$9:$A142)+1</f>
        <v>50</v>
      </c>
      <c r="B143" s="180" t="s">
        <v>648</v>
      </c>
      <c r="C143" s="201"/>
      <c r="D143" s="201"/>
      <c r="E143" s="201"/>
      <c r="F143" s="201"/>
      <c r="G143" s="201"/>
      <c r="H143" s="180" t="s">
        <v>657</v>
      </c>
      <c r="I143" s="203"/>
      <c r="J143" s="203"/>
      <c r="K143" s="203"/>
      <c r="L143" s="203"/>
      <c r="M143" s="203"/>
      <c r="N143" s="203"/>
      <c r="O143" s="203"/>
      <c r="P143" s="178" t="s">
        <v>565</v>
      </c>
      <c r="Q143" s="201"/>
      <c r="R143" s="201"/>
      <c r="S143" s="204"/>
      <c r="T143" s="205">
        <v>10</v>
      </c>
      <c r="U143" s="502"/>
      <c r="V143" s="503"/>
      <c r="W143" s="503"/>
      <c r="X143" s="503"/>
      <c r="Y143" s="503"/>
      <c r="Z143" s="503"/>
      <c r="AA143" s="503"/>
      <c r="AB143" s="503"/>
      <c r="AC143" s="503"/>
      <c r="AD143" s="185"/>
      <c r="AE143" s="758"/>
      <c r="AF143" s="187"/>
      <c r="AG143" s="189"/>
      <c r="AH143" s="189"/>
      <c r="AI143" s="189"/>
      <c r="AJ143" s="189"/>
      <c r="AK143" s="189"/>
      <c r="AL143" s="189"/>
      <c r="AM143" s="189"/>
      <c r="AN143" s="189"/>
      <c r="AO143" s="189"/>
      <c r="AP143" s="189"/>
      <c r="AQ143" s="190"/>
      <c r="AR143" s="245"/>
      <c r="AS143" s="245"/>
      <c r="AT143" s="45"/>
      <c r="AU143" s="45"/>
      <c r="AV143" s="45"/>
      <c r="AW143" s="45"/>
      <c r="AX143" s="45"/>
      <c r="AY143" s="45"/>
      <c r="AZ143" s="45"/>
    </row>
    <row r="144" spans="1:52" s="46" customFormat="1" ht="17.100000000000001" customHeight="1">
      <c r="A144" s="288">
        <f>MAX($A$9:$A143)+1</f>
        <v>51</v>
      </c>
      <c r="B144" s="180" t="s">
        <v>649</v>
      </c>
      <c r="C144" s="201"/>
      <c r="D144" s="201"/>
      <c r="E144" s="201"/>
      <c r="F144" s="201"/>
      <c r="G144" s="201"/>
      <c r="H144" s="180" t="s">
        <v>658</v>
      </c>
      <c r="I144" s="203"/>
      <c r="J144" s="203"/>
      <c r="K144" s="203"/>
      <c r="L144" s="203"/>
      <c r="M144" s="203"/>
      <c r="N144" s="203"/>
      <c r="O144" s="203"/>
      <c r="P144" s="178" t="s">
        <v>565</v>
      </c>
      <c r="Q144" s="201"/>
      <c r="R144" s="201"/>
      <c r="S144" s="204"/>
      <c r="T144" s="205">
        <v>4</v>
      </c>
      <c r="U144" s="502"/>
      <c r="V144" s="503"/>
      <c r="W144" s="503"/>
      <c r="X144" s="503"/>
      <c r="Y144" s="503"/>
      <c r="Z144" s="503"/>
      <c r="AA144" s="503"/>
      <c r="AB144" s="503"/>
      <c r="AC144" s="503"/>
      <c r="AD144" s="185"/>
      <c r="AE144" s="758"/>
      <c r="AF144" s="187"/>
      <c r="AG144" s="189"/>
      <c r="AH144" s="189"/>
      <c r="AI144" s="189"/>
      <c r="AJ144" s="189"/>
      <c r="AK144" s="189"/>
      <c r="AL144" s="189"/>
      <c r="AM144" s="189"/>
      <c r="AN144" s="189"/>
      <c r="AO144" s="189"/>
      <c r="AP144" s="189"/>
      <c r="AQ144" s="190"/>
      <c r="AR144" s="245"/>
      <c r="AS144" s="245"/>
      <c r="AT144" s="45"/>
      <c r="AU144" s="45"/>
      <c r="AV144" s="45"/>
      <c r="AW144" s="45"/>
      <c r="AX144" s="45"/>
      <c r="AY144" s="45"/>
      <c r="AZ144" s="45"/>
    </row>
    <row r="145" spans="1:52" s="46" customFormat="1" ht="17.100000000000001" customHeight="1">
      <c r="A145" s="22">
        <f>MAX($A$9:$A144)+1</f>
        <v>52</v>
      </c>
      <c r="B145" s="19" t="s">
        <v>650</v>
      </c>
      <c r="C145" s="33"/>
      <c r="D145" s="33"/>
      <c r="E145" s="33"/>
      <c r="F145" s="33"/>
      <c r="G145" s="33"/>
      <c r="H145" s="19" t="s">
        <v>659</v>
      </c>
      <c r="I145" s="36"/>
      <c r="J145" s="36"/>
      <c r="K145" s="36"/>
      <c r="L145" s="36"/>
      <c r="M145" s="36"/>
      <c r="N145" s="36"/>
      <c r="O145" s="36"/>
      <c r="P145" s="22" t="s">
        <v>430</v>
      </c>
      <c r="Q145" s="33"/>
      <c r="R145" s="33"/>
      <c r="S145" s="34"/>
      <c r="T145" s="35">
        <v>2</v>
      </c>
      <c r="U145" s="69"/>
      <c r="V145" s="72"/>
      <c r="W145" s="72"/>
      <c r="X145" s="72"/>
      <c r="Y145" s="72"/>
      <c r="Z145" s="72"/>
      <c r="AA145" s="72"/>
      <c r="AB145" s="72"/>
      <c r="AC145" s="72"/>
      <c r="AD145" s="25"/>
      <c r="AE145" s="747"/>
      <c r="AF145" s="26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8"/>
      <c r="AR145" s="245"/>
      <c r="AS145" s="245"/>
      <c r="AT145" s="45"/>
      <c r="AU145" s="45"/>
      <c r="AV145" s="45"/>
      <c r="AW145" s="45"/>
      <c r="AX145" s="45"/>
      <c r="AY145" s="45"/>
      <c r="AZ145" s="45"/>
    </row>
    <row r="146" spans="1:52" s="46" customFormat="1" ht="17.100000000000001" customHeight="1">
      <c r="A146" s="22">
        <f>MAX($A$9:$A145)+1</f>
        <v>53</v>
      </c>
      <c r="B146" s="19" t="s">
        <v>651</v>
      </c>
      <c r="C146" s="33"/>
      <c r="D146" s="33"/>
      <c r="E146" s="33"/>
      <c r="F146" s="33"/>
      <c r="G146" s="33"/>
      <c r="H146" s="19" t="s">
        <v>660</v>
      </c>
      <c r="I146" s="36"/>
      <c r="J146" s="36"/>
      <c r="K146" s="36"/>
      <c r="L146" s="36"/>
      <c r="M146" s="36"/>
      <c r="N146" s="36"/>
      <c r="O146" s="36"/>
      <c r="P146" s="22" t="s">
        <v>430</v>
      </c>
      <c r="Q146" s="33"/>
      <c r="R146" s="33"/>
      <c r="S146" s="34"/>
      <c r="T146" s="35">
        <v>2</v>
      </c>
      <c r="U146" s="69"/>
      <c r="V146" s="72"/>
      <c r="W146" s="72"/>
      <c r="X146" s="72"/>
      <c r="Y146" s="72"/>
      <c r="Z146" s="72"/>
      <c r="AA146" s="72"/>
      <c r="AB146" s="72"/>
      <c r="AC146" s="72"/>
      <c r="AD146" s="25"/>
      <c r="AE146" s="747"/>
      <c r="AF146" s="26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8"/>
      <c r="AR146" s="245"/>
      <c r="AS146" s="245"/>
      <c r="AT146" s="45"/>
      <c r="AU146" s="45"/>
      <c r="AV146" s="45"/>
      <c r="AW146" s="45"/>
      <c r="AX146" s="45"/>
      <c r="AY146" s="45"/>
      <c r="AZ146" s="45"/>
    </row>
    <row r="147" spans="1:52" s="46" customFormat="1" ht="17.100000000000001" customHeight="1">
      <c r="A147" s="22">
        <f>MAX($A$9:$A146)+1</f>
        <v>54</v>
      </c>
      <c r="B147" s="19" t="s">
        <v>652</v>
      </c>
      <c r="C147" s="33"/>
      <c r="D147" s="33"/>
      <c r="E147" s="33"/>
      <c r="F147" s="33"/>
      <c r="G147" s="33"/>
      <c r="H147" s="19" t="s">
        <v>661</v>
      </c>
      <c r="I147" s="36"/>
      <c r="J147" s="36"/>
      <c r="K147" s="36"/>
      <c r="L147" s="36"/>
      <c r="M147" s="36"/>
      <c r="N147" s="36"/>
      <c r="O147" s="36"/>
      <c r="P147" s="22" t="s">
        <v>432</v>
      </c>
      <c r="Q147" s="33"/>
      <c r="R147" s="33"/>
      <c r="S147" s="34"/>
      <c r="T147" s="35" t="s">
        <v>433</v>
      </c>
      <c r="U147" s="69" t="s">
        <v>594</v>
      </c>
      <c r="V147" s="72"/>
      <c r="W147" s="72"/>
      <c r="X147" s="72"/>
      <c r="Y147" s="72"/>
      <c r="Z147" s="72"/>
      <c r="AA147" s="72"/>
      <c r="AB147" s="72"/>
      <c r="AC147" s="72"/>
      <c r="AD147" s="25"/>
      <c r="AE147" s="747"/>
      <c r="AF147" s="26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8"/>
      <c r="AR147" s="245"/>
      <c r="AS147" s="245"/>
      <c r="AT147" s="45"/>
      <c r="AU147" s="45"/>
      <c r="AV147" s="45"/>
      <c r="AW147" s="45"/>
      <c r="AX147" s="45"/>
      <c r="AY147" s="45"/>
      <c r="AZ147" s="45"/>
    </row>
    <row r="148" spans="1:52" s="46" customFormat="1" ht="17.100000000000001" customHeight="1">
      <c r="A148" s="22">
        <f>MAX($A$9:$A147)+1</f>
        <v>55</v>
      </c>
      <c r="B148" s="19" t="s">
        <v>647</v>
      </c>
      <c r="C148" s="33"/>
      <c r="D148" s="33"/>
      <c r="E148" s="33"/>
      <c r="F148" s="33"/>
      <c r="G148" s="33"/>
      <c r="H148" s="19" t="s">
        <v>567</v>
      </c>
      <c r="I148" s="36"/>
      <c r="J148" s="36"/>
      <c r="K148" s="36"/>
      <c r="L148" s="36"/>
      <c r="M148" s="36"/>
      <c r="N148" s="36"/>
      <c r="O148" s="36"/>
      <c r="P148" s="22" t="s">
        <v>423</v>
      </c>
      <c r="Q148" s="20"/>
      <c r="R148" s="20"/>
      <c r="S148" s="23"/>
      <c r="T148" s="24">
        <v>6</v>
      </c>
      <c r="U148" s="69" t="s">
        <v>566</v>
      </c>
      <c r="V148" s="72"/>
      <c r="W148" s="72"/>
      <c r="X148" s="72"/>
      <c r="Y148" s="72"/>
      <c r="Z148" s="72"/>
      <c r="AA148" s="72"/>
      <c r="AB148" s="72"/>
      <c r="AC148" s="72"/>
      <c r="AD148" s="25"/>
      <c r="AE148" s="747"/>
      <c r="AF148" s="26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8"/>
      <c r="AR148" s="245"/>
      <c r="AS148" s="245"/>
      <c r="AT148" s="45"/>
      <c r="AU148" s="45"/>
      <c r="AV148" s="45"/>
      <c r="AW148" s="45"/>
      <c r="AX148" s="45"/>
      <c r="AY148" s="45"/>
      <c r="AZ148" s="45"/>
    </row>
    <row r="149" spans="1:52" s="46" customFormat="1" ht="17.100000000000001" customHeight="1">
      <c r="A149" s="22">
        <f>MAX($A$9:$A148)+1</f>
        <v>56</v>
      </c>
      <c r="B149" s="19" t="s">
        <v>653</v>
      </c>
      <c r="C149" s="33"/>
      <c r="D149" s="33"/>
      <c r="E149" s="33"/>
      <c r="F149" s="33"/>
      <c r="G149" s="33"/>
      <c r="H149" s="19" t="s">
        <v>654</v>
      </c>
      <c r="I149" s="36"/>
      <c r="J149" s="36"/>
      <c r="K149" s="36"/>
      <c r="L149" s="36"/>
      <c r="M149" s="36"/>
      <c r="N149" s="36"/>
      <c r="O149" s="36"/>
      <c r="P149" s="22" t="s">
        <v>430</v>
      </c>
      <c r="Q149" s="20"/>
      <c r="R149" s="20"/>
      <c r="S149" s="23"/>
      <c r="T149" s="24">
        <v>6</v>
      </c>
      <c r="U149" s="69"/>
      <c r="V149" s="72"/>
      <c r="W149" s="72"/>
      <c r="X149" s="72"/>
      <c r="Y149" s="72"/>
      <c r="Z149" s="72"/>
      <c r="AA149" s="72"/>
      <c r="AB149" s="72"/>
      <c r="AC149" s="72"/>
      <c r="AD149" s="25"/>
      <c r="AE149" s="747"/>
      <c r="AF149" s="26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8"/>
      <c r="AR149" s="245"/>
      <c r="AS149" s="245"/>
      <c r="AT149" s="45"/>
      <c r="AU149" s="45"/>
      <c r="AV149" s="45"/>
      <c r="AW149" s="45"/>
      <c r="AX149" s="45"/>
      <c r="AY149" s="45"/>
      <c r="AZ149" s="45"/>
    </row>
    <row r="150" spans="1:52" s="46" customFormat="1" ht="17.100000000000001" customHeight="1">
      <c r="A150" s="288">
        <f>MAX($A$9:$A149)+1</f>
        <v>57</v>
      </c>
      <c r="B150" s="180" t="s">
        <v>668</v>
      </c>
      <c r="C150" s="201"/>
      <c r="D150" s="201"/>
      <c r="E150" s="201"/>
      <c r="F150" s="201"/>
      <c r="G150" s="201"/>
      <c r="H150" s="180" t="s">
        <v>552</v>
      </c>
      <c r="I150" s="203"/>
      <c r="J150" s="203"/>
      <c r="K150" s="203"/>
      <c r="L150" s="203"/>
      <c r="M150" s="203"/>
      <c r="N150" s="203"/>
      <c r="O150" s="203"/>
      <c r="P150" s="178" t="s">
        <v>565</v>
      </c>
      <c r="Q150" s="201"/>
      <c r="R150" s="201"/>
      <c r="S150" s="204"/>
      <c r="T150" s="205">
        <v>6</v>
      </c>
      <c r="U150" s="502" t="s">
        <v>577</v>
      </c>
      <c r="V150" s="503"/>
      <c r="W150" s="503"/>
      <c r="X150" s="503"/>
      <c r="Y150" s="503"/>
      <c r="Z150" s="503"/>
      <c r="AA150" s="503"/>
      <c r="AB150" s="503"/>
      <c r="AC150" s="503"/>
      <c r="AD150" s="185"/>
      <c r="AE150" s="758"/>
      <c r="AF150" s="187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/>
      <c r="AQ150" s="190"/>
      <c r="AR150" s="245"/>
      <c r="AS150" s="245"/>
      <c r="AT150" s="45"/>
      <c r="AU150" s="45"/>
      <c r="AV150" s="45"/>
      <c r="AW150" s="45"/>
      <c r="AX150" s="45"/>
      <c r="AY150" s="45"/>
      <c r="AZ150" s="45"/>
    </row>
    <row r="151" spans="1:52" s="46" customFormat="1" ht="17.100000000000001" customHeight="1">
      <c r="A151" s="287"/>
      <c r="B151" s="224"/>
      <c r="C151" s="225"/>
      <c r="D151" s="225"/>
      <c r="E151" s="225"/>
      <c r="F151" s="225"/>
      <c r="G151" s="225"/>
      <c r="H151" s="224"/>
      <c r="I151" s="226"/>
      <c r="J151" s="226"/>
      <c r="K151" s="226"/>
      <c r="L151" s="226"/>
      <c r="M151" s="226"/>
      <c r="N151" s="226"/>
      <c r="O151" s="226"/>
      <c r="P151" s="223"/>
      <c r="Q151" s="225"/>
      <c r="R151" s="225"/>
      <c r="S151" s="227"/>
      <c r="T151" s="228"/>
      <c r="U151" s="515" t="s">
        <v>574</v>
      </c>
      <c r="V151" s="517"/>
      <c r="W151" s="517"/>
      <c r="X151" s="517"/>
      <c r="Y151" s="517"/>
      <c r="Z151" s="517"/>
      <c r="AA151" s="517"/>
      <c r="AB151" s="517"/>
      <c r="AC151" s="517"/>
      <c r="AD151" s="272"/>
      <c r="AE151" s="759"/>
      <c r="AF151" s="274"/>
      <c r="AG151" s="233"/>
      <c r="AH151" s="233"/>
      <c r="AI151" s="233"/>
      <c r="AJ151" s="233"/>
      <c r="AK151" s="233"/>
      <c r="AL151" s="233"/>
      <c r="AM151" s="233"/>
      <c r="AN151" s="233"/>
      <c r="AO151" s="233"/>
      <c r="AP151" s="233"/>
      <c r="AQ151" s="234"/>
      <c r="AR151" s="245"/>
      <c r="AS151" s="245"/>
      <c r="AT151" s="45"/>
      <c r="AU151" s="45"/>
      <c r="AV151" s="45"/>
      <c r="AW151" s="45"/>
      <c r="AX151" s="45"/>
      <c r="AY151" s="45"/>
      <c r="AZ151" s="45"/>
    </row>
    <row r="152" spans="1:52" s="46" customFormat="1" ht="17.100000000000001" customHeight="1">
      <c r="A152" s="287"/>
      <c r="B152" s="224"/>
      <c r="C152" s="225"/>
      <c r="D152" s="225"/>
      <c r="E152" s="225"/>
      <c r="F152" s="225"/>
      <c r="G152" s="225"/>
      <c r="H152" s="224"/>
      <c r="I152" s="226"/>
      <c r="J152" s="226"/>
      <c r="K152" s="226"/>
      <c r="L152" s="226"/>
      <c r="M152" s="226"/>
      <c r="N152" s="226"/>
      <c r="O152" s="226"/>
      <c r="P152" s="223"/>
      <c r="Q152" s="225"/>
      <c r="R152" s="225"/>
      <c r="S152" s="227"/>
      <c r="T152" s="228"/>
      <c r="U152" s="515" t="s">
        <v>665</v>
      </c>
      <c r="V152" s="517"/>
      <c r="W152" s="517"/>
      <c r="X152" s="517"/>
      <c r="Y152" s="517"/>
      <c r="Z152" s="517"/>
      <c r="AA152" s="517"/>
      <c r="AB152" s="517"/>
      <c r="AC152" s="517"/>
      <c r="AD152" s="272"/>
      <c r="AE152" s="759"/>
      <c r="AF152" s="274"/>
      <c r="AG152" s="233"/>
      <c r="AH152" s="233"/>
      <c r="AI152" s="233"/>
      <c r="AJ152" s="233"/>
      <c r="AK152" s="233"/>
      <c r="AL152" s="233"/>
      <c r="AM152" s="233"/>
      <c r="AN152" s="233"/>
      <c r="AO152" s="233"/>
      <c r="AP152" s="233"/>
      <c r="AQ152" s="234"/>
      <c r="AR152" s="245"/>
      <c r="AS152" s="245"/>
      <c r="AT152" s="45"/>
      <c r="AU152" s="45"/>
      <c r="AV152" s="45"/>
      <c r="AW152" s="45"/>
      <c r="AX152" s="45"/>
      <c r="AY152" s="45"/>
      <c r="AZ152" s="45"/>
    </row>
    <row r="153" spans="1:52" s="46" customFormat="1" ht="17.100000000000001" customHeight="1">
      <c r="A153" s="286"/>
      <c r="B153" s="192"/>
      <c r="C153" s="208"/>
      <c r="D153" s="208"/>
      <c r="E153" s="208"/>
      <c r="F153" s="208"/>
      <c r="G153" s="208"/>
      <c r="H153" s="192"/>
      <c r="I153" s="209"/>
      <c r="J153" s="209"/>
      <c r="K153" s="209"/>
      <c r="L153" s="209"/>
      <c r="M153" s="209"/>
      <c r="N153" s="209"/>
      <c r="O153" s="209"/>
      <c r="P153" s="191"/>
      <c r="Q153" s="208"/>
      <c r="R153" s="208"/>
      <c r="S153" s="210"/>
      <c r="T153" s="211"/>
      <c r="U153" s="516" t="s">
        <v>666</v>
      </c>
      <c r="V153" s="518"/>
      <c r="W153" s="518"/>
      <c r="X153" s="518"/>
      <c r="Y153" s="518"/>
      <c r="Z153" s="518"/>
      <c r="AA153" s="518"/>
      <c r="AB153" s="518"/>
      <c r="AC153" s="518"/>
      <c r="AD153" s="277"/>
      <c r="AE153" s="760"/>
      <c r="AF153" s="279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9"/>
      <c r="AR153" s="245"/>
      <c r="AS153" s="245"/>
      <c r="AT153" s="45"/>
      <c r="AU153" s="45"/>
      <c r="AV153" s="45"/>
      <c r="AW153" s="45"/>
      <c r="AX153" s="45"/>
      <c r="AY153" s="45"/>
      <c r="AZ153" s="45"/>
    </row>
    <row r="154" spans="1:52" s="46" customFormat="1" ht="17.100000000000001" customHeight="1">
      <c r="A154" s="22">
        <f>MAX($A$9:$A152)+1</f>
        <v>58</v>
      </c>
      <c r="B154" s="19" t="s">
        <v>667</v>
      </c>
      <c r="C154" s="33"/>
      <c r="D154" s="33"/>
      <c r="E154" s="33"/>
      <c r="F154" s="33"/>
      <c r="G154" s="33"/>
      <c r="H154" s="180" t="s">
        <v>664</v>
      </c>
      <c r="I154" s="36"/>
      <c r="J154" s="36"/>
      <c r="K154" s="36"/>
      <c r="L154" s="36"/>
      <c r="M154" s="36"/>
      <c r="N154" s="36"/>
      <c r="O154" s="36"/>
      <c r="P154" s="178" t="s">
        <v>92</v>
      </c>
      <c r="Q154" s="33"/>
      <c r="R154" s="33"/>
      <c r="S154" s="34"/>
      <c r="T154" s="35">
        <v>6</v>
      </c>
      <c r="U154" s="69"/>
      <c r="V154" s="72"/>
      <c r="W154" s="72"/>
      <c r="X154" s="72"/>
      <c r="Y154" s="72"/>
      <c r="Z154" s="72"/>
      <c r="AA154" s="72"/>
      <c r="AB154" s="72"/>
      <c r="AC154" s="72"/>
      <c r="AD154" s="25"/>
      <c r="AE154" s="747"/>
      <c r="AF154" s="26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8"/>
      <c r="AR154" s="245"/>
      <c r="AS154" s="245"/>
      <c r="AT154" s="45"/>
      <c r="AU154" s="45"/>
      <c r="AV154" s="45"/>
      <c r="AW154" s="45"/>
      <c r="AX154" s="45"/>
      <c r="AY154" s="45"/>
      <c r="AZ154" s="45"/>
    </row>
    <row r="155" spans="1:52" s="46" customFormat="1" ht="17.100000000000001" customHeight="1">
      <c r="A155" s="22">
        <f>MAX($A$9:$A153)+1</f>
        <v>58</v>
      </c>
      <c r="B155" s="19" t="s">
        <v>590</v>
      </c>
      <c r="C155" s="33"/>
      <c r="D155" s="33"/>
      <c r="E155" s="33"/>
      <c r="F155" s="33"/>
      <c r="G155" s="33"/>
      <c r="H155" s="19" t="s">
        <v>562</v>
      </c>
      <c r="I155" s="36"/>
      <c r="J155" s="36"/>
      <c r="K155" s="36"/>
      <c r="L155" s="36"/>
      <c r="M155" s="36"/>
      <c r="N155" s="36"/>
      <c r="O155" s="36"/>
      <c r="P155" s="22" t="s">
        <v>432</v>
      </c>
      <c r="Q155" s="33"/>
      <c r="R155" s="33"/>
      <c r="S155" s="34"/>
      <c r="T155" s="35" t="s">
        <v>433</v>
      </c>
      <c r="U155" s="69" t="s">
        <v>594</v>
      </c>
      <c r="V155" s="72"/>
      <c r="W155" s="72"/>
      <c r="X155" s="72"/>
      <c r="Y155" s="72"/>
      <c r="Z155" s="72"/>
      <c r="AA155" s="72"/>
      <c r="AB155" s="72"/>
      <c r="AC155" s="72"/>
      <c r="AD155" s="25"/>
      <c r="AE155" s="747"/>
      <c r="AF155" s="26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8"/>
      <c r="AR155" s="245"/>
      <c r="AS155" s="245"/>
      <c r="AT155" s="45"/>
      <c r="AU155" s="45"/>
      <c r="AV155" s="45"/>
      <c r="AW155" s="45"/>
      <c r="AX155" s="45"/>
      <c r="AY155" s="45"/>
      <c r="AZ155" s="45"/>
    </row>
    <row r="156" spans="1:52" s="46" customFormat="1" ht="17.100000000000001" customHeight="1">
      <c r="A156" s="178">
        <f>MAX($A$9:$A155)+1</f>
        <v>59</v>
      </c>
      <c r="B156" s="180" t="s">
        <v>591</v>
      </c>
      <c r="C156" s="201"/>
      <c r="D156" s="201"/>
      <c r="E156" s="201"/>
      <c r="F156" s="201"/>
      <c r="G156" s="201"/>
      <c r="H156" s="180" t="s">
        <v>563</v>
      </c>
      <c r="I156" s="203"/>
      <c r="J156" s="203"/>
      <c r="K156" s="203"/>
      <c r="L156" s="203"/>
      <c r="M156" s="203"/>
      <c r="N156" s="203"/>
      <c r="O156" s="203"/>
      <c r="P156" s="178" t="s">
        <v>432</v>
      </c>
      <c r="Q156" s="201"/>
      <c r="R156" s="201"/>
      <c r="S156" s="204"/>
      <c r="T156" s="205" t="s">
        <v>762</v>
      </c>
      <c r="U156" s="502" t="s">
        <v>763</v>
      </c>
      <c r="V156" s="503"/>
      <c r="W156" s="503"/>
      <c r="X156" s="503"/>
      <c r="Y156" s="503"/>
      <c r="Z156" s="503"/>
      <c r="AA156" s="503"/>
      <c r="AB156" s="503"/>
      <c r="AC156" s="503"/>
      <c r="AD156" s="185"/>
      <c r="AE156" s="758"/>
      <c r="AF156" s="187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90"/>
      <c r="AR156" s="245"/>
      <c r="AS156" s="245"/>
      <c r="AT156" s="45"/>
      <c r="AU156" s="45"/>
      <c r="AV156" s="45"/>
      <c r="AW156" s="45"/>
      <c r="AX156" s="45"/>
      <c r="AY156" s="45"/>
      <c r="AZ156" s="45"/>
    </row>
    <row r="157" spans="1:52" s="46" customFormat="1" ht="17.100000000000001" customHeight="1">
      <c r="A157" s="191"/>
      <c r="B157" s="192"/>
      <c r="C157" s="208"/>
      <c r="D157" s="208"/>
      <c r="E157" s="208"/>
      <c r="F157" s="208"/>
      <c r="G157" s="208"/>
      <c r="H157" s="192"/>
      <c r="I157" s="209"/>
      <c r="J157" s="209"/>
      <c r="K157" s="209"/>
      <c r="L157" s="209"/>
      <c r="M157" s="209"/>
      <c r="N157" s="209"/>
      <c r="O157" s="209"/>
      <c r="P157" s="191"/>
      <c r="Q157" s="208"/>
      <c r="R157" s="208"/>
      <c r="S157" s="210"/>
      <c r="T157" s="211"/>
      <c r="U157" s="516" t="s">
        <v>764</v>
      </c>
      <c r="V157" s="518"/>
      <c r="W157" s="518"/>
      <c r="X157" s="518"/>
      <c r="Y157" s="518"/>
      <c r="Z157" s="518"/>
      <c r="AA157" s="518"/>
      <c r="AB157" s="518"/>
      <c r="AC157" s="518"/>
      <c r="AD157" s="277"/>
      <c r="AE157" s="760"/>
      <c r="AF157" s="279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9"/>
      <c r="AR157" s="245"/>
      <c r="AS157" s="245"/>
      <c r="AT157" s="45"/>
      <c r="AU157" s="45"/>
      <c r="AV157" s="45"/>
      <c r="AW157" s="45"/>
      <c r="AX157" s="45"/>
      <c r="AY157" s="45"/>
      <c r="AZ157" s="45"/>
    </row>
    <row r="158" spans="1:52" s="46" customFormat="1" ht="17.100000000000001" customHeight="1">
      <c r="A158" s="22">
        <f>MAX($A$9:$A156)+1</f>
        <v>60</v>
      </c>
      <c r="B158" s="19" t="s">
        <v>592</v>
      </c>
      <c r="C158" s="33"/>
      <c r="D158" s="33"/>
      <c r="E158" s="33"/>
      <c r="F158" s="33"/>
      <c r="G158" s="33"/>
      <c r="H158" s="19" t="s">
        <v>564</v>
      </c>
      <c r="I158" s="36"/>
      <c r="J158" s="36"/>
      <c r="K158" s="36"/>
      <c r="L158" s="36"/>
      <c r="M158" s="36"/>
      <c r="N158" s="36"/>
      <c r="O158" s="36"/>
      <c r="P158" s="22" t="s">
        <v>432</v>
      </c>
      <c r="Q158" s="33"/>
      <c r="R158" s="33"/>
      <c r="S158" s="34"/>
      <c r="T158" s="35" t="s">
        <v>435</v>
      </c>
      <c r="U158" s="69" t="s">
        <v>593</v>
      </c>
      <c r="V158" s="72"/>
      <c r="W158" s="72"/>
      <c r="X158" s="72"/>
      <c r="Y158" s="72"/>
      <c r="Z158" s="72"/>
      <c r="AA158" s="72"/>
      <c r="AB158" s="72"/>
      <c r="AC158" s="72"/>
      <c r="AD158" s="25"/>
      <c r="AE158" s="747"/>
      <c r="AF158" s="26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8"/>
      <c r="AR158" s="245"/>
      <c r="AS158" s="245"/>
      <c r="AT158" s="45"/>
      <c r="AU158" s="45"/>
      <c r="AV158" s="45"/>
      <c r="AW158" s="45"/>
      <c r="AX158" s="45"/>
      <c r="AY158" s="45"/>
      <c r="AZ158" s="45"/>
    </row>
    <row r="159" spans="1:52" s="46" customFormat="1" ht="17.100000000000001" customHeight="1">
      <c r="A159" s="22">
        <f>MAX($A$9:$A158)+1</f>
        <v>61</v>
      </c>
      <c r="B159" s="19" t="s">
        <v>633</v>
      </c>
      <c r="C159" s="33"/>
      <c r="D159" s="33"/>
      <c r="E159" s="33"/>
      <c r="F159" s="33"/>
      <c r="G159" s="33"/>
      <c r="H159" s="19" t="s">
        <v>636</v>
      </c>
      <c r="I159" s="36"/>
      <c r="J159" s="36"/>
      <c r="K159" s="36"/>
      <c r="L159" s="36"/>
      <c r="M159" s="36"/>
      <c r="N159" s="36"/>
      <c r="O159" s="36"/>
      <c r="P159" s="22" t="s">
        <v>432</v>
      </c>
      <c r="Q159" s="33"/>
      <c r="R159" s="33"/>
      <c r="S159" s="34"/>
      <c r="T159" s="35" t="s">
        <v>433</v>
      </c>
      <c r="U159" s="69" t="s">
        <v>594</v>
      </c>
      <c r="V159" s="72"/>
      <c r="W159" s="72"/>
      <c r="X159" s="72"/>
      <c r="Y159" s="72"/>
      <c r="Z159" s="72"/>
      <c r="AA159" s="72"/>
      <c r="AB159" s="72"/>
      <c r="AC159" s="72"/>
      <c r="AD159" s="25"/>
      <c r="AE159" s="747"/>
      <c r="AF159" s="26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8"/>
      <c r="AR159" s="245"/>
      <c r="AS159" s="245"/>
      <c r="AT159" s="45"/>
      <c r="AU159" s="45"/>
      <c r="AV159" s="45"/>
      <c r="AW159" s="45"/>
      <c r="AX159" s="45"/>
      <c r="AY159" s="45"/>
      <c r="AZ159" s="45"/>
    </row>
    <row r="160" spans="1:52" s="46" customFormat="1" ht="17.100000000000001" customHeight="1">
      <c r="A160" s="178">
        <f>MAX($A$9:$A158)+1</f>
        <v>61</v>
      </c>
      <c r="B160" s="180" t="s">
        <v>634</v>
      </c>
      <c r="C160" s="201"/>
      <c r="D160" s="201"/>
      <c r="E160" s="201"/>
      <c r="F160" s="201"/>
      <c r="G160" s="201"/>
      <c r="H160" s="180" t="s">
        <v>637</v>
      </c>
      <c r="I160" s="203"/>
      <c r="J160" s="203"/>
      <c r="K160" s="203"/>
      <c r="L160" s="203"/>
      <c r="M160" s="203"/>
      <c r="N160" s="203"/>
      <c r="O160" s="203"/>
      <c r="P160" s="178" t="s">
        <v>432</v>
      </c>
      <c r="Q160" s="201"/>
      <c r="R160" s="201"/>
      <c r="S160" s="204"/>
      <c r="T160" s="205" t="s">
        <v>762</v>
      </c>
      <c r="U160" s="502" t="s">
        <v>763</v>
      </c>
      <c r="V160" s="503"/>
      <c r="W160" s="503"/>
      <c r="X160" s="503"/>
      <c r="Y160" s="503"/>
      <c r="Z160" s="503"/>
      <c r="AA160" s="503"/>
      <c r="AB160" s="503"/>
      <c r="AC160" s="503"/>
      <c r="AD160" s="185"/>
      <c r="AE160" s="758"/>
      <c r="AF160" s="187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90"/>
      <c r="AR160" s="245"/>
      <c r="AS160" s="245"/>
      <c r="AT160" s="45"/>
      <c r="AU160" s="45"/>
      <c r="AV160" s="45"/>
      <c r="AW160" s="45"/>
      <c r="AX160" s="45"/>
      <c r="AY160" s="45"/>
      <c r="AZ160" s="45"/>
    </row>
    <row r="161" spans="1:52" s="46" customFormat="1" ht="17.100000000000001" customHeight="1">
      <c r="A161" s="191"/>
      <c r="B161" s="192"/>
      <c r="C161" s="208"/>
      <c r="D161" s="208"/>
      <c r="E161" s="208"/>
      <c r="F161" s="208"/>
      <c r="G161" s="208"/>
      <c r="H161" s="192"/>
      <c r="I161" s="209"/>
      <c r="J161" s="209"/>
      <c r="K161" s="209"/>
      <c r="L161" s="209"/>
      <c r="M161" s="209"/>
      <c r="N161" s="209"/>
      <c r="O161" s="209"/>
      <c r="P161" s="191"/>
      <c r="Q161" s="208"/>
      <c r="R161" s="208"/>
      <c r="S161" s="210"/>
      <c r="T161" s="211"/>
      <c r="U161" s="516" t="s">
        <v>764</v>
      </c>
      <c r="V161" s="518"/>
      <c r="W161" s="518"/>
      <c r="X161" s="518"/>
      <c r="Y161" s="518"/>
      <c r="Z161" s="518"/>
      <c r="AA161" s="518"/>
      <c r="AB161" s="518"/>
      <c r="AC161" s="518"/>
      <c r="AD161" s="277"/>
      <c r="AE161" s="760"/>
      <c r="AF161" s="279"/>
      <c r="AG161" s="198"/>
      <c r="AH161" s="198"/>
      <c r="AI161" s="198"/>
      <c r="AJ161" s="198"/>
      <c r="AK161" s="198"/>
      <c r="AL161" s="198"/>
      <c r="AM161" s="198"/>
      <c r="AN161" s="198"/>
      <c r="AO161" s="198"/>
      <c r="AP161" s="198"/>
      <c r="AQ161" s="199"/>
      <c r="AR161" s="245"/>
      <c r="AS161" s="245"/>
      <c r="AT161" s="45"/>
      <c r="AU161" s="45"/>
      <c r="AV161" s="45"/>
      <c r="AW161" s="45"/>
      <c r="AX161" s="45"/>
      <c r="AY161" s="45"/>
      <c r="AZ161" s="45"/>
    </row>
    <row r="162" spans="1:52" s="46" customFormat="1" ht="17.100000000000001" customHeight="1">
      <c r="A162" s="22">
        <f>MAX($A$9:$A161)+1</f>
        <v>62</v>
      </c>
      <c r="B162" s="19" t="s">
        <v>635</v>
      </c>
      <c r="C162" s="33"/>
      <c r="D162" s="33"/>
      <c r="E162" s="33"/>
      <c r="F162" s="33"/>
      <c r="G162" s="33"/>
      <c r="H162" s="19" t="s">
        <v>638</v>
      </c>
      <c r="I162" s="36"/>
      <c r="J162" s="36"/>
      <c r="K162" s="36"/>
      <c r="L162" s="36"/>
      <c r="M162" s="36"/>
      <c r="N162" s="36"/>
      <c r="O162" s="36"/>
      <c r="P162" s="22" t="s">
        <v>432</v>
      </c>
      <c r="Q162" s="33"/>
      <c r="R162" s="33"/>
      <c r="S162" s="34"/>
      <c r="T162" s="35" t="s">
        <v>435</v>
      </c>
      <c r="U162" s="69" t="s">
        <v>593</v>
      </c>
      <c r="V162" s="72"/>
      <c r="W162" s="72"/>
      <c r="X162" s="72"/>
      <c r="Y162" s="72"/>
      <c r="Z162" s="72"/>
      <c r="AA162" s="72"/>
      <c r="AB162" s="72"/>
      <c r="AC162" s="72"/>
      <c r="AD162" s="25"/>
      <c r="AE162" s="747"/>
      <c r="AF162" s="26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8"/>
      <c r="AR162" s="245"/>
      <c r="AS162" s="245"/>
      <c r="AT162" s="45"/>
      <c r="AU162" s="45"/>
      <c r="AV162" s="45"/>
      <c r="AW162" s="45"/>
      <c r="AX162" s="45"/>
      <c r="AY162" s="45"/>
      <c r="AZ162" s="45"/>
    </row>
    <row r="163" spans="1:52" s="46" customFormat="1" ht="17.100000000000001" customHeight="1">
      <c r="A163" s="22">
        <f>MAX($A$9:$A161)+1</f>
        <v>62</v>
      </c>
      <c r="B163" s="19" t="s">
        <v>705</v>
      </c>
      <c r="C163" s="33"/>
      <c r="D163" s="33"/>
      <c r="E163" s="33"/>
      <c r="F163" s="33"/>
      <c r="G163" s="33"/>
      <c r="H163" s="19" t="s">
        <v>707</v>
      </c>
      <c r="I163" s="36"/>
      <c r="J163" s="36"/>
      <c r="K163" s="36"/>
      <c r="L163" s="36"/>
      <c r="M163" s="36"/>
      <c r="N163" s="36"/>
      <c r="O163" s="36"/>
      <c r="P163" s="22" t="s">
        <v>709</v>
      </c>
      <c r="Q163" s="33"/>
      <c r="R163" s="33"/>
      <c r="S163" s="34"/>
      <c r="T163" s="519" t="s">
        <v>710</v>
      </c>
      <c r="U163" s="69"/>
      <c r="V163" s="72"/>
      <c r="W163" s="72"/>
      <c r="X163" s="72"/>
      <c r="Y163" s="72"/>
      <c r="Z163" s="72"/>
      <c r="AA163" s="72"/>
      <c r="AB163" s="72"/>
      <c r="AC163" s="72"/>
      <c r="AD163" s="25"/>
      <c r="AE163" s="747"/>
      <c r="AF163" s="26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8"/>
      <c r="AR163" s="245"/>
      <c r="AS163" s="245"/>
      <c r="AT163" s="45"/>
      <c r="AU163" s="45"/>
      <c r="AV163" s="45"/>
      <c r="AW163" s="45"/>
      <c r="AX163" s="45"/>
      <c r="AY163" s="45"/>
      <c r="AZ163" s="45"/>
    </row>
    <row r="164" spans="1:52" s="46" customFormat="1" ht="17.100000000000001" customHeight="1">
      <c r="A164" s="22">
        <f>MAX($A$9:$A162)+1</f>
        <v>63</v>
      </c>
      <c r="B164" s="19" t="s">
        <v>823</v>
      </c>
      <c r="C164" s="33"/>
      <c r="D164" s="33"/>
      <c r="E164" s="33"/>
      <c r="F164" s="33"/>
      <c r="G164" s="33"/>
      <c r="H164" s="19" t="s">
        <v>708</v>
      </c>
      <c r="I164" s="36"/>
      <c r="J164" s="36"/>
      <c r="K164" s="36"/>
      <c r="L164" s="36"/>
      <c r="M164" s="36"/>
      <c r="N164" s="36"/>
      <c r="O164" s="36"/>
      <c r="P164" s="22" t="s">
        <v>709</v>
      </c>
      <c r="Q164" s="33"/>
      <c r="R164" s="33"/>
      <c r="S164" s="34"/>
      <c r="T164" s="519" t="s">
        <v>710</v>
      </c>
      <c r="U164" s="69"/>
      <c r="V164" s="72"/>
      <c r="W164" s="72"/>
      <c r="X164" s="72"/>
      <c r="Y164" s="72"/>
      <c r="Z164" s="72"/>
      <c r="AA164" s="72"/>
      <c r="AB164" s="72"/>
      <c r="AC164" s="72"/>
      <c r="AD164" s="25"/>
      <c r="AE164" s="747"/>
      <c r="AF164" s="26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8"/>
      <c r="AR164" s="245"/>
      <c r="AS164" s="245"/>
      <c r="AT164" s="45"/>
      <c r="AU164" s="45"/>
      <c r="AV164" s="45"/>
      <c r="AW164" s="45"/>
      <c r="AX164" s="45"/>
      <c r="AY164" s="45"/>
      <c r="AZ164" s="45"/>
    </row>
    <row r="165" spans="1:52" s="46" customFormat="1" ht="17.100000000000001" customHeight="1">
      <c r="A165" s="178">
        <f>MAX($A$9:$A164)+1</f>
        <v>64</v>
      </c>
      <c r="B165" s="180" t="s">
        <v>818</v>
      </c>
      <c r="C165" s="201"/>
      <c r="D165" s="201"/>
      <c r="E165" s="201"/>
      <c r="F165" s="201"/>
      <c r="G165" s="201"/>
      <c r="H165" s="180" t="s">
        <v>1129</v>
      </c>
      <c r="I165" s="203"/>
      <c r="J165" s="203"/>
      <c r="K165" s="203"/>
      <c r="L165" s="203"/>
      <c r="M165" s="203"/>
      <c r="N165" s="203"/>
      <c r="O165" s="203"/>
      <c r="P165" s="178" t="s">
        <v>709</v>
      </c>
      <c r="Q165" s="201"/>
      <c r="R165" s="201"/>
      <c r="S165" s="204"/>
      <c r="T165" s="688" t="s">
        <v>710</v>
      </c>
      <c r="U165" s="180" t="s">
        <v>819</v>
      </c>
      <c r="V165" s="503"/>
      <c r="W165" s="503"/>
      <c r="X165" s="503"/>
      <c r="Y165" s="503"/>
      <c r="Z165" s="503"/>
      <c r="AA165" s="503"/>
      <c r="AB165" s="503"/>
      <c r="AC165" s="503"/>
      <c r="AD165" s="185"/>
      <c r="AE165" s="758"/>
      <c r="AF165" s="187"/>
      <c r="AG165" s="189"/>
      <c r="AH165" s="189"/>
      <c r="AI165" s="189"/>
      <c r="AJ165" s="189"/>
      <c r="AK165" s="189"/>
      <c r="AL165" s="189"/>
      <c r="AM165" s="189"/>
      <c r="AN165" s="189"/>
      <c r="AO165" s="189"/>
      <c r="AP165" s="189"/>
      <c r="AQ165" s="190"/>
      <c r="AR165" s="390"/>
      <c r="AS165" s="390"/>
      <c r="AT165" s="48"/>
      <c r="AU165" s="45"/>
      <c r="AV165" s="45"/>
      <c r="AW165" s="45"/>
      <c r="AX165" s="45"/>
      <c r="AY165" s="45"/>
      <c r="AZ165" s="45"/>
    </row>
    <row r="166" spans="1:52" s="46" customFormat="1" ht="17.100000000000001" customHeight="1">
      <c r="A166" s="191"/>
      <c r="B166" s="192"/>
      <c r="C166" s="208"/>
      <c r="D166" s="208"/>
      <c r="E166" s="208"/>
      <c r="F166" s="208"/>
      <c r="G166" s="208"/>
      <c r="H166" s="192"/>
      <c r="I166" s="209"/>
      <c r="J166" s="209"/>
      <c r="K166" s="209"/>
      <c r="L166" s="209"/>
      <c r="M166" s="209"/>
      <c r="N166" s="209"/>
      <c r="O166" s="209"/>
      <c r="P166" s="191"/>
      <c r="Q166" s="208"/>
      <c r="R166" s="208"/>
      <c r="S166" s="210"/>
      <c r="T166" s="689"/>
      <c r="U166" s="192" t="s">
        <v>820</v>
      </c>
      <c r="V166" s="518"/>
      <c r="W166" s="518"/>
      <c r="X166" s="518"/>
      <c r="Y166" s="518"/>
      <c r="Z166" s="518"/>
      <c r="AA166" s="518"/>
      <c r="AB166" s="518"/>
      <c r="AC166" s="518"/>
      <c r="AD166" s="277"/>
      <c r="AE166" s="760"/>
      <c r="AF166" s="279"/>
      <c r="AG166" s="198"/>
      <c r="AH166" s="198"/>
      <c r="AI166" s="198"/>
      <c r="AJ166" s="198"/>
      <c r="AK166" s="198"/>
      <c r="AL166" s="198"/>
      <c r="AM166" s="198"/>
      <c r="AN166" s="198"/>
      <c r="AO166" s="198"/>
      <c r="AP166" s="198"/>
      <c r="AQ166" s="199"/>
      <c r="AR166" s="245"/>
      <c r="AS166" s="245"/>
      <c r="AT166" s="45"/>
      <c r="AU166" s="45"/>
      <c r="AV166" s="45"/>
      <c r="AW166" s="45"/>
      <c r="AX166" s="45"/>
      <c r="AY166" s="45"/>
      <c r="AZ166" s="45"/>
    </row>
    <row r="167" spans="1:52" s="46" customFormat="1" ht="17.100000000000001" customHeight="1">
      <c r="A167" s="178">
        <f>MAX($A$9:$A166)+1</f>
        <v>65</v>
      </c>
      <c r="B167" s="180" t="s">
        <v>821</v>
      </c>
      <c r="C167" s="201"/>
      <c r="D167" s="201"/>
      <c r="E167" s="201"/>
      <c r="F167" s="201"/>
      <c r="G167" s="201"/>
      <c r="H167" s="180" t="s">
        <v>1130</v>
      </c>
      <c r="I167" s="203"/>
      <c r="J167" s="203"/>
      <c r="K167" s="203"/>
      <c r="L167" s="203"/>
      <c r="M167" s="203"/>
      <c r="N167" s="203"/>
      <c r="O167" s="203"/>
      <c r="P167" s="178" t="s">
        <v>709</v>
      </c>
      <c r="Q167" s="201"/>
      <c r="R167" s="201"/>
      <c r="S167" s="204"/>
      <c r="T167" s="688" t="s">
        <v>710</v>
      </c>
      <c r="U167" s="180" t="s">
        <v>819</v>
      </c>
      <c r="V167" s="503"/>
      <c r="W167" s="503"/>
      <c r="X167" s="503"/>
      <c r="Y167" s="503"/>
      <c r="Z167" s="503"/>
      <c r="AA167" s="503"/>
      <c r="AB167" s="503"/>
      <c r="AC167" s="503"/>
      <c r="AD167" s="185"/>
      <c r="AE167" s="758"/>
      <c r="AF167" s="187"/>
      <c r="AG167" s="189"/>
      <c r="AH167" s="189"/>
      <c r="AI167" s="189"/>
      <c r="AJ167" s="189"/>
      <c r="AK167" s="189"/>
      <c r="AL167" s="189"/>
      <c r="AM167" s="189"/>
      <c r="AN167" s="189"/>
      <c r="AO167" s="189"/>
      <c r="AP167" s="189"/>
      <c r="AQ167" s="190"/>
      <c r="AR167" s="390"/>
      <c r="AS167" s="390"/>
      <c r="AT167" s="48"/>
      <c r="AU167" s="45"/>
      <c r="AV167" s="45"/>
      <c r="AW167" s="45"/>
      <c r="AX167" s="45"/>
      <c r="AY167" s="45"/>
      <c r="AZ167" s="45"/>
    </row>
    <row r="168" spans="1:52" s="46" customFormat="1" ht="17.100000000000001" customHeight="1">
      <c r="A168" s="223"/>
      <c r="B168" s="224"/>
      <c r="C168" s="225"/>
      <c r="D168" s="225"/>
      <c r="E168" s="225"/>
      <c r="F168" s="225"/>
      <c r="G168" s="225"/>
      <c r="H168" s="224"/>
      <c r="I168" s="226"/>
      <c r="J168" s="226"/>
      <c r="K168" s="226"/>
      <c r="L168" s="226"/>
      <c r="M168" s="226"/>
      <c r="N168" s="226"/>
      <c r="O168" s="226"/>
      <c r="P168" s="223"/>
      <c r="Q168" s="225"/>
      <c r="R168" s="225"/>
      <c r="S168" s="227"/>
      <c r="T168" s="733"/>
      <c r="U168" s="224" t="s">
        <v>822</v>
      </c>
      <c r="V168" s="517"/>
      <c r="W168" s="517"/>
      <c r="X168" s="517"/>
      <c r="Y168" s="517"/>
      <c r="Z168" s="517"/>
      <c r="AA168" s="517"/>
      <c r="AB168" s="517"/>
      <c r="AC168" s="517"/>
      <c r="AD168" s="272"/>
      <c r="AE168" s="759"/>
      <c r="AF168" s="274"/>
      <c r="AG168" s="233"/>
      <c r="AH168" s="233"/>
      <c r="AI168" s="233"/>
      <c r="AJ168" s="233"/>
      <c r="AK168" s="233"/>
      <c r="AL168" s="233"/>
      <c r="AM168" s="233"/>
      <c r="AN168" s="233"/>
      <c r="AO168" s="233"/>
      <c r="AP168" s="233"/>
      <c r="AQ168" s="234"/>
      <c r="AR168" s="245"/>
      <c r="AS168" s="245"/>
      <c r="AT168" s="45"/>
      <c r="AU168" s="45"/>
      <c r="AV168" s="45"/>
      <c r="AW168" s="45"/>
      <c r="AX168" s="45"/>
      <c r="AY168" s="45"/>
      <c r="AZ168" s="45"/>
    </row>
    <row r="169" spans="1:52" s="46" customFormat="1" ht="17.100000000000001" customHeight="1">
      <c r="A169" s="22">
        <f>MAX($A$9:$A168)+1</f>
        <v>66</v>
      </c>
      <c r="B169" s="250" t="s">
        <v>1288</v>
      </c>
      <c r="C169" s="253"/>
      <c r="D169" s="253"/>
      <c r="E169" s="253"/>
      <c r="F169" s="253"/>
      <c r="G169" s="253"/>
      <c r="H169" s="250" t="s">
        <v>1289</v>
      </c>
      <c r="I169" s="254"/>
      <c r="J169" s="254"/>
      <c r="K169" s="254"/>
      <c r="L169" s="254"/>
      <c r="M169" s="254"/>
      <c r="N169" s="254"/>
      <c r="O169" s="254"/>
      <c r="P169" s="248" t="s">
        <v>41</v>
      </c>
      <c r="Q169" s="253"/>
      <c r="R169" s="253"/>
      <c r="S169" s="587"/>
      <c r="T169" s="763">
        <v>1</v>
      </c>
      <c r="U169" s="335"/>
      <c r="V169" s="336"/>
      <c r="W169" s="336"/>
      <c r="X169" s="336"/>
      <c r="Y169" s="336"/>
      <c r="Z169" s="336"/>
      <c r="AA169" s="336"/>
      <c r="AB169" s="336"/>
      <c r="AC169" s="336"/>
      <c r="AD169" s="573"/>
      <c r="AE169" s="764"/>
      <c r="AF169" s="449"/>
      <c r="AG169" s="443"/>
      <c r="AH169" s="443"/>
      <c r="AI169" s="443"/>
      <c r="AJ169" s="443"/>
      <c r="AK169" s="443"/>
      <c r="AL169" s="443"/>
      <c r="AM169" s="443"/>
      <c r="AN169" s="443"/>
      <c r="AO169" s="443"/>
      <c r="AP169" s="443"/>
      <c r="AQ169" s="444"/>
      <c r="AR169" s="245"/>
      <c r="AS169" s="245"/>
      <c r="AT169" s="45"/>
      <c r="AU169" s="45"/>
      <c r="AV169" s="45"/>
      <c r="AW169" s="45"/>
      <c r="AX169" s="45"/>
      <c r="AY169" s="45"/>
      <c r="AZ169" s="45"/>
    </row>
    <row r="170" spans="1:52" s="46" customFormat="1" ht="17.100000000000001" customHeight="1">
      <c r="A170" s="178">
        <f>MAX($A$9:$A169)+1</f>
        <v>67</v>
      </c>
      <c r="B170" s="765" t="s">
        <v>1287</v>
      </c>
      <c r="C170" s="766"/>
      <c r="D170" s="766"/>
      <c r="E170" s="766"/>
      <c r="F170" s="766"/>
      <c r="G170" s="766"/>
      <c r="H170" s="765" t="s">
        <v>1286</v>
      </c>
      <c r="I170" s="767"/>
      <c r="J170" s="767"/>
      <c r="K170" s="767"/>
      <c r="L170" s="767"/>
      <c r="M170" s="767"/>
      <c r="N170" s="767"/>
      <c r="O170" s="767"/>
      <c r="P170" s="768" t="s">
        <v>96</v>
      </c>
      <c r="Q170" s="766"/>
      <c r="R170" s="766"/>
      <c r="S170" s="769"/>
      <c r="T170" s="770">
        <v>1</v>
      </c>
      <c r="U170" s="771" t="s">
        <v>1292</v>
      </c>
      <c r="V170" s="772"/>
      <c r="W170" s="772"/>
      <c r="X170" s="772"/>
      <c r="Y170" s="772"/>
      <c r="Z170" s="772"/>
      <c r="AA170" s="772"/>
      <c r="AB170" s="772"/>
      <c r="AC170" s="772"/>
      <c r="AD170" s="773" t="s">
        <v>464</v>
      </c>
      <c r="AE170" s="774"/>
      <c r="AF170" s="775"/>
      <c r="AG170" s="445"/>
      <c r="AH170" s="445"/>
      <c r="AI170" s="445"/>
      <c r="AJ170" s="445"/>
      <c r="AK170" s="445"/>
      <c r="AL170" s="445"/>
      <c r="AM170" s="445"/>
      <c r="AN170" s="445"/>
      <c r="AO170" s="445"/>
      <c r="AP170" s="445"/>
      <c r="AQ170" s="446"/>
      <c r="AR170" s="245"/>
      <c r="AS170" s="245"/>
      <c r="AT170" s="45"/>
      <c r="AU170" s="45"/>
      <c r="AV170" s="45"/>
      <c r="AW170" s="45"/>
      <c r="AX170" s="45"/>
      <c r="AY170" s="45"/>
      <c r="AZ170" s="45"/>
    </row>
    <row r="171" spans="1:52" s="46" customFormat="1" ht="17.100000000000001" customHeight="1">
      <c r="A171" s="191"/>
      <c r="B171" s="776"/>
      <c r="C171" s="777"/>
      <c r="D171" s="777"/>
      <c r="E171" s="777"/>
      <c r="F171" s="777"/>
      <c r="G171" s="777"/>
      <c r="H171" s="776"/>
      <c r="I171" s="778"/>
      <c r="J171" s="778"/>
      <c r="K171" s="778"/>
      <c r="L171" s="778"/>
      <c r="M171" s="778"/>
      <c r="N171" s="778"/>
      <c r="O171" s="778"/>
      <c r="P171" s="779"/>
      <c r="Q171" s="777"/>
      <c r="R171" s="777"/>
      <c r="S171" s="780"/>
      <c r="T171" s="781"/>
      <c r="U171" s="782" t="s">
        <v>1291</v>
      </c>
      <c r="V171" s="783"/>
      <c r="W171" s="783"/>
      <c r="X171" s="783"/>
      <c r="Y171" s="783"/>
      <c r="Z171" s="783"/>
      <c r="AA171" s="783"/>
      <c r="AB171" s="783"/>
      <c r="AC171" s="783"/>
      <c r="AD171" s="784" t="s">
        <v>1293</v>
      </c>
      <c r="AE171" s="785"/>
      <c r="AF171" s="786"/>
      <c r="AG171" s="447"/>
      <c r="AH171" s="447"/>
      <c r="AI171" s="447"/>
      <c r="AJ171" s="447"/>
      <c r="AK171" s="447"/>
      <c r="AL171" s="447"/>
      <c r="AM171" s="447"/>
      <c r="AN171" s="447"/>
      <c r="AO171" s="447"/>
      <c r="AP171" s="447"/>
      <c r="AQ171" s="448"/>
      <c r="AR171" s="245"/>
      <c r="AS171" s="245"/>
      <c r="AT171" s="45"/>
      <c r="AU171" s="45"/>
      <c r="AV171" s="45"/>
      <c r="AW171" s="45"/>
      <c r="AX171" s="45"/>
      <c r="AY171" s="45"/>
      <c r="AZ171" s="45"/>
    </row>
    <row r="172" spans="1:52" s="46" customFormat="1" ht="17.100000000000001" customHeight="1">
      <c r="A172" s="22">
        <f>MAX($A$9:$A171)+1</f>
        <v>68</v>
      </c>
      <c r="B172" s="250" t="s">
        <v>1792</v>
      </c>
      <c r="C172" s="253"/>
      <c r="D172" s="253"/>
      <c r="E172" s="253"/>
      <c r="F172" s="253"/>
      <c r="G172" s="253"/>
      <c r="H172" s="250" t="s">
        <v>1290</v>
      </c>
      <c r="I172" s="254"/>
      <c r="J172" s="254"/>
      <c r="K172" s="254"/>
      <c r="L172" s="254"/>
      <c r="M172" s="254"/>
      <c r="N172" s="254"/>
      <c r="O172" s="254"/>
      <c r="P172" s="248" t="s">
        <v>1284</v>
      </c>
      <c r="Q172" s="253"/>
      <c r="R172" s="253"/>
      <c r="S172" s="587"/>
      <c r="T172" s="763">
        <v>10</v>
      </c>
      <c r="U172" s="335"/>
      <c r="V172" s="336"/>
      <c r="W172" s="336"/>
      <c r="X172" s="336"/>
      <c r="Y172" s="336"/>
      <c r="Z172" s="336"/>
      <c r="AA172" s="336"/>
      <c r="AB172" s="336"/>
      <c r="AC172" s="336"/>
      <c r="AD172" s="573"/>
      <c r="AE172" s="764"/>
      <c r="AF172" s="449"/>
      <c r="AG172" s="443"/>
      <c r="AH172" s="443"/>
      <c r="AI172" s="443"/>
      <c r="AJ172" s="443"/>
      <c r="AK172" s="443"/>
      <c r="AL172" s="443"/>
      <c r="AM172" s="443"/>
      <c r="AN172" s="443"/>
      <c r="AO172" s="443"/>
      <c r="AP172" s="443"/>
      <c r="AQ172" s="444"/>
      <c r="AR172" s="245"/>
      <c r="AS172" s="245"/>
      <c r="AT172" s="45"/>
      <c r="AU172" s="45"/>
      <c r="AV172" s="45"/>
      <c r="AW172" s="45"/>
      <c r="AX172" s="45"/>
      <c r="AY172" s="45"/>
      <c r="AZ172" s="45"/>
    </row>
    <row r="173" spans="1:52" s="46" customFormat="1" ht="17.100000000000001" customHeight="1">
      <c r="A173" s="22">
        <f>MAX($A$9:$A172)+1</f>
        <v>69</v>
      </c>
      <c r="B173" s="250" t="s">
        <v>1480</v>
      </c>
      <c r="C173" s="253"/>
      <c r="D173" s="253"/>
      <c r="E173" s="253"/>
      <c r="F173" s="253"/>
      <c r="G173" s="253"/>
      <c r="H173" s="250" t="s">
        <v>1485</v>
      </c>
      <c r="I173" s="254"/>
      <c r="J173" s="254"/>
      <c r="K173" s="254"/>
      <c r="L173" s="254"/>
      <c r="M173" s="254"/>
      <c r="N173" s="254"/>
      <c r="O173" s="254"/>
      <c r="P173" s="248" t="s">
        <v>41</v>
      </c>
      <c r="Q173" s="253"/>
      <c r="R173" s="253"/>
      <c r="S173" s="587"/>
      <c r="T173" s="763">
        <v>1</v>
      </c>
      <c r="U173" s="335"/>
      <c r="V173" s="336"/>
      <c r="W173" s="336"/>
      <c r="X173" s="336"/>
      <c r="Y173" s="336"/>
      <c r="Z173" s="336"/>
      <c r="AA173" s="336"/>
      <c r="AB173" s="336"/>
      <c r="AC173" s="336"/>
      <c r="AD173" s="573"/>
      <c r="AE173" s="764"/>
      <c r="AF173" s="449"/>
      <c r="AG173" s="443"/>
      <c r="AH173" s="443"/>
      <c r="AI173" s="443"/>
      <c r="AJ173" s="443"/>
      <c r="AK173" s="443"/>
      <c r="AL173" s="443"/>
      <c r="AM173" s="443"/>
      <c r="AN173" s="443"/>
      <c r="AO173" s="443"/>
      <c r="AP173" s="443"/>
      <c r="AQ173" s="444"/>
      <c r="AR173" s="245"/>
      <c r="AS173" s="245"/>
      <c r="AT173" s="45"/>
      <c r="AU173" s="45"/>
      <c r="AV173" s="45"/>
      <c r="AW173" s="45"/>
      <c r="AX173" s="45"/>
      <c r="AY173" s="45"/>
      <c r="AZ173" s="45"/>
    </row>
    <row r="174" spans="1:52" s="46" customFormat="1" ht="17.100000000000001" customHeight="1">
      <c r="A174" s="22">
        <f>MAX($A$9:$A173)+1</f>
        <v>70</v>
      </c>
      <c r="B174" s="779" t="s">
        <v>1481</v>
      </c>
      <c r="C174" s="807"/>
      <c r="D174" s="807"/>
      <c r="E174" s="807"/>
      <c r="F174" s="807"/>
      <c r="G174" s="807"/>
      <c r="H174" s="776" t="s">
        <v>1487</v>
      </c>
      <c r="I174" s="813"/>
      <c r="J174" s="813"/>
      <c r="K174" s="813"/>
      <c r="L174" s="813"/>
      <c r="M174" s="813"/>
      <c r="N174" s="813"/>
      <c r="O174" s="813"/>
      <c r="P174" s="779" t="s">
        <v>1580</v>
      </c>
      <c r="Q174" s="813"/>
      <c r="R174" s="813"/>
      <c r="S174" s="814"/>
      <c r="T174" s="815">
        <v>10</v>
      </c>
      <c r="U174" s="745"/>
      <c r="V174" s="746"/>
      <c r="W174" s="746"/>
      <c r="X174" s="746"/>
      <c r="Y174" s="746"/>
      <c r="Z174" s="746"/>
      <c r="AA174" s="746"/>
      <c r="AB174" s="746"/>
      <c r="AC174" s="746"/>
      <c r="AD174" s="817"/>
      <c r="AE174" s="750"/>
      <c r="AF174" s="449"/>
      <c r="AG174" s="443"/>
      <c r="AH174" s="443"/>
      <c r="AI174" s="443"/>
      <c r="AJ174" s="443"/>
      <c r="AK174" s="443"/>
      <c r="AL174" s="443"/>
      <c r="AM174" s="443"/>
      <c r="AN174" s="443"/>
      <c r="AO174" s="443"/>
      <c r="AP174" s="443"/>
      <c r="AQ174" s="444"/>
      <c r="AR174" s="245"/>
      <c r="AS174" s="245"/>
      <c r="AT174" s="45"/>
      <c r="AU174" s="45"/>
      <c r="AV174" s="45"/>
      <c r="AW174" s="45"/>
      <c r="AX174" s="45"/>
      <c r="AY174" s="45"/>
      <c r="AZ174" s="45"/>
    </row>
    <row r="175" spans="1:52" s="46" customFormat="1" ht="17.100000000000001" customHeight="1">
      <c r="A175" s="178">
        <f>MAX($A$9:$A174)+1</f>
        <v>71</v>
      </c>
      <c r="B175" s="765" t="s">
        <v>1482</v>
      </c>
      <c r="C175" s="766"/>
      <c r="D175" s="766"/>
      <c r="E175" s="766"/>
      <c r="F175" s="766"/>
      <c r="G175" s="766"/>
      <c r="H175" s="765" t="s">
        <v>1489</v>
      </c>
      <c r="I175" s="767"/>
      <c r="J175" s="767"/>
      <c r="K175" s="767"/>
      <c r="L175" s="767"/>
      <c r="M175" s="767"/>
      <c r="N175" s="767"/>
      <c r="O175" s="767"/>
      <c r="P175" s="768" t="s">
        <v>92</v>
      </c>
      <c r="Q175" s="766"/>
      <c r="R175" s="766"/>
      <c r="S175" s="769"/>
      <c r="T175" s="770">
        <v>1</v>
      </c>
      <c r="U175" s="771" t="s">
        <v>1292</v>
      </c>
      <c r="V175" s="772"/>
      <c r="W175" s="772"/>
      <c r="X175" s="772"/>
      <c r="Y175" s="772"/>
      <c r="Z175" s="772"/>
      <c r="AA175" s="772"/>
      <c r="AB175" s="772"/>
      <c r="AC175" s="772"/>
      <c r="AD175" s="773" t="s">
        <v>464</v>
      </c>
      <c r="AE175" s="774"/>
      <c r="AF175" s="449"/>
      <c r="AG175" s="443"/>
      <c r="AH175" s="443"/>
      <c r="AI175" s="443"/>
      <c r="AJ175" s="443"/>
      <c r="AK175" s="443"/>
      <c r="AL175" s="443"/>
      <c r="AM175" s="443"/>
      <c r="AN175" s="443"/>
      <c r="AO175" s="443"/>
      <c r="AP175" s="443"/>
      <c r="AQ175" s="444"/>
      <c r="AR175" s="245"/>
      <c r="AS175" s="245"/>
      <c r="AT175" s="45"/>
      <c r="AU175" s="45"/>
      <c r="AV175" s="45"/>
      <c r="AW175" s="45"/>
      <c r="AX175" s="45"/>
      <c r="AY175" s="45"/>
      <c r="AZ175" s="45"/>
    </row>
    <row r="176" spans="1:52" s="46" customFormat="1" ht="17.100000000000001" customHeight="1">
      <c r="A176" s="191"/>
      <c r="B176" s="776"/>
      <c r="C176" s="777"/>
      <c r="D176" s="777"/>
      <c r="E176" s="777"/>
      <c r="F176" s="777"/>
      <c r="G176" s="777"/>
      <c r="H176" s="776"/>
      <c r="I176" s="778"/>
      <c r="J176" s="778"/>
      <c r="K176" s="778"/>
      <c r="L176" s="778"/>
      <c r="M176" s="778"/>
      <c r="N176" s="778"/>
      <c r="O176" s="778"/>
      <c r="P176" s="779"/>
      <c r="Q176" s="777"/>
      <c r="R176" s="777"/>
      <c r="S176" s="780"/>
      <c r="T176" s="781"/>
      <c r="U176" s="782" t="s">
        <v>1291</v>
      </c>
      <c r="V176" s="783"/>
      <c r="W176" s="783"/>
      <c r="X176" s="783"/>
      <c r="Y176" s="783"/>
      <c r="Z176" s="783"/>
      <c r="AA176" s="783"/>
      <c r="AB176" s="783"/>
      <c r="AC176" s="783"/>
      <c r="AD176" s="784" t="s">
        <v>1293</v>
      </c>
      <c r="AE176" s="785"/>
      <c r="AF176" s="26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8"/>
      <c r="AR176" s="245"/>
      <c r="AS176" s="245"/>
      <c r="AT176" s="45"/>
      <c r="AU176" s="45"/>
      <c r="AV176" s="45"/>
      <c r="AW176" s="45"/>
      <c r="AX176" s="45"/>
      <c r="AY176" s="45"/>
      <c r="AZ176" s="45"/>
    </row>
    <row r="177" spans="1:52" s="46" customFormat="1" ht="17.100000000000001" customHeight="1">
      <c r="A177" s="22">
        <f>MAX($A$9:$A176)+1</f>
        <v>72</v>
      </c>
      <c r="B177" s="250" t="s">
        <v>1483</v>
      </c>
      <c r="C177" s="253"/>
      <c r="D177" s="253"/>
      <c r="E177" s="253"/>
      <c r="F177" s="253"/>
      <c r="G177" s="253"/>
      <c r="H177" s="250" t="s">
        <v>1491</v>
      </c>
      <c r="I177" s="254"/>
      <c r="J177" s="254"/>
      <c r="K177" s="254"/>
      <c r="L177" s="254"/>
      <c r="M177" s="254"/>
      <c r="N177" s="254"/>
      <c r="O177" s="254"/>
      <c r="P177" s="248" t="s">
        <v>1284</v>
      </c>
      <c r="Q177" s="253"/>
      <c r="R177" s="253"/>
      <c r="S177" s="587"/>
      <c r="T177" s="763">
        <v>10</v>
      </c>
      <c r="U177" s="335"/>
      <c r="V177" s="336"/>
      <c r="W177" s="336"/>
      <c r="X177" s="336"/>
      <c r="Y177" s="336"/>
      <c r="Z177" s="336"/>
      <c r="AA177" s="336"/>
      <c r="AB177" s="336"/>
      <c r="AC177" s="336"/>
      <c r="AD177" s="573"/>
      <c r="AE177" s="764"/>
      <c r="AF177" s="26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8"/>
      <c r="AR177" s="245"/>
      <c r="AS177" s="245"/>
      <c r="AT177" s="45"/>
      <c r="AU177" s="45"/>
      <c r="AV177" s="45"/>
      <c r="AW177" s="45"/>
      <c r="AX177" s="45"/>
      <c r="AY177" s="45"/>
      <c r="AZ177" s="45"/>
    </row>
    <row r="178" spans="1:52" s="46" customFormat="1" ht="17.100000000000001" customHeight="1">
      <c r="A178" s="22">
        <f>MAX($A$9:$A177)+1</f>
        <v>73</v>
      </c>
      <c r="B178" s="250" t="s">
        <v>1294</v>
      </c>
      <c r="C178" s="253"/>
      <c r="D178" s="253"/>
      <c r="E178" s="253"/>
      <c r="F178" s="253"/>
      <c r="G178" s="253"/>
      <c r="H178" s="250" t="s">
        <v>1297</v>
      </c>
      <c r="I178" s="254"/>
      <c r="J178" s="254"/>
      <c r="K178" s="254"/>
      <c r="L178" s="254"/>
      <c r="M178" s="254"/>
      <c r="N178" s="254"/>
      <c r="O178" s="254"/>
      <c r="P178" s="248" t="s">
        <v>1300</v>
      </c>
      <c r="Q178" s="253"/>
      <c r="R178" s="253"/>
      <c r="S178" s="587"/>
      <c r="T178" s="763">
        <v>11</v>
      </c>
      <c r="U178" s="335" t="s">
        <v>445</v>
      </c>
      <c r="V178" s="336"/>
      <c r="W178" s="336"/>
      <c r="X178" s="336"/>
      <c r="Y178" s="336"/>
      <c r="Z178" s="336"/>
      <c r="AA178" s="336"/>
      <c r="AB178" s="336"/>
      <c r="AC178" s="72"/>
      <c r="AD178" s="25"/>
      <c r="AE178" s="747"/>
      <c r="AF178" s="26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8"/>
      <c r="AR178" s="245"/>
      <c r="AS178" s="245"/>
      <c r="AT178" s="45"/>
      <c r="AU178" s="45"/>
      <c r="AV178" s="45"/>
      <c r="AW178" s="45"/>
      <c r="AX178" s="45"/>
      <c r="AY178" s="45"/>
      <c r="AZ178" s="45"/>
    </row>
    <row r="179" spans="1:52" s="46" customFormat="1" ht="17.100000000000001" customHeight="1">
      <c r="A179" s="22">
        <f>MAX($A$9:$A178)+1</f>
        <v>74</v>
      </c>
      <c r="B179" s="250" t="s">
        <v>1295</v>
      </c>
      <c r="C179" s="253"/>
      <c r="D179" s="253"/>
      <c r="E179" s="253"/>
      <c r="F179" s="253"/>
      <c r="G179" s="253"/>
      <c r="H179" s="250" t="s">
        <v>1298</v>
      </c>
      <c r="I179" s="254"/>
      <c r="J179" s="254"/>
      <c r="K179" s="254"/>
      <c r="L179" s="254"/>
      <c r="M179" s="254"/>
      <c r="N179" s="254"/>
      <c r="O179" s="254"/>
      <c r="P179" s="248" t="s">
        <v>1300</v>
      </c>
      <c r="Q179" s="253"/>
      <c r="R179" s="253"/>
      <c r="S179" s="587"/>
      <c r="T179" s="763">
        <v>11</v>
      </c>
      <c r="U179" s="335" t="s">
        <v>1301</v>
      </c>
      <c r="V179" s="336"/>
      <c r="W179" s="336"/>
      <c r="X179" s="336"/>
      <c r="Y179" s="336"/>
      <c r="Z179" s="336"/>
      <c r="AA179" s="336"/>
      <c r="AB179" s="336"/>
      <c r="AC179" s="72"/>
      <c r="AD179" s="25"/>
      <c r="AE179" s="747"/>
      <c r="AF179" s="26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8"/>
      <c r="AR179" s="245"/>
      <c r="AS179" s="245"/>
      <c r="AT179" s="45"/>
      <c r="AU179" s="45"/>
      <c r="AV179" s="45"/>
      <c r="AW179" s="45"/>
      <c r="AX179" s="45"/>
      <c r="AY179" s="45"/>
      <c r="AZ179" s="45"/>
    </row>
    <row r="180" spans="1:52" s="46" customFormat="1" ht="17.100000000000001" customHeight="1">
      <c r="A180" s="22">
        <f>MAX($A$9:$A179)+1</f>
        <v>75</v>
      </c>
      <c r="B180" s="250" t="s">
        <v>1296</v>
      </c>
      <c r="C180" s="253"/>
      <c r="D180" s="253"/>
      <c r="E180" s="253"/>
      <c r="F180" s="253"/>
      <c r="G180" s="253"/>
      <c r="H180" s="250" t="s">
        <v>1299</v>
      </c>
      <c r="I180" s="254"/>
      <c r="J180" s="254"/>
      <c r="K180" s="254"/>
      <c r="L180" s="254"/>
      <c r="M180" s="254"/>
      <c r="N180" s="254"/>
      <c r="O180" s="254"/>
      <c r="P180" s="248" t="s">
        <v>1300</v>
      </c>
      <c r="Q180" s="253"/>
      <c r="R180" s="253"/>
      <c r="S180" s="587"/>
      <c r="T180" s="763">
        <v>11</v>
      </c>
      <c r="U180" s="335" t="s">
        <v>1301</v>
      </c>
      <c r="V180" s="336"/>
      <c r="W180" s="336"/>
      <c r="X180" s="336"/>
      <c r="Y180" s="336"/>
      <c r="Z180" s="336"/>
      <c r="AA180" s="336"/>
      <c r="AB180" s="336"/>
      <c r="AC180" s="72"/>
      <c r="AD180" s="25"/>
      <c r="AE180" s="747"/>
      <c r="AF180" s="26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8"/>
      <c r="AR180" s="245"/>
      <c r="AS180" s="245"/>
      <c r="AT180" s="45"/>
      <c r="AU180" s="45"/>
      <c r="AV180" s="45"/>
      <c r="AW180" s="45"/>
      <c r="AX180" s="45"/>
      <c r="AY180" s="45"/>
      <c r="AZ180" s="45"/>
    </row>
    <row r="181" spans="1:52" s="46" customFormat="1" ht="17.100000000000001" customHeight="1">
      <c r="A181" s="22">
        <f>MAX($A$9:$A180)+1</f>
        <v>76</v>
      </c>
      <c r="B181" s="19"/>
      <c r="C181" s="33"/>
      <c r="D181" s="33"/>
      <c r="E181" s="33"/>
      <c r="F181" s="33"/>
      <c r="G181" s="33"/>
      <c r="H181" s="19"/>
      <c r="I181" s="36"/>
      <c r="J181" s="36"/>
      <c r="K181" s="36"/>
      <c r="L181" s="36"/>
      <c r="M181" s="36"/>
      <c r="N181" s="36"/>
      <c r="O181" s="36"/>
      <c r="P181" s="22"/>
      <c r="Q181" s="33"/>
      <c r="R181" s="33"/>
      <c r="S181" s="34"/>
      <c r="T181" s="519"/>
      <c r="U181" s="69"/>
      <c r="V181" s="72"/>
      <c r="W181" s="72"/>
      <c r="X181" s="72"/>
      <c r="Y181" s="72"/>
      <c r="Z181" s="72"/>
      <c r="AA181" s="72"/>
      <c r="AB181" s="72"/>
      <c r="AC181" s="72"/>
      <c r="AD181" s="25"/>
      <c r="AE181" s="747"/>
      <c r="AF181" s="26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8"/>
      <c r="AR181" s="245"/>
      <c r="AS181" s="245"/>
      <c r="AT181" s="45"/>
      <c r="AU181" s="45"/>
      <c r="AV181" s="45"/>
      <c r="AW181" s="45"/>
      <c r="AX181" s="45"/>
      <c r="AY181" s="45"/>
      <c r="AZ181" s="45"/>
    </row>
    <row r="182" spans="1:52" s="46" customFormat="1" ht="17.100000000000001" customHeight="1">
      <c r="A182" s="22">
        <f>MAX($A$9:$A181)+1</f>
        <v>77</v>
      </c>
      <c r="B182" s="19"/>
      <c r="C182" s="33"/>
      <c r="D182" s="33"/>
      <c r="E182" s="33"/>
      <c r="F182" s="33"/>
      <c r="G182" s="33"/>
      <c r="H182" s="19"/>
      <c r="I182" s="36"/>
      <c r="J182" s="36"/>
      <c r="K182" s="36"/>
      <c r="L182" s="36"/>
      <c r="M182" s="36"/>
      <c r="N182" s="36"/>
      <c r="O182" s="36"/>
      <c r="P182" s="22"/>
      <c r="Q182" s="33"/>
      <c r="R182" s="33"/>
      <c r="S182" s="34"/>
      <c r="T182" s="519"/>
      <c r="U182" s="69"/>
      <c r="V182" s="72"/>
      <c r="W182" s="72"/>
      <c r="X182" s="72"/>
      <c r="Y182" s="72"/>
      <c r="Z182" s="72"/>
      <c r="AA182" s="72"/>
      <c r="AB182" s="72"/>
      <c r="AC182" s="72"/>
      <c r="AD182" s="25"/>
      <c r="AE182" s="747"/>
      <c r="AF182" s="26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8"/>
      <c r="AR182" s="245"/>
      <c r="AS182" s="245"/>
      <c r="AT182" s="45"/>
      <c r="AU182" s="45"/>
      <c r="AV182" s="45"/>
      <c r="AW182" s="45"/>
      <c r="AX182" s="45"/>
      <c r="AY182" s="45"/>
      <c r="AZ182" s="45"/>
    </row>
    <row r="183" spans="1:52" s="46" customFormat="1" ht="17.100000000000001" customHeight="1">
      <c r="A183" s="22">
        <f>MAX($A$9:$A182)+1</f>
        <v>78</v>
      </c>
      <c r="B183" s="19"/>
      <c r="C183" s="33"/>
      <c r="D183" s="33"/>
      <c r="E183" s="33"/>
      <c r="F183" s="33"/>
      <c r="G183" s="33"/>
      <c r="H183" s="19"/>
      <c r="I183" s="36"/>
      <c r="J183" s="36"/>
      <c r="K183" s="36"/>
      <c r="L183" s="36"/>
      <c r="M183" s="36"/>
      <c r="N183" s="36"/>
      <c r="O183" s="36"/>
      <c r="P183" s="22"/>
      <c r="Q183" s="33"/>
      <c r="R183" s="33"/>
      <c r="S183" s="34"/>
      <c r="T183" s="519"/>
      <c r="U183" s="69"/>
      <c r="V183" s="72"/>
      <c r="W183" s="72"/>
      <c r="X183" s="72"/>
      <c r="Y183" s="72"/>
      <c r="Z183" s="72"/>
      <c r="AA183" s="72"/>
      <c r="AB183" s="72"/>
      <c r="AC183" s="72"/>
      <c r="AD183" s="25"/>
      <c r="AE183" s="747"/>
      <c r="AF183" s="26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8"/>
      <c r="AR183" s="245"/>
      <c r="AS183" s="245"/>
      <c r="AT183" s="45"/>
      <c r="AU183" s="45"/>
      <c r="AV183" s="45"/>
      <c r="AW183" s="45"/>
      <c r="AX183" s="45"/>
      <c r="AY183" s="45"/>
      <c r="AZ183" s="45"/>
    </row>
    <row r="184" spans="1:52" s="46" customFormat="1" ht="17.100000000000001" customHeight="1">
      <c r="A184" s="22">
        <f>MAX($A$9:$A183)+1</f>
        <v>79</v>
      </c>
      <c r="B184" s="19"/>
      <c r="C184" s="33"/>
      <c r="D184" s="33"/>
      <c r="E184" s="33"/>
      <c r="F184" s="33"/>
      <c r="G184" s="33"/>
      <c r="H184" s="19"/>
      <c r="I184" s="36"/>
      <c r="J184" s="36"/>
      <c r="K184" s="36"/>
      <c r="L184" s="36"/>
      <c r="M184" s="36"/>
      <c r="N184" s="36"/>
      <c r="O184" s="36"/>
      <c r="P184" s="22"/>
      <c r="Q184" s="33"/>
      <c r="R184" s="33"/>
      <c r="S184" s="34"/>
      <c r="T184" s="519"/>
      <c r="U184" s="69"/>
      <c r="V184" s="72"/>
      <c r="W184" s="72"/>
      <c r="X184" s="72"/>
      <c r="Y184" s="72"/>
      <c r="Z184" s="72"/>
      <c r="AA184" s="72"/>
      <c r="AB184" s="72"/>
      <c r="AC184" s="72"/>
      <c r="AD184" s="25"/>
      <c r="AE184" s="747"/>
      <c r="AF184" s="26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8"/>
      <c r="AR184" s="245"/>
      <c r="AS184" s="245"/>
      <c r="AT184" s="45"/>
      <c r="AU184" s="45"/>
      <c r="AV184" s="45"/>
      <c r="AW184" s="45"/>
      <c r="AX184" s="45"/>
      <c r="AY184" s="45"/>
      <c r="AZ184" s="45"/>
    </row>
    <row r="185" spans="1:52" s="46" customFormat="1" ht="17.100000000000001" customHeight="1">
      <c r="A185" s="22">
        <f>MAX($A$9:$A184)+1</f>
        <v>80</v>
      </c>
      <c r="B185" s="19"/>
      <c r="C185" s="33"/>
      <c r="D185" s="33"/>
      <c r="E185" s="33"/>
      <c r="F185" s="33"/>
      <c r="G185" s="33"/>
      <c r="H185" s="19"/>
      <c r="I185" s="36"/>
      <c r="J185" s="36"/>
      <c r="K185" s="36"/>
      <c r="L185" s="36"/>
      <c r="M185" s="36"/>
      <c r="N185" s="36"/>
      <c r="O185" s="36"/>
      <c r="P185" s="22"/>
      <c r="Q185" s="33"/>
      <c r="R185" s="33"/>
      <c r="S185" s="34"/>
      <c r="T185" s="519"/>
      <c r="U185" s="69"/>
      <c r="V185" s="72"/>
      <c r="W185" s="72"/>
      <c r="X185" s="72"/>
      <c r="Y185" s="72"/>
      <c r="Z185" s="72"/>
      <c r="AA185" s="72"/>
      <c r="AB185" s="72"/>
      <c r="AC185" s="72"/>
      <c r="AD185" s="25"/>
      <c r="AE185" s="747"/>
      <c r="AF185" s="26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8"/>
      <c r="AR185" s="245"/>
      <c r="AS185" s="245"/>
      <c r="AT185" s="45"/>
      <c r="AU185" s="45"/>
      <c r="AV185" s="45"/>
      <c r="AW185" s="45"/>
      <c r="AX185" s="45"/>
      <c r="AY185" s="45"/>
      <c r="AZ185" s="45"/>
    </row>
    <row r="186" spans="1:52" s="46" customFormat="1" ht="17.100000000000001" customHeight="1">
      <c r="A186" s="22">
        <f>MAX($A$9:$A185)+1</f>
        <v>81</v>
      </c>
      <c r="B186" s="19"/>
      <c r="C186" s="33"/>
      <c r="D186" s="33"/>
      <c r="E186" s="33"/>
      <c r="F186" s="33"/>
      <c r="G186" s="33"/>
      <c r="H186" s="19"/>
      <c r="I186" s="36"/>
      <c r="J186" s="36"/>
      <c r="K186" s="36"/>
      <c r="L186" s="36"/>
      <c r="M186" s="36"/>
      <c r="N186" s="36"/>
      <c r="O186" s="36"/>
      <c r="P186" s="22"/>
      <c r="Q186" s="33"/>
      <c r="R186" s="33"/>
      <c r="S186" s="34"/>
      <c r="T186" s="519"/>
      <c r="U186" s="69"/>
      <c r="V186" s="72"/>
      <c r="W186" s="72"/>
      <c r="X186" s="72"/>
      <c r="Y186" s="72"/>
      <c r="Z186" s="72"/>
      <c r="AA186" s="72"/>
      <c r="AB186" s="72"/>
      <c r="AC186" s="72"/>
      <c r="AD186" s="25"/>
      <c r="AE186" s="747"/>
      <c r="AF186" s="26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8"/>
      <c r="AR186" s="245"/>
      <c r="AS186" s="245"/>
      <c r="AT186" s="45"/>
      <c r="AU186" s="45"/>
      <c r="AV186" s="45"/>
      <c r="AW186" s="45"/>
      <c r="AX186" s="45"/>
      <c r="AY186" s="45"/>
      <c r="AZ186" s="45"/>
    </row>
    <row r="187" spans="1:52" s="46" customFormat="1" ht="17.100000000000001" customHeight="1">
      <c r="A187" s="22">
        <f>MAX($A$9:$A186)+1</f>
        <v>82</v>
      </c>
      <c r="B187" s="19"/>
      <c r="C187" s="33"/>
      <c r="D187" s="33"/>
      <c r="E187" s="33"/>
      <c r="F187" s="33"/>
      <c r="G187" s="33"/>
      <c r="H187" s="19"/>
      <c r="I187" s="36"/>
      <c r="J187" s="36"/>
      <c r="K187" s="36"/>
      <c r="L187" s="36"/>
      <c r="M187" s="36"/>
      <c r="N187" s="36"/>
      <c r="O187" s="36"/>
      <c r="P187" s="22"/>
      <c r="Q187" s="33"/>
      <c r="R187" s="33"/>
      <c r="S187" s="34"/>
      <c r="T187" s="519"/>
      <c r="U187" s="69"/>
      <c r="V187" s="72"/>
      <c r="W187" s="72"/>
      <c r="X187" s="72"/>
      <c r="Y187" s="72"/>
      <c r="Z187" s="72"/>
      <c r="AA187" s="72"/>
      <c r="AB187" s="72"/>
      <c r="AC187" s="72"/>
      <c r="AD187" s="25"/>
      <c r="AE187" s="747"/>
      <c r="AF187" s="26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8"/>
      <c r="AR187" s="245"/>
      <c r="AS187" s="245"/>
      <c r="AT187" s="45"/>
      <c r="AU187" s="45"/>
      <c r="AV187" s="45"/>
      <c r="AW187" s="45"/>
      <c r="AX187" s="45"/>
      <c r="AY187" s="45"/>
      <c r="AZ187" s="45"/>
    </row>
    <row r="188" spans="1:52" s="46" customFormat="1" ht="17.100000000000001" customHeight="1">
      <c r="A188" s="22">
        <f>MAX($A$9:$A187)+1</f>
        <v>83</v>
      </c>
      <c r="B188" s="19"/>
      <c r="C188" s="33"/>
      <c r="D188" s="33"/>
      <c r="E188" s="33"/>
      <c r="F188" s="33"/>
      <c r="G188" s="33"/>
      <c r="H188" s="19"/>
      <c r="I188" s="36"/>
      <c r="J188" s="36"/>
      <c r="K188" s="36"/>
      <c r="L188" s="36"/>
      <c r="M188" s="36"/>
      <c r="N188" s="36"/>
      <c r="O188" s="36"/>
      <c r="P188" s="22"/>
      <c r="Q188" s="33"/>
      <c r="R188" s="33"/>
      <c r="S188" s="34"/>
      <c r="T188" s="519"/>
      <c r="U188" s="69"/>
      <c r="V188" s="72"/>
      <c r="W188" s="72"/>
      <c r="X188" s="72"/>
      <c r="Y188" s="72"/>
      <c r="Z188" s="72"/>
      <c r="AA188" s="72"/>
      <c r="AB188" s="72"/>
      <c r="AC188" s="72"/>
      <c r="AD188" s="25"/>
      <c r="AE188" s="747"/>
      <c r="AF188" s="26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8"/>
      <c r="AR188" s="245"/>
      <c r="AS188" s="245"/>
      <c r="AT188" s="45"/>
      <c r="AU188" s="45"/>
      <c r="AV188" s="45"/>
      <c r="AW188" s="45"/>
      <c r="AX188" s="45"/>
      <c r="AY188" s="45"/>
      <c r="AZ188" s="45"/>
    </row>
    <row r="189" spans="1:52" s="46" customFormat="1" ht="17.100000000000001" customHeight="1">
      <c r="A189" s="22">
        <f>MAX($A$9:$A188)+1</f>
        <v>84</v>
      </c>
      <c r="B189" s="19"/>
      <c r="C189" s="33"/>
      <c r="D189" s="33"/>
      <c r="E189" s="33"/>
      <c r="F189" s="33"/>
      <c r="G189" s="33"/>
      <c r="H189" s="19"/>
      <c r="I189" s="36"/>
      <c r="J189" s="36"/>
      <c r="K189" s="36"/>
      <c r="L189" s="36"/>
      <c r="M189" s="36"/>
      <c r="N189" s="36"/>
      <c r="O189" s="36"/>
      <c r="P189" s="22"/>
      <c r="Q189" s="33"/>
      <c r="R189" s="33"/>
      <c r="S189" s="34"/>
      <c r="T189" s="519"/>
      <c r="U189" s="69"/>
      <c r="V189" s="72"/>
      <c r="W189" s="72"/>
      <c r="X189" s="72"/>
      <c r="Y189" s="72"/>
      <c r="Z189" s="72"/>
      <c r="AA189" s="72"/>
      <c r="AB189" s="72"/>
      <c r="AC189" s="72"/>
      <c r="AD189" s="25"/>
      <c r="AE189" s="747"/>
      <c r="AF189" s="26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8"/>
      <c r="AR189" s="245"/>
      <c r="AS189" s="245"/>
      <c r="AT189" s="45"/>
      <c r="AU189" s="45"/>
      <c r="AV189" s="45"/>
      <c r="AW189" s="45"/>
      <c r="AX189" s="45"/>
      <c r="AY189" s="45"/>
      <c r="AZ189" s="45"/>
    </row>
    <row r="190" spans="1:52" s="46" customFormat="1" ht="17.100000000000001" customHeight="1">
      <c r="A190" s="734">
        <f>MAX($A$9:$A189)+1</f>
        <v>85</v>
      </c>
      <c r="B190" s="735"/>
      <c r="C190" s="736"/>
      <c r="D190" s="736"/>
      <c r="E190" s="736"/>
      <c r="F190" s="736"/>
      <c r="G190" s="736"/>
      <c r="H190" s="735"/>
      <c r="I190" s="737"/>
      <c r="J190" s="737"/>
      <c r="K190" s="737"/>
      <c r="L190" s="737"/>
      <c r="M190" s="737"/>
      <c r="N190" s="737"/>
      <c r="O190" s="737"/>
      <c r="P190" s="734"/>
      <c r="Q190" s="736"/>
      <c r="R190" s="736"/>
      <c r="S190" s="738"/>
      <c r="T190" s="739"/>
      <c r="U190" s="75"/>
      <c r="V190" s="76"/>
      <c r="W190" s="76"/>
      <c r="X190" s="76"/>
      <c r="Y190" s="76"/>
      <c r="Z190" s="76"/>
      <c r="AA190" s="76"/>
      <c r="AB190" s="76"/>
      <c r="AC190" s="76"/>
      <c r="AD190" s="761"/>
      <c r="AE190" s="762"/>
      <c r="AF190" s="78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8"/>
      <c r="AR190" s="245"/>
      <c r="AS190" s="245"/>
      <c r="AT190" s="45"/>
      <c r="AU190" s="45"/>
      <c r="AV190" s="45"/>
      <c r="AW190" s="45"/>
      <c r="AX190" s="45"/>
      <c r="AY190" s="45"/>
      <c r="AZ190" s="45"/>
    </row>
    <row r="191" spans="1:52" s="46" customFormat="1" ht="17.100000000000001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 s="440"/>
      <c r="AL191" s="440"/>
      <c r="AM191" s="440"/>
      <c r="AN191" s="440"/>
      <c r="AO191" s="440"/>
      <c r="AP191"/>
      <c r="AQ191"/>
      <c r="AR191"/>
      <c r="AS191"/>
      <c r="AT191" s="45"/>
      <c r="AU191" s="45"/>
      <c r="AV191" s="45"/>
      <c r="AW191" s="45"/>
      <c r="AX191" s="45"/>
      <c r="AY191" s="45"/>
      <c r="AZ191" s="45"/>
    </row>
    <row r="192" spans="1:52" s="46" customFormat="1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 s="440"/>
      <c r="AL192" s="440"/>
      <c r="AM192" s="440"/>
      <c r="AN192" s="440"/>
      <c r="AO192" s="440"/>
      <c r="AP192"/>
      <c r="AQ192"/>
      <c r="AR192"/>
      <c r="AS192"/>
      <c r="AT192" s="45"/>
      <c r="AU192" s="45"/>
      <c r="AV192" s="45"/>
      <c r="AW192" s="45"/>
      <c r="AX192" s="45"/>
      <c r="AY192" s="45"/>
      <c r="AZ192" s="45"/>
    </row>
    <row r="193" spans="5:52" s="46" customFormat="1">
      <c r="E193" s="79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</row>
  </sheetData>
  <mergeCells count="8">
    <mergeCell ref="S7:T8"/>
    <mergeCell ref="U7:AC8"/>
    <mergeCell ref="AD7:AE8"/>
    <mergeCell ref="AF7:AQ7"/>
    <mergeCell ref="A7:A8"/>
    <mergeCell ref="B7:G8"/>
    <mergeCell ref="H7:O8"/>
    <mergeCell ref="P7:R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scale="90" firstPageNumber="4" fitToHeight="0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rowBreaks count="1" manualBreakCount="1">
    <brk id="125" max="4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Z183"/>
  <sheetViews>
    <sheetView showGridLines="0" tabSelected="1" view="pageBreakPreview" zoomScale="115" zoomScaleNormal="85" zoomScaleSheetLayoutView="115" workbookViewId="0">
      <selection activeCell="J13" sqref="J13"/>
    </sheetView>
  </sheetViews>
  <sheetFormatPr defaultColWidth="9" defaultRowHeight="10.5"/>
  <cols>
    <col min="1" max="1" width="3.625" style="45" customWidth="1"/>
    <col min="2" max="2" width="11.625" style="45" customWidth="1"/>
    <col min="3" max="4" width="3.625" style="45" customWidth="1"/>
    <col min="5" max="5" width="3.625" style="80" customWidth="1"/>
    <col min="6" max="6" width="3.625" style="45" customWidth="1"/>
    <col min="7" max="7" width="15.25" style="45" customWidth="1"/>
    <col min="8" max="63" width="3.625" style="45" customWidth="1"/>
    <col min="64" max="16384" width="9" style="45"/>
  </cols>
  <sheetData>
    <row r="1" spans="1:52" s="15" customFormat="1" ht="12">
      <c r="A1" s="14"/>
    </row>
    <row r="2" spans="1:52" s="15" customFormat="1" ht="12">
      <c r="A2" s="14"/>
    </row>
    <row r="3" spans="1:52" s="15" customFormat="1" ht="12">
      <c r="A3" s="14"/>
    </row>
    <row r="4" spans="1:52" s="15" customFormat="1" ht="12">
      <c r="A4" s="14"/>
    </row>
    <row r="5" spans="1:52" s="46" customFormat="1" ht="17.100000000000001" customHeight="1">
      <c r="A5" s="261" t="s">
        <v>38</v>
      </c>
      <c r="B5" s="44"/>
      <c r="C5" s="44"/>
      <c r="D5" s="261" t="s">
        <v>1787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0"/>
      <c r="AS5" s="440"/>
      <c r="AT5" s="45"/>
      <c r="AU5" s="45"/>
      <c r="AV5" s="45"/>
      <c r="AW5" s="45"/>
      <c r="AX5" s="45"/>
      <c r="AY5" s="45"/>
      <c r="AZ5" s="45"/>
    </row>
    <row r="6" spans="1:52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147"/>
      <c r="AL6" s="147"/>
      <c r="AM6" s="147"/>
      <c r="AN6" s="147"/>
      <c r="AO6" s="147"/>
      <c r="AP6" s="47"/>
      <c r="AQ6" s="47"/>
      <c r="AR6" s="16"/>
      <c r="AS6" s="16"/>
      <c r="AU6" s="48"/>
      <c r="AV6" s="48"/>
      <c r="AW6" s="48"/>
      <c r="AX6" s="48"/>
      <c r="AY6" s="48"/>
      <c r="AZ6" s="48"/>
    </row>
    <row r="7" spans="1:52" s="49" customFormat="1" ht="15" customHeight="1">
      <c r="A7" s="1261" t="s">
        <v>79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59"/>
      <c r="AM7" s="1259"/>
      <c r="AN7" s="1259"/>
      <c r="AO7" s="1259"/>
      <c r="AP7" s="1259"/>
      <c r="AQ7" s="1260"/>
      <c r="AR7" s="390"/>
      <c r="AS7" s="390"/>
      <c r="AT7" s="48"/>
      <c r="AU7" s="48"/>
      <c r="AV7" s="48"/>
      <c r="AW7" s="48"/>
      <c r="AX7" s="48"/>
      <c r="AY7" s="48"/>
      <c r="AZ7" s="48"/>
    </row>
    <row r="8" spans="1:52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1114</v>
      </c>
      <c r="AL8" s="498" t="s">
        <v>1115</v>
      </c>
      <c r="AM8" s="498" t="s">
        <v>1116</v>
      </c>
      <c r="AN8" s="498" t="s">
        <v>1117</v>
      </c>
      <c r="AO8" s="498" t="s">
        <v>1118</v>
      </c>
      <c r="AP8" s="498" t="s">
        <v>1119</v>
      </c>
      <c r="AQ8" s="500" t="s">
        <v>66</v>
      </c>
      <c r="AR8" s="390"/>
      <c r="AS8" s="390"/>
      <c r="AT8" s="48"/>
      <c r="AU8" s="48"/>
      <c r="AV8" s="48"/>
      <c r="AW8" s="48"/>
      <c r="AX8" s="48"/>
      <c r="AY8" s="48"/>
      <c r="AZ8" s="48"/>
    </row>
    <row r="9" spans="1:52" s="49" customFormat="1" ht="15" customHeight="1">
      <c r="A9" s="22">
        <f>ROW()-8</f>
        <v>1</v>
      </c>
      <c r="B9" s="22" t="s">
        <v>421</v>
      </c>
      <c r="C9" s="20"/>
      <c r="D9" s="20"/>
      <c r="E9" s="20"/>
      <c r="F9" s="20"/>
      <c r="G9" s="20"/>
      <c r="H9" s="19" t="s">
        <v>422</v>
      </c>
      <c r="I9" s="20"/>
      <c r="J9" s="20"/>
      <c r="K9" s="20"/>
      <c r="L9" s="20"/>
      <c r="M9" s="20"/>
      <c r="N9" s="20"/>
      <c r="O9" s="20"/>
      <c r="P9" s="22" t="s">
        <v>428</v>
      </c>
      <c r="Q9" s="20"/>
      <c r="R9" s="20"/>
      <c r="S9" s="1280">
        <v>11</v>
      </c>
      <c r="T9" s="1281"/>
      <c r="U9" s="22"/>
      <c r="V9" s="20"/>
      <c r="W9" s="20"/>
      <c r="X9" s="51"/>
      <c r="Y9" s="20"/>
      <c r="Z9" s="20"/>
      <c r="AA9" s="20"/>
      <c r="AB9" s="20"/>
      <c r="AC9" s="20"/>
      <c r="AD9" s="21" t="s">
        <v>40</v>
      </c>
      <c r="AE9" s="747"/>
      <c r="AF9" s="26">
        <v>1</v>
      </c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/>
      <c r="AR9" s="390"/>
      <c r="AS9" s="390"/>
      <c r="AT9" s="48"/>
      <c r="AU9" s="48"/>
      <c r="AV9" s="48"/>
      <c r="AW9" s="48"/>
      <c r="AX9" s="48"/>
      <c r="AY9" s="48"/>
      <c r="AZ9" s="48"/>
    </row>
    <row r="10" spans="1:52" s="49" customFormat="1" ht="15" customHeight="1">
      <c r="A10" s="22">
        <f t="shared" ref="A10:A73" si="0">ROW()-8</f>
        <v>2</v>
      </c>
      <c r="B10" s="22" t="s">
        <v>1879</v>
      </c>
      <c r="C10" s="20"/>
      <c r="D10" s="20"/>
      <c r="E10" s="20"/>
      <c r="F10" s="20"/>
      <c r="G10" s="20"/>
      <c r="H10" s="19" t="s">
        <v>324</v>
      </c>
      <c r="I10" s="20"/>
      <c r="J10" s="20"/>
      <c r="K10" s="20"/>
      <c r="L10" s="20"/>
      <c r="M10" s="20"/>
      <c r="N10" s="20"/>
      <c r="O10" s="20"/>
      <c r="P10" s="22" t="s">
        <v>428</v>
      </c>
      <c r="Q10" s="20"/>
      <c r="R10" s="20"/>
      <c r="S10" s="1280">
        <v>11</v>
      </c>
      <c r="T10" s="1281"/>
      <c r="U10" s="248"/>
      <c r="V10" s="20"/>
      <c r="W10" s="20"/>
      <c r="X10" s="51"/>
      <c r="Y10" s="20"/>
      <c r="Z10" s="20"/>
      <c r="AA10" s="20"/>
      <c r="AB10" s="20"/>
      <c r="AC10" s="20"/>
      <c r="AD10" s="25" t="s">
        <v>94</v>
      </c>
      <c r="AE10" s="747"/>
      <c r="AF10" s="26"/>
      <c r="AG10" s="27">
        <v>1</v>
      </c>
      <c r="AH10" s="27">
        <v>1</v>
      </c>
      <c r="AI10" s="686"/>
      <c r="AJ10" s="27"/>
      <c r="AK10" s="27"/>
      <c r="AL10" s="27"/>
      <c r="AM10" s="27"/>
      <c r="AN10" s="27"/>
      <c r="AO10" s="27"/>
      <c r="AP10" s="27"/>
      <c r="AQ10" s="28"/>
      <c r="AR10" s="390"/>
      <c r="AS10" s="390"/>
      <c r="AT10" s="48"/>
      <c r="AU10" s="48"/>
      <c r="AV10" s="48"/>
      <c r="AW10" s="48"/>
      <c r="AX10" s="48"/>
      <c r="AY10" s="48"/>
      <c r="AZ10" s="48"/>
    </row>
    <row r="11" spans="1:52" s="49" customFormat="1" ht="15" customHeight="1">
      <c r="A11" s="22">
        <f t="shared" si="0"/>
        <v>3</v>
      </c>
      <c r="B11" s="1091" t="s">
        <v>1708</v>
      </c>
      <c r="C11" s="20"/>
      <c r="D11" s="20"/>
      <c r="E11" s="20"/>
      <c r="F11" s="20"/>
      <c r="G11" s="52"/>
      <c r="H11" s="19" t="s">
        <v>1698</v>
      </c>
      <c r="I11" s="20"/>
      <c r="J11" s="20"/>
      <c r="K11" s="20"/>
      <c r="L11" s="20"/>
      <c r="M11" s="20"/>
      <c r="N11" s="20"/>
      <c r="O11" s="20"/>
      <c r="P11" s="22" t="s">
        <v>431</v>
      </c>
      <c r="Q11" s="20"/>
      <c r="R11" s="20"/>
      <c r="S11" s="1280">
        <v>256</v>
      </c>
      <c r="T11" s="1281"/>
      <c r="U11" s="173"/>
      <c r="V11" s="174"/>
      <c r="W11" s="174"/>
      <c r="X11" s="174"/>
      <c r="Y11" s="174"/>
      <c r="Z11" s="174"/>
      <c r="AA11" s="174"/>
      <c r="AB11" s="174"/>
      <c r="AC11" s="175"/>
      <c r="AD11" s="25"/>
      <c r="AE11" s="747"/>
      <c r="AF11" s="26"/>
      <c r="AG11" s="27"/>
      <c r="AH11" s="27"/>
      <c r="AI11" s="686"/>
      <c r="AJ11" s="27"/>
      <c r="AK11" s="27"/>
      <c r="AL11" s="27"/>
      <c r="AM11" s="27"/>
      <c r="AN11" s="27"/>
      <c r="AO11" s="27"/>
      <c r="AP11" s="27"/>
      <c r="AQ11" s="28"/>
      <c r="AR11" s="390"/>
      <c r="AS11" s="390"/>
      <c r="AT11" s="48"/>
      <c r="AU11" s="48"/>
      <c r="AV11" s="48"/>
      <c r="AW11" s="48"/>
      <c r="AX11" s="48"/>
      <c r="AY11" s="48"/>
      <c r="AZ11" s="48"/>
    </row>
    <row r="12" spans="1:52" s="49" customFormat="1" ht="15" customHeight="1">
      <c r="A12" s="22">
        <f t="shared" si="0"/>
        <v>4</v>
      </c>
      <c r="B12" s="1091" t="s">
        <v>1709</v>
      </c>
      <c r="C12" s="20"/>
      <c r="D12" s="20"/>
      <c r="E12" s="20"/>
      <c r="F12" s="20"/>
      <c r="G12" s="52"/>
      <c r="H12" s="19" t="s">
        <v>1699</v>
      </c>
      <c r="I12" s="20"/>
      <c r="J12" s="20"/>
      <c r="K12" s="20"/>
      <c r="L12" s="20"/>
      <c r="M12" s="20"/>
      <c r="N12" s="20"/>
      <c r="O12" s="20"/>
      <c r="P12" s="22" t="s">
        <v>431</v>
      </c>
      <c r="Q12" s="20"/>
      <c r="R12" s="20"/>
      <c r="S12" s="1280">
        <v>256</v>
      </c>
      <c r="T12" s="1281"/>
      <c r="U12" s="173"/>
      <c r="V12" s="174"/>
      <c r="W12" s="174"/>
      <c r="X12" s="174"/>
      <c r="Y12" s="174"/>
      <c r="Z12" s="174"/>
      <c r="AA12" s="174"/>
      <c r="AB12" s="174"/>
      <c r="AC12" s="175"/>
      <c r="AD12" s="25"/>
      <c r="AE12" s="747"/>
      <c r="AF12" s="26"/>
      <c r="AG12" s="27"/>
      <c r="AH12" s="27"/>
      <c r="AI12" s="686"/>
      <c r="AJ12" s="27"/>
      <c r="AK12" s="27"/>
      <c r="AL12" s="27"/>
      <c r="AM12" s="27"/>
      <c r="AN12" s="27"/>
      <c r="AO12" s="27"/>
      <c r="AP12" s="27"/>
      <c r="AQ12" s="28"/>
      <c r="AR12" s="390"/>
      <c r="AS12" s="390"/>
      <c r="AT12" s="48"/>
      <c r="AU12" s="48"/>
      <c r="AV12" s="48"/>
      <c r="AW12" s="48"/>
      <c r="AX12" s="48"/>
      <c r="AY12" s="48"/>
      <c r="AZ12" s="48"/>
    </row>
    <row r="13" spans="1:52" s="49" customFormat="1" ht="15" customHeight="1">
      <c r="A13" s="22">
        <f t="shared" si="0"/>
        <v>5</v>
      </c>
      <c r="B13" s="1091" t="s">
        <v>1797</v>
      </c>
      <c r="C13" s="20"/>
      <c r="D13" s="20"/>
      <c r="E13" s="20"/>
      <c r="F13" s="20"/>
      <c r="G13" s="52"/>
      <c r="H13" s="19" t="s">
        <v>1700</v>
      </c>
      <c r="I13" s="20"/>
      <c r="J13" s="20"/>
      <c r="K13" s="20"/>
      <c r="L13" s="20"/>
      <c r="M13" s="20"/>
      <c r="N13" s="20"/>
      <c r="O13" s="20"/>
      <c r="P13" s="22" t="s">
        <v>1697</v>
      </c>
      <c r="Q13" s="20"/>
      <c r="R13" s="20"/>
      <c r="S13" s="1280"/>
      <c r="T13" s="1281"/>
      <c r="U13" s="173"/>
      <c r="V13" s="174"/>
      <c r="W13" s="174"/>
      <c r="X13" s="174"/>
      <c r="Y13" s="174"/>
      <c r="Z13" s="174"/>
      <c r="AA13" s="174"/>
      <c r="AB13" s="174"/>
      <c r="AC13" s="175"/>
      <c r="AD13" s="25"/>
      <c r="AE13" s="747"/>
      <c r="AF13" s="26"/>
      <c r="AG13" s="27"/>
      <c r="AH13" s="27"/>
      <c r="AI13" s="686"/>
      <c r="AJ13" s="27"/>
      <c r="AK13" s="27"/>
      <c r="AL13" s="27"/>
      <c r="AM13" s="27"/>
      <c r="AN13" s="27"/>
      <c r="AO13" s="27"/>
      <c r="AP13" s="27"/>
      <c r="AQ13" s="28"/>
      <c r="AR13" s="390"/>
      <c r="AS13" s="390"/>
      <c r="AT13" s="48"/>
      <c r="AU13" s="48"/>
      <c r="AV13" s="48"/>
      <c r="AW13" s="48"/>
      <c r="AX13" s="48"/>
      <c r="AY13" s="48"/>
      <c r="AZ13" s="48"/>
    </row>
    <row r="14" spans="1:52" s="46" customFormat="1" ht="17.100000000000001" customHeight="1">
      <c r="A14" s="22">
        <f t="shared" si="0"/>
        <v>6</v>
      </c>
      <c r="B14" s="19" t="s">
        <v>1798</v>
      </c>
      <c r="C14" s="51"/>
      <c r="D14" s="51"/>
      <c r="E14" s="51"/>
      <c r="F14" s="51"/>
      <c r="G14" s="51"/>
      <c r="H14" s="19" t="s">
        <v>1664</v>
      </c>
      <c r="I14" s="20"/>
      <c r="J14" s="20"/>
      <c r="K14" s="20"/>
      <c r="L14" s="20"/>
      <c r="M14" s="20"/>
      <c r="N14" s="20"/>
      <c r="O14" s="20"/>
      <c r="P14" s="22" t="s">
        <v>96</v>
      </c>
      <c r="Q14" s="20"/>
      <c r="R14" s="20"/>
      <c r="S14" s="1093"/>
      <c r="T14" s="326">
        <v>8</v>
      </c>
      <c r="U14" s="69"/>
      <c r="V14" s="72"/>
      <c r="W14" s="72"/>
      <c r="X14" s="72"/>
      <c r="Y14" s="72"/>
      <c r="Z14" s="72"/>
      <c r="AA14" s="72"/>
      <c r="AB14" s="72"/>
      <c r="AC14" s="72"/>
      <c r="AD14" s="25" t="s">
        <v>40</v>
      </c>
      <c r="AE14" s="70"/>
      <c r="AF14" s="26"/>
      <c r="AG14" s="27"/>
      <c r="AH14" s="27"/>
      <c r="AI14" s="27"/>
      <c r="AJ14" s="27"/>
      <c r="AK14" s="27"/>
      <c r="AL14" s="28"/>
      <c r="AM14" s="245"/>
      <c r="AN14" s="245"/>
      <c r="AO14" s="45"/>
      <c r="AP14" s="45"/>
      <c r="AQ14" s="45"/>
      <c r="AR14" s="45"/>
      <c r="AS14" s="45"/>
      <c r="AT14" s="45"/>
      <c r="AU14" s="45"/>
    </row>
    <row r="15" spans="1:52" s="46" customFormat="1" ht="17.100000000000001" customHeight="1">
      <c r="A15" s="22">
        <f t="shared" si="0"/>
        <v>7</v>
      </c>
      <c r="B15" s="19" t="s">
        <v>1799</v>
      </c>
      <c r="C15" s="51"/>
      <c r="D15" s="51"/>
      <c r="E15" s="51"/>
      <c r="F15" s="51"/>
      <c r="G15" s="51"/>
      <c r="H15" s="19" t="s">
        <v>1665</v>
      </c>
      <c r="I15" s="20"/>
      <c r="J15" s="20"/>
      <c r="K15" s="20"/>
      <c r="L15" s="20"/>
      <c r="M15" s="20"/>
      <c r="N15" s="20"/>
      <c r="O15" s="20"/>
      <c r="P15" s="22" t="s">
        <v>1647</v>
      </c>
      <c r="Q15" s="20"/>
      <c r="R15" s="20"/>
      <c r="S15" s="1093"/>
      <c r="T15" s="326" t="s">
        <v>1646</v>
      </c>
      <c r="U15" s="69"/>
      <c r="V15" s="72"/>
      <c r="W15" s="72"/>
      <c r="X15" s="72"/>
      <c r="Y15" s="72"/>
      <c r="Z15" s="72"/>
      <c r="AA15" s="72"/>
      <c r="AB15" s="72"/>
      <c r="AC15" s="72"/>
      <c r="AD15" s="25" t="s">
        <v>40</v>
      </c>
      <c r="AE15" s="70"/>
      <c r="AF15" s="26"/>
      <c r="AG15" s="27"/>
      <c r="AH15" s="27"/>
      <c r="AI15" s="27"/>
      <c r="AJ15" s="27"/>
      <c r="AK15" s="27"/>
      <c r="AL15" s="28"/>
      <c r="AM15" s="245"/>
      <c r="AN15" s="245"/>
      <c r="AO15" s="45"/>
      <c r="AP15" s="45"/>
      <c r="AQ15" s="45"/>
      <c r="AR15" s="45"/>
      <c r="AS15" s="45"/>
      <c r="AT15" s="45"/>
      <c r="AU15" s="45"/>
    </row>
    <row r="16" spans="1:52" s="49" customFormat="1" ht="15" customHeight="1">
      <c r="A16" s="22">
        <f t="shared" si="0"/>
        <v>8</v>
      </c>
      <c r="B16" s="1091" t="s">
        <v>1710</v>
      </c>
      <c r="C16" s="20"/>
      <c r="D16" s="20"/>
      <c r="E16" s="20"/>
      <c r="F16" s="20"/>
      <c r="G16" s="52"/>
      <c r="H16" s="19" t="s">
        <v>1698</v>
      </c>
      <c r="I16" s="20"/>
      <c r="J16" s="20"/>
      <c r="K16" s="20"/>
      <c r="L16" s="20"/>
      <c r="M16" s="20"/>
      <c r="N16" s="20"/>
      <c r="O16" s="20"/>
      <c r="P16" s="22" t="s">
        <v>431</v>
      </c>
      <c r="Q16" s="20"/>
      <c r="R16" s="20"/>
      <c r="S16" s="1280">
        <v>256</v>
      </c>
      <c r="T16" s="1281"/>
      <c r="U16" s="173"/>
      <c r="V16" s="174"/>
      <c r="W16" s="174"/>
      <c r="X16" s="174"/>
      <c r="Y16" s="174"/>
      <c r="Z16" s="174"/>
      <c r="AA16" s="174"/>
      <c r="AB16" s="174"/>
      <c r="AC16" s="175"/>
      <c r="AD16" s="25"/>
      <c r="AE16" s="747"/>
      <c r="AF16" s="26"/>
      <c r="AG16" s="27"/>
      <c r="AH16" s="27"/>
      <c r="AI16" s="686"/>
      <c r="AJ16" s="27"/>
      <c r="AK16" s="27"/>
      <c r="AL16" s="27"/>
      <c r="AM16" s="27"/>
      <c r="AN16" s="27"/>
      <c r="AO16" s="27"/>
      <c r="AP16" s="27"/>
      <c r="AQ16" s="28"/>
      <c r="AR16" s="390"/>
      <c r="AS16" s="390"/>
      <c r="AT16" s="48"/>
      <c r="AU16" s="48"/>
      <c r="AV16" s="48"/>
      <c r="AW16" s="48"/>
      <c r="AX16" s="48"/>
      <c r="AY16" s="48"/>
      <c r="AZ16" s="48"/>
    </row>
    <row r="17" spans="1:52" s="49" customFormat="1" ht="15" customHeight="1">
      <c r="A17" s="22">
        <f t="shared" si="0"/>
        <v>9</v>
      </c>
      <c r="B17" s="1091" t="s">
        <v>1711</v>
      </c>
      <c r="C17" s="20"/>
      <c r="D17" s="20"/>
      <c r="E17" s="20"/>
      <c r="F17" s="20"/>
      <c r="G17" s="52"/>
      <c r="H17" s="19" t="s">
        <v>1699</v>
      </c>
      <c r="I17" s="20"/>
      <c r="J17" s="20"/>
      <c r="K17" s="20"/>
      <c r="L17" s="20"/>
      <c r="M17" s="20"/>
      <c r="N17" s="20"/>
      <c r="O17" s="20"/>
      <c r="P17" s="22" t="s">
        <v>431</v>
      </c>
      <c r="Q17" s="20"/>
      <c r="R17" s="20"/>
      <c r="S17" s="1280">
        <v>256</v>
      </c>
      <c r="T17" s="1281"/>
      <c r="U17" s="173"/>
      <c r="V17" s="174"/>
      <c r="W17" s="174"/>
      <c r="X17" s="174"/>
      <c r="Y17" s="174"/>
      <c r="Z17" s="174"/>
      <c r="AA17" s="174"/>
      <c r="AB17" s="174"/>
      <c r="AC17" s="175"/>
      <c r="AD17" s="25"/>
      <c r="AE17" s="747"/>
      <c r="AF17" s="26"/>
      <c r="AG17" s="27"/>
      <c r="AH17" s="27"/>
      <c r="AI17" s="686"/>
      <c r="AJ17" s="27"/>
      <c r="AK17" s="27"/>
      <c r="AL17" s="27"/>
      <c r="AM17" s="27"/>
      <c r="AN17" s="27"/>
      <c r="AO17" s="27"/>
      <c r="AP17" s="27"/>
      <c r="AQ17" s="28"/>
      <c r="AR17" s="390"/>
      <c r="AS17" s="390"/>
      <c r="AT17" s="48"/>
      <c r="AU17" s="48"/>
      <c r="AV17" s="48"/>
      <c r="AW17" s="48"/>
      <c r="AX17" s="48"/>
      <c r="AY17" s="48"/>
      <c r="AZ17" s="48"/>
    </row>
    <row r="18" spans="1:52" s="49" customFormat="1" ht="15" customHeight="1">
      <c r="A18" s="22">
        <f t="shared" si="0"/>
        <v>10</v>
      </c>
      <c r="B18" s="1091" t="s">
        <v>1712</v>
      </c>
      <c r="C18" s="20"/>
      <c r="D18" s="20"/>
      <c r="E18" s="20"/>
      <c r="F18" s="20"/>
      <c r="G18" s="52"/>
      <c r="H18" s="19" t="s">
        <v>1700</v>
      </c>
      <c r="I18" s="20"/>
      <c r="J18" s="20"/>
      <c r="K18" s="20"/>
      <c r="L18" s="20"/>
      <c r="M18" s="20"/>
      <c r="N18" s="20"/>
      <c r="O18" s="20"/>
      <c r="P18" s="22" t="s">
        <v>1697</v>
      </c>
      <c r="Q18" s="20"/>
      <c r="R18" s="20"/>
      <c r="S18" s="1280"/>
      <c r="T18" s="1281"/>
      <c r="U18" s="173"/>
      <c r="V18" s="174"/>
      <c r="W18" s="174"/>
      <c r="X18" s="174"/>
      <c r="Y18" s="174"/>
      <c r="Z18" s="174"/>
      <c r="AA18" s="174"/>
      <c r="AB18" s="174"/>
      <c r="AC18" s="175"/>
      <c r="AD18" s="25"/>
      <c r="AE18" s="747"/>
      <c r="AF18" s="26"/>
      <c r="AG18" s="27"/>
      <c r="AH18" s="27"/>
      <c r="AI18" s="686"/>
      <c r="AJ18" s="27"/>
      <c r="AK18" s="27"/>
      <c r="AL18" s="27"/>
      <c r="AM18" s="27"/>
      <c r="AN18" s="27"/>
      <c r="AO18" s="27"/>
      <c r="AP18" s="27"/>
      <c r="AQ18" s="28"/>
      <c r="AR18" s="390"/>
      <c r="AS18" s="390"/>
      <c r="AT18" s="48"/>
      <c r="AU18" s="48"/>
      <c r="AV18" s="48"/>
      <c r="AW18" s="48"/>
      <c r="AX18" s="48"/>
      <c r="AY18" s="48"/>
      <c r="AZ18" s="48"/>
    </row>
    <row r="19" spans="1:52" s="46" customFormat="1" ht="17.100000000000001" customHeight="1">
      <c r="A19" s="22">
        <f t="shared" si="0"/>
        <v>11</v>
      </c>
      <c r="B19" s="19" t="s">
        <v>1800</v>
      </c>
      <c r="C19" s="51"/>
      <c r="D19" s="51"/>
      <c r="E19" s="51"/>
      <c r="F19" s="51"/>
      <c r="G19" s="51"/>
      <c r="H19" s="19" t="s">
        <v>1664</v>
      </c>
      <c r="I19" s="20"/>
      <c r="J19" s="20"/>
      <c r="K19" s="20"/>
      <c r="L19" s="20"/>
      <c r="M19" s="20"/>
      <c r="N19" s="20"/>
      <c r="O19" s="20"/>
      <c r="P19" s="22" t="s">
        <v>96</v>
      </c>
      <c r="Q19" s="20"/>
      <c r="R19" s="20"/>
      <c r="S19" s="1093"/>
      <c r="T19" s="326">
        <v>8</v>
      </c>
      <c r="U19" s="69"/>
      <c r="V19" s="72"/>
      <c r="W19" s="72"/>
      <c r="X19" s="72"/>
      <c r="Y19" s="72"/>
      <c r="Z19" s="72"/>
      <c r="AA19" s="72"/>
      <c r="AB19" s="72"/>
      <c r="AC19" s="72"/>
      <c r="AD19" s="25" t="s">
        <v>40</v>
      </c>
      <c r="AE19" s="70"/>
      <c r="AF19" s="26"/>
      <c r="AG19" s="27"/>
      <c r="AH19" s="27"/>
      <c r="AI19" s="27"/>
      <c r="AJ19" s="27"/>
      <c r="AK19" s="27"/>
      <c r="AL19" s="28"/>
      <c r="AM19" s="245"/>
      <c r="AN19" s="245"/>
      <c r="AO19" s="45"/>
      <c r="AP19" s="45"/>
      <c r="AQ19" s="45"/>
      <c r="AR19" s="45"/>
      <c r="AS19" s="45"/>
      <c r="AT19" s="45"/>
      <c r="AU19" s="45"/>
    </row>
    <row r="20" spans="1:52" s="46" customFormat="1" ht="17.100000000000001" customHeight="1">
      <c r="A20" s="22">
        <f t="shared" si="0"/>
        <v>12</v>
      </c>
      <c r="B20" s="19" t="s">
        <v>1801</v>
      </c>
      <c r="C20" s="51"/>
      <c r="D20" s="51"/>
      <c r="E20" s="51"/>
      <c r="F20" s="51"/>
      <c r="G20" s="51"/>
      <c r="H20" s="19" t="s">
        <v>1665</v>
      </c>
      <c r="I20" s="20"/>
      <c r="J20" s="20"/>
      <c r="K20" s="20"/>
      <c r="L20" s="20"/>
      <c r="M20" s="20"/>
      <c r="N20" s="20"/>
      <c r="O20" s="20"/>
      <c r="P20" s="22" t="s">
        <v>1647</v>
      </c>
      <c r="Q20" s="20"/>
      <c r="R20" s="20"/>
      <c r="S20" s="1093"/>
      <c r="T20" s="326" t="s">
        <v>1646</v>
      </c>
      <c r="U20" s="69"/>
      <c r="V20" s="72"/>
      <c r="W20" s="72"/>
      <c r="X20" s="72"/>
      <c r="Y20" s="72"/>
      <c r="Z20" s="72"/>
      <c r="AA20" s="72"/>
      <c r="AB20" s="72"/>
      <c r="AC20" s="72"/>
      <c r="AD20" s="25" t="s">
        <v>40</v>
      </c>
      <c r="AE20" s="70"/>
      <c r="AF20" s="26"/>
      <c r="AG20" s="27"/>
      <c r="AH20" s="27"/>
      <c r="AI20" s="27"/>
      <c r="AJ20" s="27"/>
      <c r="AK20" s="27"/>
      <c r="AL20" s="28"/>
      <c r="AM20" s="245"/>
      <c r="AN20" s="245"/>
      <c r="AO20" s="45"/>
      <c r="AP20" s="45"/>
      <c r="AQ20" s="45"/>
      <c r="AR20" s="45"/>
      <c r="AS20" s="45"/>
      <c r="AT20" s="45"/>
      <c r="AU20" s="45"/>
    </row>
    <row r="21" spans="1:52" s="49" customFormat="1" ht="15" customHeight="1">
      <c r="A21" s="22">
        <f t="shared" si="0"/>
        <v>13</v>
      </c>
      <c r="B21" s="1091" t="s">
        <v>1713</v>
      </c>
      <c r="C21" s="20"/>
      <c r="D21" s="20"/>
      <c r="E21" s="20"/>
      <c r="F21" s="20"/>
      <c r="G21" s="52"/>
      <c r="H21" s="19" t="s">
        <v>1698</v>
      </c>
      <c r="I21" s="20"/>
      <c r="J21" s="20"/>
      <c r="K21" s="20"/>
      <c r="L21" s="20"/>
      <c r="M21" s="20"/>
      <c r="N21" s="20"/>
      <c r="O21" s="20"/>
      <c r="P21" s="22" t="s">
        <v>431</v>
      </c>
      <c r="Q21" s="20"/>
      <c r="R21" s="20"/>
      <c r="S21" s="1280">
        <v>256</v>
      </c>
      <c r="T21" s="1281"/>
      <c r="U21" s="173"/>
      <c r="V21" s="174"/>
      <c r="W21" s="174"/>
      <c r="X21" s="174"/>
      <c r="Y21" s="174"/>
      <c r="Z21" s="174"/>
      <c r="AA21" s="174"/>
      <c r="AB21" s="174"/>
      <c r="AC21" s="175"/>
      <c r="AD21" s="25"/>
      <c r="AE21" s="747"/>
      <c r="AF21" s="26"/>
      <c r="AG21" s="27"/>
      <c r="AH21" s="27"/>
      <c r="AI21" s="686"/>
      <c r="AJ21" s="27"/>
      <c r="AK21" s="27"/>
      <c r="AL21" s="27"/>
      <c r="AM21" s="27"/>
      <c r="AN21" s="27"/>
      <c r="AO21" s="27"/>
      <c r="AP21" s="27"/>
      <c r="AQ21" s="28"/>
      <c r="AR21" s="390"/>
      <c r="AS21" s="390"/>
      <c r="AT21" s="48"/>
      <c r="AU21" s="48"/>
      <c r="AV21" s="48"/>
      <c r="AW21" s="48"/>
      <c r="AX21" s="48"/>
      <c r="AY21" s="48"/>
      <c r="AZ21" s="48"/>
    </row>
    <row r="22" spans="1:52" s="49" customFormat="1" ht="15" customHeight="1">
      <c r="A22" s="22">
        <f t="shared" si="0"/>
        <v>14</v>
      </c>
      <c r="B22" s="1091" t="s">
        <v>1714</v>
      </c>
      <c r="C22" s="20"/>
      <c r="D22" s="20"/>
      <c r="E22" s="20"/>
      <c r="F22" s="20"/>
      <c r="G22" s="52"/>
      <c r="H22" s="19" t="s">
        <v>1699</v>
      </c>
      <c r="I22" s="20"/>
      <c r="J22" s="20"/>
      <c r="K22" s="20"/>
      <c r="L22" s="20"/>
      <c r="M22" s="20"/>
      <c r="N22" s="20"/>
      <c r="O22" s="20"/>
      <c r="P22" s="22" t="s">
        <v>431</v>
      </c>
      <c r="Q22" s="20"/>
      <c r="R22" s="20"/>
      <c r="S22" s="1280">
        <v>256</v>
      </c>
      <c r="T22" s="1281"/>
      <c r="U22" s="173"/>
      <c r="V22" s="174"/>
      <c r="W22" s="174"/>
      <c r="X22" s="174"/>
      <c r="Y22" s="174"/>
      <c r="Z22" s="174"/>
      <c r="AA22" s="174"/>
      <c r="AB22" s="174"/>
      <c r="AC22" s="175"/>
      <c r="AD22" s="25"/>
      <c r="AE22" s="747"/>
      <c r="AF22" s="26"/>
      <c r="AG22" s="27"/>
      <c r="AH22" s="27"/>
      <c r="AI22" s="686"/>
      <c r="AJ22" s="27"/>
      <c r="AK22" s="27"/>
      <c r="AL22" s="27"/>
      <c r="AM22" s="27"/>
      <c r="AN22" s="27"/>
      <c r="AO22" s="27"/>
      <c r="AP22" s="27"/>
      <c r="AQ22" s="28"/>
      <c r="AR22" s="390"/>
      <c r="AS22" s="390"/>
      <c r="AT22" s="48"/>
      <c r="AU22" s="48"/>
      <c r="AV22" s="48"/>
      <c r="AW22" s="48"/>
      <c r="AX22" s="48"/>
      <c r="AY22" s="48"/>
      <c r="AZ22" s="48"/>
    </row>
    <row r="23" spans="1:52" s="49" customFormat="1" ht="15" customHeight="1">
      <c r="A23" s="22">
        <f t="shared" si="0"/>
        <v>15</v>
      </c>
      <c r="B23" s="1091" t="s">
        <v>1802</v>
      </c>
      <c r="C23" s="20"/>
      <c r="D23" s="20"/>
      <c r="E23" s="20"/>
      <c r="F23" s="20"/>
      <c r="G23" s="52"/>
      <c r="H23" s="19" t="s">
        <v>1700</v>
      </c>
      <c r="I23" s="20"/>
      <c r="J23" s="20"/>
      <c r="K23" s="20"/>
      <c r="L23" s="20"/>
      <c r="M23" s="20"/>
      <c r="N23" s="20"/>
      <c r="O23" s="20"/>
      <c r="P23" s="22" t="s">
        <v>1697</v>
      </c>
      <c r="Q23" s="20"/>
      <c r="R23" s="20"/>
      <c r="S23" s="1280"/>
      <c r="T23" s="1281"/>
      <c r="U23" s="173"/>
      <c r="V23" s="174"/>
      <c r="W23" s="174"/>
      <c r="X23" s="174"/>
      <c r="Y23" s="174"/>
      <c r="Z23" s="174"/>
      <c r="AA23" s="174"/>
      <c r="AB23" s="174"/>
      <c r="AC23" s="175"/>
      <c r="AD23" s="25"/>
      <c r="AE23" s="747"/>
      <c r="AF23" s="26"/>
      <c r="AG23" s="27"/>
      <c r="AH23" s="27"/>
      <c r="AI23" s="686"/>
      <c r="AJ23" s="27"/>
      <c r="AK23" s="27"/>
      <c r="AL23" s="27"/>
      <c r="AM23" s="27"/>
      <c r="AN23" s="27"/>
      <c r="AO23" s="27"/>
      <c r="AP23" s="27"/>
      <c r="AQ23" s="28"/>
      <c r="AR23" s="390"/>
      <c r="AS23" s="390"/>
      <c r="AT23" s="48"/>
      <c r="AU23" s="48"/>
      <c r="AV23" s="48"/>
      <c r="AW23" s="48"/>
      <c r="AX23" s="48"/>
      <c r="AY23" s="48"/>
      <c r="AZ23" s="48"/>
    </row>
    <row r="24" spans="1:52" s="46" customFormat="1" ht="17.25" customHeight="1">
      <c r="A24" s="22">
        <f t="shared" si="0"/>
        <v>16</v>
      </c>
      <c r="B24" s="19" t="s">
        <v>1803</v>
      </c>
      <c r="C24" s="51"/>
      <c r="D24" s="51"/>
      <c r="E24" s="51"/>
      <c r="F24" s="51"/>
      <c r="G24" s="51"/>
      <c r="H24" s="19" t="s">
        <v>1664</v>
      </c>
      <c r="I24" s="20"/>
      <c r="J24" s="20"/>
      <c r="K24" s="20"/>
      <c r="L24" s="20"/>
      <c r="M24" s="20"/>
      <c r="N24" s="20"/>
      <c r="O24" s="20"/>
      <c r="P24" s="22" t="s">
        <v>96</v>
      </c>
      <c r="Q24" s="20"/>
      <c r="R24" s="20"/>
      <c r="S24" s="1093"/>
      <c r="T24" s="326">
        <v>8</v>
      </c>
      <c r="U24" s="69"/>
      <c r="V24" s="72"/>
      <c r="W24" s="72"/>
      <c r="X24" s="72"/>
      <c r="Y24" s="72"/>
      <c r="Z24" s="72"/>
      <c r="AA24" s="72"/>
      <c r="AB24" s="72"/>
      <c r="AC24" s="72"/>
      <c r="AD24" s="25" t="s">
        <v>40</v>
      </c>
      <c r="AE24" s="70"/>
      <c r="AF24" s="26"/>
      <c r="AG24" s="27"/>
      <c r="AH24" s="27"/>
      <c r="AI24" s="27"/>
      <c r="AJ24" s="27"/>
      <c r="AK24" s="27"/>
      <c r="AL24" s="28"/>
      <c r="AM24" s="245"/>
      <c r="AN24" s="245"/>
      <c r="AO24" s="45"/>
      <c r="AP24" s="45"/>
      <c r="AQ24" s="45"/>
      <c r="AR24" s="45"/>
      <c r="AS24" s="45"/>
      <c r="AT24" s="45"/>
      <c r="AU24" s="45"/>
    </row>
    <row r="25" spans="1:52" s="46" customFormat="1" ht="17.100000000000001" customHeight="1">
      <c r="A25" s="22">
        <f t="shared" si="0"/>
        <v>17</v>
      </c>
      <c r="B25" s="19" t="s">
        <v>1804</v>
      </c>
      <c r="C25" s="51"/>
      <c r="D25" s="51"/>
      <c r="E25" s="51"/>
      <c r="F25" s="51"/>
      <c r="G25" s="51"/>
      <c r="H25" s="19" t="s">
        <v>1665</v>
      </c>
      <c r="I25" s="20"/>
      <c r="J25" s="20"/>
      <c r="K25" s="20"/>
      <c r="L25" s="20"/>
      <c r="M25" s="20"/>
      <c r="N25" s="20"/>
      <c r="O25" s="20"/>
      <c r="P25" s="22" t="s">
        <v>1647</v>
      </c>
      <c r="Q25" s="20"/>
      <c r="R25" s="20"/>
      <c r="S25" s="1093"/>
      <c r="T25" s="326" t="s">
        <v>1646</v>
      </c>
      <c r="U25" s="69"/>
      <c r="V25" s="72"/>
      <c r="W25" s="72"/>
      <c r="X25" s="72"/>
      <c r="Y25" s="72"/>
      <c r="Z25" s="72"/>
      <c r="AA25" s="72"/>
      <c r="AB25" s="72"/>
      <c r="AC25" s="72"/>
      <c r="AD25" s="25" t="s">
        <v>40</v>
      </c>
      <c r="AE25" s="70"/>
      <c r="AF25" s="26"/>
      <c r="AG25" s="27"/>
      <c r="AH25" s="27"/>
      <c r="AI25" s="27"/>
      <c r="AJ25" s="27"/>
      <c r="AK25" s="27"/>
      <c r="AL25" s="28"/>
      <c r="AM25" s="245"/>
      <c r="AN25" s="245"/>
      <c r="AO25" s="45"/>
      <c r="AP25" s="45"/>
      <c r="AQ25" s="45"/>
      <c r="AR25" s="45"/>
      <c r="AS25" s="45"/>
      <c r="AT25" s="45"/>
      <c r="AU25" s="45"/>
    </row>
    <row r="26" spans="1:52" s="49" customFormat="1" ht="15" customHeight="1">
      <c r="A26" s="22">
        <f t="shared" si="0"/>
        <v>18</v>
      </c>
      <c r="B26" s="1091" t="s">
        <v>1715</v>
      </c>
      <c r="C26" s="20"/>
      <c r="D26" s="20"/>
      <c r="E26" s="20"/>
      <c r="F26" s="20"/>
      <c r="G26" s="52"/>
      <c r="H26" s="19" t="s">
        <v>1698</v>
      </c>
      <c r="I26" s="20"/>
      <c r="J26" s="20"/>
      <c r="K26" s="20"/>
      <c r="L26" s="20"/>
      <c r="M26" s="20"/>
      <c r="N26" s="20"/>
      <c r="O26" s="20"/>
      <c r="P26" s="22" t="s">
        <v>431</v>
      </c>
      <c r="Q26" s="20"/>
      <c r="R26" s="20"/>
      <c r="S26" s="1280">
        <v>256</v>
      </c>
      <c r="T26" s="1281"/>
      <c r="U26" s="173"/>
      <c r="V26" s="174"/>
      <c r="W26" s="174"/>
      <c r="X26" s="174"/>
      <c r="Y26" s="174"/>
      <c r="Z26" s="174"/>
      <c r="AA26" s="174"/>
      <c r="AB26" s="174"/>
      <c r="AC26" s="175"/>
      <c r="AD26" s="25"/>
      <c r="AE26" s="747"/>
      <c r="AF26" s="26"/>
      <c r="AG26" s="27"/>
      <c r="AH26" s="27"/>
      <c r="AI26" s="686"/>
      <c r="AJ26" s="27"/>
      <c r="AK26" s="27"/>
      <c r="AL26" s="27"/>
      <c r="AM26" s="27"/>
      <c r="AN26" s="27"/>
      <c r="AO26" s="27"/>
      <c r="AP26" s="27"/>
      <c r="AQ26" s="28"/>
      <c r="AR26" s="390"/>
      <c r="AS26" s="390"/>
      <c r="AT26" s="48"/>
      <c r="AU26" s="48"/>
      <c r="AV26" s="48"/>
      <c r="AW26" s="48"/>
      <c r="AX26" s="48"/>
      <c r="AY26" s="48"/>
      <c r="AZ26" s="48"/>
    </row>
    <row r="27" spans="1:52" s="49" customFormat="1" ht="15" customHeight="1">
      <c r="A27" s="22">
        <f t="shared" si="0"/>
        <v>19</v>
      </c>
      <c r="B27" s="1091" t="s">
        <v>1716</v>
      </c>
      <c r="C27" s="20"/>
      <c r="D27" s="20"/>
      <c r="E27" s="20"/>
      <c r="F27" s="20"/>
      <c r="G27" s="52"/>
      <c r="H27" s="19" t="s">
        <v>1699</v>
      </c>
      <c r="I27" s="20"/>
      <c r="J27" s="20"/>
      <c r="K27" s="20"/>
      <c r="L27" s="20"/>
      <c r="M27" s="20"/>
      <c r="N27" s="20"/>
      <c r="O27" s="20"/>
      <c r="P27" s="22" t="s">
        <v>431</v>
      </c>
      <c r="Q27" s="20"/>
      <c r="R27" s="20"/>
      <c r="S27" s="1280">
        <v>256</v>
      </c>
      <c r="T27" s="1281"/>
      <c r="U27" s="173"/>
      <c r="V27" s="174"/>
      <c r="W27" s="174"/>
      <c r="X27" s="174"/>
      <c r="Y27" s="174"/>
      <c r="Z27" s="174"/>
      <c r="AA27" s="174"/>
      <c r="AB27" s="174"/>
      <c r="AC27" s="175"/>
      <c r="AD27" s="25"/>
      <c r="AE27" s="747"/>
      <c r="AF27" s="26"/>
      <c r="AG27" s="27"/>
      <c r="AH27" s="27"/>
      <c r="AI27" s="686"/>
      <c r="AJ27" s="27"/>
      <c r="AK27" s="27"/>
      <c r="AL27" s="27"/>
      <c r="AM27" s="27"/>
      <c r="AN27" s="27"/>
      <c r="AO27" s="27"/>
      <c r="AP27" s="27"/>
      <c r="AQ27" s="28"/>
      <c r="AR27" s="390"/>
      <c r="AS27" s="390"/>
      <c r="AT27" s="48"/>
      <c r="AU27" s="48"/>
      <c r="AV27" s="48"/>
      <c r="AW27" s="48"/>
      <c r="AX27" s="48"/>
      <c r="AY27" s="48"/>
      <c r="AZ27" s="48"/>
    </row>
    <row r="28" spans="1:52" s="49" customFormat="1" ht="15" customHeight="1">
      <c r="A28" s="22">
        <f t="shared" si="0"/>
        <v>20</v>
      </c>
      <c r="B28" s="1092" t="s">
        <v>1717</v>
      </c>
      <c r="C28" s="20"/>
      <c r="D28" s="20"/>
      <c r="E28" s="20"/>
      <c r="F28" s="20"/>
      <c r="G28" s="52"/>
      <c r="H28" s="19" t="s">
        <v>1700</v>
      </c>
      <c r="I28" s="20"/>
      <c r="J28" s="20"/>
      <c r="K28" s="20"/>
      <c r="L28" s="20"/>
      <c r="M28" s="20"/>
      <c r="N28" s="20"/>
      <c r="O28" s="20"/>
      <c r="P28" s="22" t="s">
        <v>1697</v>
      </c>
      <c r="Q28" s="20"/>
      <c r="R28" s="20"/>
      <c r="S28" s="1280"/>
      <c r="T28" s="1281"/>
      <c r="U28" s="173"/>
      <c r="V28" s="174"/>
      <c r="W28" s="174"/>
      <c r="X28" s="174"/>
      <c r="Y28" s="174"/>
      <c r="Z28" s="174"/>
      <c r="AA28" s="174"/>
      <c r="AB28" s="174"/>
      <c r="AC28" s="175"/>
      <c r="AD28" s="25"/>
      <c r="AE28" s="747"/>
      <c r="AF28" s="26"/>
      <c r="AG28" s="27"/>
      <c r="AH28" s="27"/>
      <c r="AI28" s="686"/>
      <c r="AJ28" s="27"/>
      <c r="AK28" s="27"/>
      <c r="AL28" s="27"/>
      <c r="AM28" s="27"/>
      <c r="AN28" s="27"/>
      <c r="AO28" s="27"/>
      <c r="AP28" s="27"/>
      <c r="AQ28" s="28"/>
      <c r="AR28" s="390"/>
      <c r="AS28" s="390"/>
      <c r="AT28" s="48"/>
      <c r="AU28" s="48"/>
      <c r="AV28" s="48"/>
      <c r="AW28" s="48"/>
      <c r="AX28" s="48"/>
      <c r="AY28" s="48"/>
      <c r="AZ28" s="48"/>
    </row>
    <row r="29" spans="1:52" s="46" customFormat="1" ht="17.25" customHeight="1">
      <c r="A29" s="22">
        <f t="shared" si="0"/>
        <v>21</v>
      </c>
      <c r="B29" s="19" t="s">
        <v>1805</v>
      </c>
      <c r="C29" s="51"/>
      <c r="D29" s="51"/>
      <c r="E29" s="51"/>
      <c r="F29" s="51"/>
      <c r="G29" s="51"/>
      <c r="H29" s="19" t="s">
        <v>1664</v>
      </c>
      <c r="I29" s="20"/>
      <c r="J29" s="20"/>
      <c r="K29" s="20"/>
      <c r="L29" s="20"/>
      <c r="M29" s="20"/>
      <c r="N29" s="20"/>
      <c r="O29" s="20"/>
      <c r="P29" s="22" t="s">
        <v>96</v>
      </c>
      <c r="Q29" s="20"/>
      <c r="R29" s="20"/>
      <c r="S29" s="1093"/>
      <c r="T29" s="326">
        <v>8</v>
      </c>
      <c r="U29" s="69"/>
      <c r="V29" s="72"/>
      <c r="W29" s="72"/>
      <c r="X29" s="72"/>
      <c r="Y29" s="72"/>
      <c r="Z29" s="72"/>
      <c r="AA29" s="72"/>
      <c r="AB29" s="72"/>
      <c r="AC29" s="72"/>
      <c r="AD29" s="25" t="s">
        <v>40</v>
      </c>
      <c r="AE29" s="70"/>
      <c r="AF29" s="26"/>
      <c r="AG29" s="27"/>
      <c r="AH29" s="27"/>
      <c r="AI29" s="27"/>
      <c r="AJ29" s="27"/>
      <c r="AK29" s="27"/>
      <c r="AL29" s="28"/>
      <c r="AM29" s="245"/>
      <c r="AN29" s="245"/>
      <c r="AO29" s="45"/>
      <c r="AP29" s="45"/>
      <c r="AQ29" s="45"/>
      <c r="AR29" s="45"/>
      <c r="AS29" s="45"/>
      <c r="AT29" s="45"/>
      <c r="AU29" s="45"/>
    </row>
    <row r="30" spans="1:52" s="46" customFormat="1" ht="17.100000000000001" customHeight="1">
      <c r="A30" s="22">
        <f t="shared" si="0"/>
        <v>22</v>
      </c>
      <c r="B30" s="19" t="s">
        <v>1806</v>
      </c>
      <c r="C30" s="51"/>
      <c r="D30" s="51"/>
      <c r="E30" s="51"/>
      <c r="F30" s="51"/>
      <c r="G30" s="51"/>
      <c r="H30" s="19" t="s">
        <v>1665</v>
      </c>
      <c r="I30" s="20"/>
      <c r="J30" s="20"/>
      <c r="K30" s="20"/>
      <c r="L30" s="20"/>
      <c r="M30" s="20"/>
      <c r="N30" s="20"/>
      <c r="O30" s="20"/>
      <c r="P30" s="22" t="s">
        <v>1647</v>
      </c>
      <c r="Q30" s="20"/>
      <c r="R30" s="20"/>
      <c r="S30" s="1093"/>
      <c r="T30" s="326" t="s">
        <v>1646</v>
      </c>
      <c r="U30" s="69"/>
      <c r="V30" s="72"/>
      <c r="W30" s="72"/>
      <c r="X30" s="72"/>
      <c r="Y30" s="72"/>
      <c r="Z30" s="72"/>
      <c r="AA30" s="72"/>
      <c r="AB30" s="72"/>
      <c r="AC30" s="72"/>
      <c r="AD30" s="25" t="s">
        <v>40</v>
      </c>
      <c r="AE30" s="70"/>
      <c r="AF30" s="26"/>
      <c r="AG30" s="27"/>
      <c r="AH30" s="27"/>
      <c r="AI30" s="27"/>
      <c r="AJ30" s="27"/>
      <c r="AK30" s="27"/>
      <c r="AL30" s="28"/>
      <c r="AM30" s="245"/>
      <c r="AN30" s="245"/>
      <c r="AO30" s="45"/>
      <c r="AP30" s="45"/>
      <c r="AQ30" s="45"/>
      <c r="AR30" s="45"/>
      <c r="AS30" s="45"/>
      <c r="AT30" s="45"/>
      <c r="AU30" s="45"/>
    </row>
    <row r="31" spans="1:52" s="49" customFormat="1" ht="15" customHeight="1">
      <c r="A31" s="22">
        <f t="shared" si="0"/>
        <v>23</v>
      </c>
      <c r="B31" s="1091" t="s">
        <v>1824</v>
      </c>
      <c r="C31" s="20"/>
      <c r="D31" s="20"/>
      <c r="E31" s="20"/>
      <c r="F31" s="20"/>
      <c r="G31" s="52"/>
      <c r="H31" s="19" t="s">
        <v>1698</v>
      </c>
      <c r="I31" s="20"/>
      <c r="J31" s="20"/>
      <c r="K31" s="20"/>
      <c r="L31" s="20"/>
      <c r="M31" s="20"/>
      <c r="N31" s="20"/>
      <c r="O31" s="20"/>
      <c r="P31" s="22" t="s">
        <v>431</v>
      </c>
      <c r="Q31" s="20"/>
      <c r="R31" s="20"/>
      <c r="S31" s="1280">
        <v>256</v>
      </c>
      <c r="T31" s="1281"/>
      <c r="U31" s="173"/>
      <c r="V31" s="174"/>
      <c r="W31" s="174"/>
      <c r="X31" s="174"/>
      <c r="Y31" s="174"/>
      <c r="Z31" s="174"/>
      <c r="AA31" s="174"/>
      <c r="AB31" s="174"/>
      <c r="AC31" s="175"/>
      <c r="AD31" s="25"/>
      <c r="AE31" s="747"/>
      <c r="AF31" s="26"/>
      <c r="AG31" s="27"/>
      <c r="AH31" s="27"/>
      <c r="AI31" s="686"/>
      <c r="AJ31" s="27"/>
      <c r="AK31" s="27"/>
      <c r="AL31" s="27"/>
      <c r="AM31" s="27"/>
      <c r="AN31" s="27"/>
      <c r="AO31" s="27"/>
      <c r="AP31" s="27"/>
      <c r="AQ31" s="28"/>
      <c r="AR31" s="390"/>
      <c r="AS31" s="390"/>
      <c r="AT31" s="48"/>
      <c r="AU31" s="48"/>
      <c r="AV31" s="48"/>
      <c r="AW31" s="48"/>
      <c r="AX31" s="48"/>
      <c r="AY31" s="48"/>
      <c r="AZ31" s="48"/>
    </row>
    <row r="32" spans="1:52" s="49" customFormat="1" ht="15" customHeight="1">
      <c r="A32" s="22">
        <f t="shared" si="0"/>
        <v>24</v>
      </c>
      <c r="B32" s="1091" t="s">
        <v>1825</v>
      </c>
      <c r="C32" s="20"/>
      <c r="D32" s="20"/>
      <c r="E32" s="20"/>
      <c r="F32" s="20"/>
      <c r="G32" s="52"/>
      <c r="H32" s="19" t="s">
        <v>1699</v>
      </c>
      <c r="I32" s="20"/>
      <c r="J32" s="20"/>
      <c r="K32" s="20"/>
      <c r="L32" s="20"/>
      <c r="M32" s="20"/>
      <c r="N32" s="20"/>
      <c r="O32" s="20"/>
      <c r="P32" s="22" t="s">
        <v>431</v>
      </c>
      <c r="Q32" s="20"/>
      <c r="R32" s="20"/>
      <c r="S32" s="1280">
        <v>256</v>
      </c>
      <c r="T32" s="1281"/>
      <c r="U32" s="173"/>
      <c r="V32" s="174"/>
      <c r="W32" s="174"/>
      <c r="X32" s="174"/>
      <c r="Y32" s="174"/>
      <c r="Z32" s="174"/>
      <c r="AA32" s="174"/>
      <c r="AB32" s="174"/>
      <c r="AC32" s="175"/>
      <c r="AD32" s="25"/>
      <c r="AE32" s="747"/>
      <c r="AF32" s="26"/>
      <c r="AG32" s="27"/>
      <c r="AH32" s="27"/>
      <c r="AI32" s="686"/>
      <c r="AJ32" s="27"/>
      <c r="AK32" s="27"/>
      <c r="AL32" s="27"/>
      <c r="AM32" s="27"/>
      <c r="AN32" s="27"/>
      <c r="AO32" s="27"/>
      <c r="AP32" s="27"/>
      <c r="AQ32" s="28"/>
      <c r="AR32" s="390"/>
      <c r="AS32" s="390"/>
      <c r="AT32" s="48"/>
      <c r="AU32" s="48"/>
      <c r="AV32" s="48"/>
      <c r="AW32" s="48"/>
      <c r="AX32" s="48"/>
      <c r="AY32" s="48"/>
      <c r="AZ32" s="48"/>
    </row>
    <row r="33" spans="1:52" s="49" customFormat="1" ht="15" customHeight="1">
      <c r="A33" s="22">
        <f t="shared" si="0"/>
        <v>25</v>
      </c>
      <c r="B33" s="1091" t="s">
        <v>1826</v>
      </c>
      <c r="C33" s="20"/>
      <c r="D33" s="20"/>
      <c r="E33" s="20"/>
      <c r="F33" s="20"/>
      <c r="G33" s="52"/>
      <c r="H33" s="19" t="s">
        <v>1700</v>
      </c>
      <c r="I33" s="20"/>
      <c r="J33" s="20"/>
      <c r="K33" s="20"/>
      <c r="L33" s="20"/>
      <c r="M33" s="20"/>
      <c r="N33" s="20"/>
      <c r="O33" s="20"/>
      <c r="P33" s="22" t="s">
        <v>1697</v>
      </c>
      <c r="Q33" s="20"/>
      <c r="R33" s="20"/>
      <c r="S33" s="1280"/>
      <c r="T33" s="1281"/>
      <c r="U33" s="173"/>
      <c r="V33" s="174"/>
      <c r="W33" s="174"/>
      <c r="X33" s="174"/>
      <c r="Y33" s="174"/>
      <c r="Z33" s="174"/>
      <c r="AA33" s="174"/>
      <c r="AB33" s="174"/>
      <c r="AC33" s="175"/>
      <c r="AD33" s="25"/>
      <c r="AE33" s="747"/>
      <c r="AF33" s="26"/>
      <c r="AG33" s="27"/>
      <c r="AH33" s="27"/>
      <c r="AI33" s="686"/>
      <c r="AJ33" s="27"/>
      <c r="AK33" s="27"/>
      <c r="AL33" s="27"/>
      <c r="AM33" s="27"/>
      <c r="AN33" s="27"/>
      <c r="AO33" s="27"/>
      <c r="AP33" s="27"/>
      <c r="AQ33" s="28"/>
      <c r="AR33" s="390"/>
      <c r="AS33" s="390"/>
      <c r="AT33" s="48"/>
      <c r="AU33" s="48"/>
      <c r="AV33" s="48"/>
      <c r="AW33" s="48"/>
      <c r="AX33" s="48"/>
      <c r="AY33" s="48"/>
      <c r="AZ33" s="48"/>
    </row>
    <row r="34" spans="1:52" s="46" customFormat="1" ht="17.25" customHeight="1">
      <c r="A34" s="22">
        <f t="shared" si="0"/>
        <v>26</v>
      </c>
      <c r="B34" s="19" t="s">
        <v>1827</v>
      </c>
      <c r="C34" s="51"/>
      <c r="D34" s="51"/>
      <c r="E34" s="51"/>
      <c r="F34" s="51"/>
      <c r="G34" s="51"/>
      <c r="H34" s="19" t="s">
        <v>1664</v>
      </c>
      <c r="I34" s="20"/>
      <c r="J34" s="20"/>
      <c r="K34" s="20"/>
      <c r="L34" s="20"/>
      <c r="M34" s="20"/>
      <c r="N34" s="20"/>
      <c r="O34" s="20"/>
      <c r="P34" s="22" t="s">
        <v>96</v>
      </c>
      <c r="Q34" s="20"/>
      <c r="R34" s="20"/>
      <c r="S34" s="1093"/>
      <c r="T34" s="326">
        <v>8</v>
      </c>
      <c r="U34" s="69"/>
      <c r="V34" s="72"/>
      <c r="W34" s="72"/>
      <c r="X34" s="72"/>
      <c r="Y34" s="72"/>
      <c r="Z34" s="72"/>
      <c r="AA34" s="72"/>
      <c r="AB34" s="72"/>
      <c r="AC34" s="72"/>
      <c r="AD34" s="25" t="s">
        <v>40</v>
      </c>
      <c r="AE34" s="70"/>
      <c r="AF34" s="26"/>
      <c r="AG34" s="27"/>
      <c r="AH34" s="27"/>
      <c r="AI34" s="27"/>
      <c r="AJ34" s="27"/>
      <c r="AK34" s="27"/>
      <c r="AL34" s="28"/>
      <c r="AM34" s="245"/>
      <c r="AN34" s="245"/>
      <c r="AO34" s="45"/>
      <c r="AP34" s="45"/>
      <c r="AQ34" s="45"/>
      <c r="AR34" s="45"/>
      <c r="AS34" s="45"/>
      <c r="AT34" s="45"/>
      <c r="AU34" s="45"/>
    </row>
    <row r="35" spans="1:52" s="46" customFormat="1" ht="17.100000000000001" customHeight="1">
      <c r="A35" s="22">
        <f t="shared" si="0"/>
        <v>27</v>
      </c>
      <c r="B35" s="19" t="s">
        <v>1828</v>
      </c>
      <c r="C35" s="51"/>
      <c r="D35" s="51"/>
      <c r="E35" s="51"/>
      <c r="F35" s="51"/>
      <c r="G35" s="51"/>
      <c r="H35" s="19" t="s">
        <v>1665</v>
      </c>
      <c r="I35" s="20"/>
      <c r="J35" s="20"/>
      <c r="K35" s="20"/>
      <c r="L35" s="20"/>
      <c r="M35" s="20"/>
      <c r="N35" s="20"/>
      <c r="O35" s="20"/>
      <c r="P35" s="22" t="s">
        <v>1647</v>
      </c>
      <c r="Q35" s="20"/>
      <c r="R35" s="20"/>
      <c r="S35" s="1093"/>
      <c r="T35" s="326" t="s">
        <v>1646</v>
      </c>
      <c r="U35" s="69"/>
      <c r="V35" s="72"/>
      <c r="W35" s="72"/>
      <c r="X35" s="72"/>
      <c r="Y35" s="72"/>
      <c r="Z35" s="72"/>
      <c r="AA35" s="72"/>
      <c r="AB35" s="72"/>
      <c r="AC35" s="72"/>
      <c r="AD35" s="25" t="s">
        <v>40</v>
      </c>
      <c r="AE35" s="70"/>
      <c r="AF35" s="26"/>
      <c r="AG35" s="27"/>
      <c r="AH35" s="27"/>
      <c r="AI35" s="27"/>
      <c r="AJ35" s="27"/>
      <c r="AK35" s="27"/>
      <c r="AL35" s="28"/>
      <c r="AM35" s="245"/>
      <c r="AN35" s="245"/>
      <c r="AO35" s="45"/>
      <c r="AP35" s="45"/>
      <c r="AQ35" s="45"/>
      <c r="AR35" s="45"/>
      <c r="AS35" s="45"/>
      <c r="AT35" s="45"/>
      <c r="AU35" s="45"/>
    </row>
    <row r="36" spans="1:52" s="49" customFormat="1" ht="15" customHeight="1">
      <c r="A36" s="22">
        <f t="shared" si="0"/>
        <v>28</v>
      </c>
      <c r="B36" s="1091" t="s">
        <v>1701</v>
      </c>
      <c r="C36" s="20"/>
      <c r="D36" s="20"/>
      <c r="E36" s="20"/>
      <c r="F36" s="20"/>
      <c r="G36" s="52"/>
      <c r="H36" s="19" t="s">
        <v>1698</v>
      </c>
      <c r="I36" s="20"/>
      <c r="J36" s="20"/>
      <c r="K36" s="20"/>
      <c r="L36" s="20"/>
      <c r="M36" s="20"/>
      <c r="N36" s="20"/>
      <c r="O36" s="20"/>
      <c r="P36" s="22" t="s">
        <v>431</v>
      </c>
      <c r="Q36" s="20"/>
      <c r="R36" s="20"/>
      <c r="S36" s="1280">
        <v>256</v>
      </c>
      <c r="T36" s="1281"/>
      <c r="U36" s="173"/>
      <c r="V36" s="174"/>
      <c r="W36" s="174"/>
      <c r="X36" s="174"/>
      <c r="Y36" s="174"/>
      <c r="Z36" s="174"/>
      <c r="AA36" s="174"/>
      <c r="AB36" s="174"/>
      <c r="AC36" s="175"/>
      <c r="AD36" s="25"/>
      <c r="AE36" s="747"/>
      <c r="AF36" s="26"/>
      <c r="AG36" s="27"/>
      <c r="AH36" s="27"/>
      <c r="AI36" s="686"/>
      <c r="AJ36" s="27"/>
      <c r="AK36" s="27"/>
      <c r="AL36" s="27"/>
      <c r="AM36" s="27"/>
      <c r="AN36" s="27"/>
      <c r="AO36" s="27"/>
      <c r="AP36" s="27"/>
      <c r="AQ36" s="28"/>
      <c r="AR36" s="390"/>
      <c r="AS36" s="390"/>
      <c r="AT36" s="48"/>
      <c r="AU36" s="48"/>
      <c r="AV36" s="48"/>
      <c r="AW36" s="48"/>
      <c r="AX36" s="48"/>
      <c r="AY36" s="48"/>
      <c r="AZ36" s="48"/>
    </row>
    <row r="37" spans="1:52" s="49" customFormat="1" ht="15" customHeight="1">
      <c r="A37" s="22">
        <f t="shared" si="0"/>
        <v>29</v>
      </c>
      <c r="B37" s="1091" t="s">
        <v>1702</v>
      </c>
      <c r="C37" s="20"/>
      <c r="D37" s="20"/>
      <c r="E37" s="20"/>
      <c r="F37" s="20"/>
      <c r="G37" s="52"/>
      <c r="H37" s="19" t="s">
        <v>1699</v>
      </c>
      <c r="I37" s="20"/>
      <c r="J37" s="20"/>
      <c r="K37" s="20"/>
      <c r="L37" s="20"/>
      <c r="M37" s="20"/>
      <c r="N37" s="20"/>
      <c r="O37" s="20"/>
      <c r="P37" s="22" t="s">
        <v>431</v>
      </c>
      <c r="Q37" s="20"/>
      <c r="R37" s="20"/>
      <c r="S37" s="1280">
        <v>256</v>
      </c>
      <c r="T37" s="1281"/>
      <c r="U37" s="173"/>
      <c r="V37" s="174"/>
      <c r="W37" s="174"/>
      <c r="X37" s="174"/>
      <c r="Y37" s="174"/>
      <c r="Z37" s="174"/>
      <c r="AA37" s="174"/>
      <c r="AB37" s="174"/>
      <c r="AC37" s="175"/>
      <c r="AD37" s="25"/>
      <c r="AE37" s="747"/>
      <c r="AF37" s="26"/>
      <c r="AG37" s="27"/>
      <c r="AH37" s="27"/>
      <c r="AI37" s="686"/>
      <c r="AJ37" s="27"/>
      <c r="AK37" s="27"/>
      <c r="AL37" s="27"/>
      <c r="AM37" s="27"/>
      <c r="AN37" s="27"/>
      <c r="AO37" s="27"/>
      <c r="AP37" s="27"/>
      <c r="AQ37" s="28"/>
      <c r="AR37" s="390"/>
      <c r="AS37" s="390"/>
      <c r="AT37" s="48"/>
      <c r="AU37" s="48"/>
      <c r="AV37" s="48"/>
      <c r="AW37" s="48"/>
      <c r="AX37" s="48"/>
      <c r="AY37" s="48"/>
      <c r="AZ37" s="48"/>
    </row>
    <row r="38" spans="1:52" s="49" customFormat="1" ht="15" customHeight="1">
      <c r="A38" s="22">
        <f t="shared" si="0"/>
        <v>30</v>
      </c>
      <c r="B38" s="1091" t="s">
        <v>1793</v>
      </c>
      <c r="C38" s="20"/>
      <c r="D38" s="20"/>
      <c r="E38" s="20"/>
      <c r="F38" s="20"/>
      <c r="G38" s="52"/>
      <c r="H38" s="19" t="s">
        <v>1700</v>
      </c>
      <c r="I38" s="20"/>
      <c r="J38" s="20"/>
      <c r="K38" s="20"/>
      <c r="L38" s="20"/>
      <c r="M38" s="20"/>
      <c r="N38" s="20"/>
      <c r="O38" s="20"/>
      <c r="P38" s="22" t="s">
        <v>1697</v>
      </c>
      <c r="Q38" s="20"/>
      <c r="R38" s="20"/>
      <c r="S38" s="1280"/>
      <c r="T38" s="1281"/>
      <c r="U38" s="173"/>
      <c r="V38" s="174"/>
      <c r="W38" s="174"/>
      <c r="X38" s="174"/>
      <c r="Y38" s="174"/>
      <c r="Z38" s="174"/>
      <c r="AA38" s="174"/>
      <c r="AB38" s="174"/>
      <c r="AC38" s="175"/>
      <c r="AD38" s="25"/>
      <c r="AE38" s="747"/>
      <c r="AF38" s="26"/>
      <c r="AG38" s="27"/>
      <c r="AH38" s="27"/>
      <c r="AI38" s="686"/>
      <c r="AJ38" s="27"/>
      <c r="AK38" s="27"/>
      <c r="AL38" s="27"/>
      <c r="AM38" s="27"/>
      <c r="AN38" s="27"/>
      <c r="AO38" s="27"/>
      <c r="AP38" s="27"/>
      <c r="AQ38" s="28"/>
      <c r="AR38" s="390"/>
      <c r="AS38" s="390"/>
      <c r="AT38" s="48"/>
      <c r="AU38" s="48"/>
      <c r="AV38" s="48"/>
      <c r="AW38" s="48"/>
      <c r="AX38" s="48"/>
      <c r="AY38" s="48"/>
      <c r="AZ38" s="48"/>
    </row>
    <row r="39" spans="1:52" s="46" customFormat="1" ht="17.25" customHeight="1">
      <c r="A39" s="22">
        <f t="shared" si="0"/>
        <v>31</v>
      </c>
      <c r="B39" s="19" t="s">
        <v>1807</v>
      </c>
      <c r="C39" s="51"/>
      <c r="D39" s="51"/>
      <c r="E39" s="51"/>
      <c r="F39" s="51"/>
      <c r="G39" s="51"/>
      <c r="H39" s="19" t="s">
        <v>1664</v>
      </c>
      <c r="I39" s="20"/>
      <c r="J39" s="20"/>
      <c r="K39" s="20"/>
      <c r="L39" s="20"/>
      <c r="M39" s="20"/>
      <c r="N39" s="20"/>
      <c r="O39" s="20"/>
      <c r="P39" s="22" t="s">
        <v>96</v>
      </c>
      <c r="Q39" s="20"/>
      <c r="R39" s="20"/>
      <c r="S39" s="1093"/>
      <c r="T39" s="326">
        <v>8</v>
      </c>
      <c r="U39" s="69"/>
      <c r="V39" s="72"/>
      <c r="W39" s="72"/>
      <c r="X39" s="72"/>
      <c r="Y39" s="72"/>
      <c r="Z39" s="72"/>
      <c r="AA39" s="72"/>
      <c r="AB39" s="72"/>
      <c r="AC39" s="72"/>
      <c r="AD39" s="25" t="s">
        <v>40</v>
      </c>
      <c r="AE39" s="70"/>
      <c r="AF39" s="26"/>
      <c r="AG39" s="27"/>
      <c r="AH39" s="27"/>
      <c r="AI39" s="27"/>
      <c r="AJ39" s="27"/>
      <c r="AK39" s="27"/>
      <c r="AL39" s="28"/>
      <c r="AM39" s="245"/>
      <c r="AN39" s="245"/>
      <c r="AO39" s="45"/>
      <c r="AP39" s="45"/>
      <c r="AQ39" s="45"/>
      <c r="AR39" s="45"/>
      <c r="AS39" s="45"/>
      <c r="AT39" s="45"/>
      <c r="AU39" s="45"/>
    </row>
    <row r="40" spans="1:52" s="46" customFormat="1" ht="17.100000000000001" customHeight="1">
      <c r="A40" s="22">
        <f t="shared" si="0"/>
        <v>32</v>
      </c>
      <c r="B40" s="19" t="s">
        <v>1808</v>
      </c>
      <c r="C40" s="51"/>
      <c r="D40" s="51"/>
      <c r="E40" s="51"/>
      <c r="F40" s="51"/>
      <c r="G40" s="51"/>
      <c r="H40" s="19" t="s">
        <v>1665</v>
      </c>
      <c r="I40" s="20"/>
      <c r="J40" s="20"/>
      <c r="K40" s="20"/>
      <c r="L40" s="20"/>
      <c r="M40" s="20"/>
      <c r="N40" s="20"/>
      <c r="O40" s="20"/>
      <c r="P40" s="22" t="s">
        <v>1647</v>
      </c>
      <c r="Q40" s="20"/>
      <c r="R40" s="20"/>
      <c r="S40" s="1093"/>
      <c r="T40" s="326" t="s">
        <v>1646</v>
      </c>
      <c r="U40" s="69"/>
      <c r="V40" s="72"/>
      <c r="W40" s="72"/>
      <c r="X40" s="72"/>
      <c r="Y40" s="72"/>
      <c r="Z40" s="72"/>
      <c r="AA40" s="72"/>
      <c r="AB40" s="72"/>
      <c r="AC40" s="72"/>
      <c r="AD40" s="25" t="s">
        <v>40</v>
      </c>
      <c r="AE40" s="70"/>
      <c r="AF40" s="26"/>
      <c r="AG40" s="27"/>
      <c r="AH40" s="27"/>
      <c r="AI40" s="27"/>
      <c r="AJ40" s="27"/>
      <c r="AK40" s="27"/>
      <c r="AL40" s="28"/>
      <c r="AM40" s="245"/>
      <c r="AN40" s="245"/>
      <c r="AO40" s="45"/>
      <c r="AP40" s="45"/>
      <c r="AQ40" s="45"/>
      <c r="AR40" s="45"/>
      <c r="AS40" s="45"/>
      <c r="AT40" s="45"/>
      <c r="AU40" s="45"/>
    </row>
    <row r="41" spans="1:52" s="49" customFormat="1" ht="15" customHeight="1">
      <c r="A41" s="22">
        <f t="shared" si="0"/>
        <v>33</v>
      </c>
      <c r="B41" s="1091" t="s">
        <v>1703</v>
      </c>
      <c r="C41" s="20"/>
      <c r="D41" s="20"/>
      <c r="E41" s="20"/>
      <c r="F41" s="20"/>
      <c r="G41" s="52"/>
      <c r="H41" s="19" t="s">
        <v>1698</v>
      </c>
      <c r="I41" s="20"/>
      <c r="J41" s="20"/>
      <c r="K41" s="20"/>
      <c r="L41" s="20"/>
      <c r="M41" s="20"/>
      <c r="N41" s="20"/>
      <c r="O41" s="20"/>
      <c r="P41" s="22" t="s">
        <v>431</v>
      </c>
      <c r="Q41" s="20"/>
      <c r="R41" s="20"/>
      <c r="S41" s="1280">
        <v>256</v>
      </c>
      <c r="T41" s="1281"/>
      <c r="U41" s="173"/>
      <c r="V41" s="174"/>
      <c r="W41" s="174"/>
      <c r="X41" s="174"/>
      <c r="Y41" s="174"/>
      <c r="Z41" s="174"/>
      <c r="AA41" s="174"/>
      <c r="AB41" s="174"/>
      <c r="AC41" s="175"/>
      <c r="AD41" s="25"/>
      <c r="AE41" s="747"/>
      <c r="AF41" s="26"/>
      <c r="AG41" s="27"/>
      <c r="AH41" s="27"/>
      <c r="AI41" s="686"/>
      <c r="AJ41" s="27"/>
      <c r="AK41" s="27"/>
      <c r="AL41" s="27"/>
      <c r="AM41" s="27"/>
      <c r="AN41" s="27"/>
      <c r="AO41" s="27"/>
      <c r="AP41" s="27"/>
      <c r="AQ41" s="28"/>
      <c r="AR41" s="390"/>
      <c r="AS41" s="390"/>
      <c r="AT41" s="48"/>
      <c r="AU41" s="48"/>
      <c r="AV41" s="48"/>
      <c r="AW41" s="48"/>
      <c r="AX41" s="48"/>
      <c r="AY41" s="48"/>
      <c r="AZ41" s="48"/>
    </row>
    <row r="42" spans="1:52" s="49" customFormat="1" ht="15" customHeight="1">
      <c r="A42" s="22">
        <f t="shared" si="0"/>
        <v>34</v>
      </c>
      <c r="B42" s="1091" t="s">
        <v>1704</v>
      </c>
      <c r="C42" s="20"/>
      <c r="D42" s="20"/>
      <c r="E42" s="20"/>
      <c r="F42" s="20"/>
      <c r="G42" s="52"/>
      <c r="H42" s="19" t="s">
        <v>1699</v>
      </c>
      <c r="I42" s="20"/>
      <c r="J42" s="20"/>
      <c r="K42" s="20"/>
      <c r="L42" s="20"/>
      <c r="M42" s="20"/>
      <c r="N42" s="20"/>
      <c r="O42" s="20"/>
      <c r="P42" s="22" t="s">
        <v>431</v>
      </c>
      <c r="Q42" s="20"/>
      <c r="R42" s="20"/>
      <c r="S42" s="1280">
        <v>256</v>
      </c>
      <c r="T42" s="1281"/>
      <c r="U42" s="173"/>
      <c r="V42" s="174"/>
      <c r="W42" s="174"/>
      <c r="X42" s="174"/>
      <c r="Y42" s="174"/>
      <c r="Z42" s="174"/>
      <c r="AA42" s="174"/>
      <c r="AB42" s="174"/>
      <c r="AC42" s="175"/>
      <c r="AD42" s="25"/>
      <c r="AE42" s="747"/>
      <c r="AF42" s="26"/>
      <c r="AG42" s="27"/>
      <c r="AH42" s="27"/>
      <c r="AI42" s="686"/>
      <c r="AJ42" s="27"/>
      <c r="AK42" s="27"/>
      <c r="AL42" s="27"/>
      <c r="AM42" s="27"/>
      <c r="AN42" s="27"/>
      <c r="AO42" s="27"/>
      <c r="AP42" s="27"/>
      <c r="AQ42" s="28"/>
      <c r="AR42" s="390"/>
      <c r="AS42" s="390"/>
      <c r="AT42" s="48"/>
      <c r="AU42" s="48"/>
      <c r="AV42" s="48"/>
      <c r="AW42" s="48"/>
      <c r="AX42" s="48"/>
      <c r="AY42" s="48"/>
      <c r="AZ42" s="48"/>
    </row>
    <row r="43" spans="1:52" s="49" customFormat="1" ht="15" customHeight="1">
      <c r="A43" s="22">
        <f t="shared" si="0"/>
        <v>35</v>
      </c>
      <c r="B43" s="1091" t="s">
        <v>1809</v>
      </c>
      <c r="C43" s="20"/>
      <c r="D43" s="20"/>
      <c r="E43" s="20"/>
      <c r="F43" s="20"/>
      <c r="G43" s="52"/>
      <c r="H43" s="19" t="s">
        <v>1700</v>
      </c>
      <c r="I43" s="20"/>
      <c r="J43" s="20"/>
      <c r="K43" s="20"/>
      <c r="L43" s="20"/>
      <c r="M43" s="20"/>
      <c r="N43" s="20"/>
      <c r="O43" s="20"/>
      <c r="P43" s="22" t="s">
        <v>1697</v>
      </c>
      <c r="Q43" s="20"/>
      <c r="R43" s="20"/>
      <c r="S43" s="1280"/>
      <c r="T43" s="1281"/>
      <c r="U43" s="173"/>
      <c r="V43" s="174"/>
      <c r="W43" s="174"/>
      <c r="X43" s="174"/>
      <c r="Y43" s="174"/>
      <c r="Z43" s="174"/>
      <c r="AA43" s="174"/>
      <c r="AB43" s="174"/>
      <c r="AC43" s="175"/>
      <c r="AD43" s="25"/>
      <c r="AE43" s="747"/>
      <c r="AF43" s="26"/>
      <c r="AG43" s="27"/>
      <c r="AH43" s="27"/>
      <c r="AI43" s="686"/>
      <c r="AJ43" s="27"/>
      <c r="AK43" s="27"/>
      <c r="AL43" s="27"/>
      <c r="AM43" s="27"/>
      <c r="AN43" s="27"/>
      <c r="AO43" s="27"/>
      <c r="AP43" s="27"/>
      <c r="AQ43" s="28"/>
      <c r="AR43" s="390"/>
      <c r="AS43" s="390"/>
      <c r="AT43" s="48"/>
      <c r="AU43" s="48"/>
      <c r="AV43" s="48"/>
      <c r="AW43" s="48"/>
      <c r="AX43" s="48"/>
      <c r="AY43" s="48"/>
      <c r="AZ43" s="48"/>
    </row>
    <row r="44" spans="1:52" s="46" customFormat="1" ht="17.25" customHeight="1">
      <c r="A44" s="22">
        <f t="shared" si="0"/>
        <v>36</v>
      </c>
      <c r="B44" s="19" t="s">
        <v>1810</v>
      </c>
      <c r="C44" s="51"/>
      <c r="D44" s="51"/>
      <c r="E44" s="51"/>
      <c r="F44" s="51"/>
      <c r="G44" s="51"/>
      <c r="H44" s="19" t="s">
        <v>1664</v>
      </c>
      <c r="I44" s="20"/>
      <c r="J44" s="20"/>
      <c r="K44" s="20"/>
      <c r="L44" s="20"/>
      <c r="M44" s="20"/>
      <c r="N44" s="20"/>
      <c r="O44" s="20"/>
      <c r="P44" s="22" t="s">
        <v>96</v>
      </c>
      <c r="Q44" s="20"/>
      <c r="R44" s="20"/>
      <c r="S44" s="1093"/>
      <c r="T44" s="326">
        <v>8</v>
      </c>
      <c r="U44" s="69"/>
      <c r="V44" s="72"/>
      <c r="W44" s="72"/>
      <c r="X44" s="72"/>
      <c r="Y44" s="72"/>
      <c r="Z44" s="72"/>
      <c r="AA44" s="72"/>
      <c r="AB44" s="72"/>
      <c r="AC44" s="72"/>
      <c r="AD44" s="25" t="s">
        <v>40</v>
      </c>
      <c r="AE44" s="70"/>
      <c r="AF44" s="26"/>
      <c r="AG44" s="27"/>
      <c r="AH44" s="27"/>
      <c r="AI44" s="27"/>
      <c r="AJ44" s="27"/>
      <c r="AK44" s="27"/>
      <c r="AL44" s="28"/>
      <c r="AM44" s="245"/>
      <c r="AN44" s="245"/>
      <c r="AO44" s="45"/>
      <c r="AP44" s="45"/>
      <c r="AQ44" s="45"/>
      <c r="AR44" s="45"/>
      <c r="AS44" s="45"/>
      <c r="AT44" s="45"/>
      <c r="AU44" s="45"/>
    </row>
    <row r="45" spans="1:52" s="46" customFormat="1" ht="17.100000000000001" customHeight="1">
      <c r="A45" s="22">
        <f t="shared" si="0"/>
        <v>37</v>
      </c>
      <c r="B45" s="19" t="s">
        <v>1811</v>
      </c>
      <c r="C45" s="51"/>
      <c r="D45" s="51"/>
      <c r="E45" s="51"/>
      <c r="F45" s="51"/>
      <c r="G45" s="51"/>
      <c r="H45" s="19" t="s">
        <v>1665</v>
      </c>
      <c r="I45" s="20"/>
      <c r="J45" s="20"/>
      <c r="K45" s="20"/>
      <c r="L45" s="20"/>
      <c r="M45" s="20"/>
      <c r="N45" s="20"/>
      <c r="O45" s="20"/>
      <c r="P45" s="22" t="s">
        <v>1647</v>
      </c>
      <c r="Q45" s="20"/>
      <c r="R45" s="20"/>
      <c r="S45" s="1093"/>
      <c r="T45" s="326" t="s">
        <v>1646</v>
      </c>
      <c r="U45" s="69"/>
      <c r="V45" s="72"/>
      <c r="W45" s="72"/>
      <c r="X45" s="72"/>
      <c r="Y45" s="72"/>
      <c r="Z45" s="72"/>
      <c r="AA45" s="72"/>
      <c r="AB45" s="72"/>
      <c r="AC45" s="72"/>
      <c r="AD45" s="25" t="s">
        <v>40</v>
      </c>
      <c r="AE45" s="70"/>
      <c r="AF45" s="26"/>
      <c r="AG45" s="27"/>
      <c r="AH45" s="27"/>
      <c r="AI45" s="27"/>
      <c r="AJ45" s="27"/>
      <c r="AK45" s="27"/>
      <c r="AL45" s="28"/>
      <c r="AM45" s="245"/>
      <c r="AN45" s="245"/>
      <c r="AO45" s="45"/>
      <c r="AP45" s="45"/>
      <c r="AQ45" s="45"/>
      <c r="AR45" s="45"/>
      <c r="AS45" s="45"/>
      <c r="AT45" s="45"/>
      <c r="AU45" s="45"/>
    </row>
    <row r="46" spans="1:52" s="49" customFormat="1" ht="15" customHeight="1">
      <c r="A46" s="22">
        <f t="shared" si="0"/>
        <v>38</v>
      </c>
      <c r="B46" s="1091" t="s">
        <v>1705</v>
      </c>
      <c r="C46" s="20"/>
      <c r="D46" s="20"/>
      <c r="E46" s="20"/>
      <c r="F46" s="20"/>
      <c r="G46" s="52"/>
      <c r="H46" s="19" t="s">
        <v>1698</v>
      </c>
      <c r="I46" s="20"/>
      <c r="J46" s="20"/>
      <c r="K46" s="20"/>
      <c r="L46" s="20"/>
      <c r="M46" s="20"/>
      <c r="N46" s="20"/>
      <c r="O46" s="20"/>
      <c r="P46" s="22" t="s">
        <v>431</v>
      </c>
      <c r="Q46" s="20"/>
      <c r="R46" s="20"/>
      <c r="S46" s="1280">
        <v>256</v>
      </c>
      <c r="T46" s="1281"/>
      <c r="U46" s="173"/>
      <c r="V46" s="174"/>
      <c r="W46" s="174"/>
      <c r="X46" s="174"/>
      <c r="Y46" s="174"/>
      <c r="Z46" s="174"/>
      <c r="AA46" s="174"/>
      <c r="AB46" s="174"/>
      <c r="AC46" s="175"/>
      <c r="AD46" s="25"/>
      <c r="AE46" s="747"/>
      <c r="AF46" s="26"/>
      <c r="AG46" s="27"/>
      <c r="AH46" s="27"/>
      <c r="AI46" s="686"/>
      <c r="AJ46" s="27"/>
      <c r="AK46" s="27"/>
      <c r="AL46" s="27"/>
      <c r="AM46" s="27"/>
      <c r="AN46" s="27"/>
      <c r="AO46" s="27"/>
      <c r="AP46" s="27"/>
      <c r="AQ46" s="28"/>
      <c r="AR46" s="390"/>
      <c r="AS46" s="390"/>
      <c r="AT46" s="48"/>
      <c r="AU46" s="48"/>
      <c r="AV46" s="48"/>
      <c r="AW46" s="48"/>
      <c r="AX46" s="48"/>
      <c r="AY46" s="48"/>
      <c r="AZ46" s="48"/>
    </row>
    <row r="47" spans="1:52" s="49" customFormat="1" ht="15" customHeight="1">
      <c r="A47" s="22">
        <f t="shared" si="0"/>
        <v>39</v>
      </c>
      <c r="B47" s="1091" t="s">
        <v>1706</v>
      </c>
      <c r="C47" s="20"/>
      <c r="D47" s="20"/>
      <c r="E47" s="20"/>
      <c r="F47" s="20"/>
      <c r="G47" s="52"/>
      <c r="H47" s="19" t="s">
        <v>1699</v>
      </c>
      <c r="I47" s="20"/>
      <c r="J47" s="20"/>
      <c r="K47" s="20"/>
      <c r="L47" s="20"/>
      <c r="M47" s="20"/>
      <c r="N47" s="20"/>
      <c r="O47" s="20"/>
      <c r="P47" s="22" t="s">
        <v>431</v>
      </c>
      <c r="Q47" s="20"/>
      <c r="R47" s="20"/>
      <c r="S47" s="1280">
        <v>256</v>
      </c>
      <c r="T47" s="1281"/>
      <c r="U47" s="173"/>
      <c r="V47" s="174"/>
      <c r="W47" s="174"/>
      <c r="X47" s="174"/>
      <c r="Y47" s="174"/>
      <c r="Z47" s="174"/>
      <c r="AA47" s="174"/>
      <c r="AB47" s="174"/>
      <c r="AC47" s="175"/>
      <c r="AD47" s="25"/>
      <c r="AE47" s="747"/>
      <c r="AF47" s="26"/>
      <c r="AG47" s="27"/>
      <c r="AH47" s="27"/>
      <c r="AI47" s="686"/>
      <c r="AJ47" s="27"/>
      <c r="AK47" s="27"/>
      <c r="AL47" s="27"/>
      <c r="AM47" s="27"/>
      <c r="AN47" s="27"/>
      <c r="AO47" s="27"/>
      <c r="AP47" s="27"/>
      <c r="AQ47" s="28"/>
      <c r="AR47" s="390"/>
      <c r="AS47" s="390"/>
      <c r="AT47" s="48"/>
      <c r="AU47" s="48"/>
      <c r="AV47" s="48"/>
      <c r="AW47" s="48"/>
      <c r="AX47" s="48"/>
      <c r="AY47" s="48"/>
      <c r="AZ47" s="48"/>
    </row>
    <row r="48" spans="1:52" s="49" customFormat="1" ht="15" customHeight="1">
      <c r="A48" s="22">
        <f t="shared" si="0"/>
        <v>40</v>
      </c>
      <c r="B48" s="1092" t="s">
        <v>1707</v>
      </c>
      <c r="C48" s="20"/>
      <c r="D48" s="20"/>
      <c r="E48" s="20"/>
      <c r="F48" s="20"/>
      <c r="G48" s="52"/>
      <c r="H48" s="19" t="s">
        <v>1700</v>
      </c>
      <c r="I48" s="20"/>
      <c r="J48" s="20"/>
      <c r="K48" s="20"/>
      <c r="L48" s="20"/>
      <c r="M48" s="20"/>
      <c r="N48" s="20"/>
      <c r="O48" s="20"/>
      <c r="P48" s="22" t="s">
        <v>1697</v>
      </c>
      <c r="Q48" s="20"/>
      <c r="R48" s="20"/>
      <c r="S48" s="1280"/>
      <c r="T48" s="1281"/>
      <c r="U48" s="173"/>
      <c r="V48" s="174"/>
      <c r="W48" s="174"/>
      <c r="X48" s="174"/>
      <c r="Y48" s="174"/>
      <c r="Z48" s="174"/>
      <c r="AA48" s="174"/>
      <c r="AB48" s="174"/>
      <c r="AC48" s="175"/>
      <c r="AD48" s="25"/>
      <c r="AE48" s="747"/>
      <c r="AF48" s="26"/>
      <c r="AG48" s="27"/>
      <c r="AH48" s="27"/>
      <c r="AI48" s="686"/>
      <c r="AJ48" s="27"/>
      <c r="AK48" s="27"/>
      <c r="AL48" s="27"/>
      <c r="AM48" s="27"/>
      <c r="AN48" s="27"/>
      <c r="AO48" s="27"/>
      <c r="AP48" s="27"/>
      <c r="AQ48" s="28"/>
      <c r="AR48" s="390"/>
      <c r="AS48" s="390"/>
      <c r="AT48" s="48"/>
      <c r="AU48" s="48"/>
      <c r="AV48" s="48"/>
      <c r="AW48" s="48"/>
      <c r="AX48" s="48"/>
      <c r="AY48" s="48"/>
      <c r="AZ48" s="48"/>
    </row>
    <row r="49" spans="1:52" s="46" customFormat="1" ht="17.25" customHeight="1">
      <c r="A49" s="22">
        <f t="shared" si="0"/>
        <v>41</v>
      </c>
      <c r="B49" s="19" t="s">
        <v>1812</v>
      </c>
      <c r="C49" s="51"/>
      <c r="D49" s="51"/>
      <c r="E49" s="51"/>
      <c r="F49" s="51"/>
      <c r="G49" s="51"/>
      <c r="H49" s="19" t="s">
        <v>1664</v>
      </c>
      <c r="I49" s="20"/>
      <c r="J49" s="20"/>
      <c r="K49" s="20"/>
      <c r="L49" s="20"/>
      <c r="M49" s="20"/>
      <c r="N49" s="20"/>
      <c r="O49" s="20"/>
      <c r="P49" s="22" t="s">
        <v>96</v>
      </c>
      <c r="Q49" s="20"/>
      <c r="R49" s="20"/>
      <c r="S49" s="1093"/>
      <c r="T49" s="326">
        <v>8</v>
      </c>
      <c r="U49" s="69"/>
      <c r="V49" s="72"/>
      <c r="W49" s="72"/>
      <c r="X49" s="72"/>
      <c r="Y49" s="72"/>
      <c r="Z49" s="72"/>
      <c r="AA49" s="72"/>
      <c r="AB49" s="72"/>
      <c r="AC49" s="72"/>
      <c r="AD49" s="25" t="s">
        <v>40</v>
      </c>
      <c r="AE49" s="70"/>
      <c r="AF49" s="26"/>
      <c r="AG49" s="27"/>
      <c r="AH49" s="27"/>
      <c r="AI49" s="27"/>
      <c r="AJ49" s="27"/>
      <c r="AK49" s="27"/>
      <c r="AL49" s="28"/>
      <c r="AM49" s="245"/>
      <c r="AN49" s="245"/>
      <c r="AO49" s="45"/>
      <c r="AP49" s="45"/>
      <c r="AQ49" s="45"/>
      <c r="AR49" s="45"/>
      <c r="AS49" s="45"/>
      <c r="AT49" s="45"/>
      <c r="AU49" s="45"/>
    </row>
    <row r="50" spans="1:52" s="46" customFormat="1" ht="17.100000000000001" customHeight="1">
      <c r="A50" s="22">
        <f t="shared" si="0"/>
        <v>42</v>
      </c>
      <c r="B50" s="19" t="s">
        <v>1813</v>
      </c>
      <c r="C50" s="51"/>
      <c r="D50" s="51"/>
      <c r="E50" s="51"/>
      <c r="F50" s="51"/>
      <c r="G50" s="51"/>
      <c r="H50" s="19" t="s">
        <v>1665</v>
      </c>
      <c r="I50" s="20"/>
      <c r="J50" s="20"/>
      <c r="K50" s="20"/>
      <c r="L50" s="20"/>
      <c r="M50" s="20"/>
      <c r="N50" s="20"/>
      <c r="O50" s="20"/>
      <c r="P50" s="22" t="s">
        <v>1647</v>
      </c>
      <c r="Q50" s="20"/>
      <c r="R50" s="20"/>
      <c r="S50" s="1093"/>
      <c r="T50" s="326" t="s">
        <v>1646</v>
      </c>
      <c r="U50" s="69"/>
      <c r="V50" s="72"/>
      <c r="W50" s="72"/>
      <c r="X50" s="72"/>
      <c r="Y50" s="72"/>
      <c r="Z50" s="72"/>
      <c r="AA50" s="72"/>
      <c r="AB50" s="72"/>
      <c r="AC50" s="72"/>
      <c r="AD50" s="25" t="s">
        <v>40</v>
      </c>
      <c r="AE50" s="70"/>
      <c r="AF50" s="26"/>
      <c r="AG50" s="27"/>
      <c r="AH50" s="27"/>
      <c r="AI50" s="27"/>
      <c r="AJ50" s="27"/>
      <c r="AK50" s="27"/>
      <c r="AL50" s="28"/>
      <c r="AM50" s="245"/>
      <c r="AN50" s="245"/>
      <c r="AO50" s="45"/>
      <c r="AP50" s="45"/>
      <c r="AQ50" s="45"/>
      <c r="AR50" s="45"/>
      <c r="AS50" s="45"/>
      <c r="AT50" s="45"/>
      <c r="AU50" s="45"/>
    </row>
    <row r="51" spans="1:52" s="49" customFormat="1" ht="15" customHeight="1">
      <c r="A51" s="22">
        <f t="shared" si="0"/>
        <v>43</v>
      </c>
      <c r="B51" s="1091" t="s">
        <v>1718</v>
      </c>
      <c r="C51" s="20"/>
      <c r="D51" s="20"/>
      <c r="E51" s="20"/>
      <c r="F51" s="20"/>
      <c r="G51" s="52"/>
      <c r="H51" s="19" t="s">
        <v>1698</v>
      </c>
      <c r="I51" s="20"/>
      <c r="J51" s="20"/>
      <c r="K51" s="20"/>
      <c r="L51" s="20"/>
      <c r="M51" s="20"/>
      <c r="N51" s="20"/>
      <c r="O51" s="20"/>
      <c r="P51" s="22" t="s">
        <v>431</v>
      </c>
      <c r="Q51" s="20"/>
      <c r="R51" s="20"/>
      <c r="S51" s="1280">
        <v>256</v>
      </c>
      <c r="T51" s="1281"/>
      <c r="U51" s="173"/>
      <c r="V51" s="174"/>
      <c r="W51" s="174"/>
      <c r="X51" s="174"/>
      <c r="Y51" s="174"/>
      <c r="Z51" s="174"/>
      <c r="AA51" s="174"/>
      <c r="AB51" s="174"/>
      <c r="AC51" s="175"/>
      <c r="AD51" s="25"/>
      <c r="AE51" s="747"/>
      <c r="AF51" s="26"/>
      <c r="AG51" s="27"/>
      <c r="AH51" s="27"/>
      <c r="AI51" s="686"/>
      <c r="AJ51" s="27"/>
      <c r="AK51" s="27"/>
      <c r="AL51" s="27"/>
      <c r="AM51" s="27"/>
      <c r="AN51" s="27"/>
      <c r="AO51" s="27"/>
      <c r="AP51" s="27"/>
      <c r="AQ51" s="28"/>
      <c r="AR51" s="390"/>
      <c r="AS51" s="390"/>
      <c r="AT51" s="48"/>
      <c r="AU51" s="48"/>
      <c r="AV51" s="48"/>
      <c r="AW51" s="48"/>
      <c r="AX51" s="48"/>
      <c r="AY51" s="48"/>
      <c r="AZ51" s="48"/>
    </row>
    <row r="52" spans="1:52" s="49" customFormat="1" ht="15" customHeight="1">
      <c r="A52" s="22">
        <f t="shared" si="0"/>
        <v>44</v>
      </c>
      <c r="B52" s="1091" t="s">
        <v>1719</v>
      </c>
      <c r="C52" s="20"/>
      <c r="D52" s="20"/>
      <c r="E52" s="20"/>
      <c r="F52" s="20"/>
      <c r="G52" s="52"/>
      <c r="H52" s="19" t="s">
        <v>1699</v>
      </c>
      <c r="I52" s="20"/>
      <c r="J52" s="20"/>
      <c r="K52" s="20"/>
      <c r="L52" s="20"/>
      <c r="M52" s="20"/>
      <c r="N52" s="20"/>
      <c r="O52" s="20"/>
      <c r="P52" s="22" t="s">
        <v>431</v>
      </c>
      <c r="Q52" s="20"/>
      <c r="R52" s="20"/>
      <c r="S52" s="1280">
        <v>256</v>
      </c>
      <c r="T52" s="1281"/>
      <c r="U52" s="173"/>
      <c r="V52" s="174"/>
      <c r="W52" s="174"/>
      <c r="X52" s="174"/>
      <c r="Y52" s="174"/>
      <c r="Z52" s="174"/>
      <c r="AA52" s="174"/>
      <c r="AB52" s="174"/>
      <c r="AC52" s="175"/>
      <c r="AD52" s="25"/>
      <c r="AE52" s="747"/>
      <c r="AF52" s="26"/>
      <c r="AG52" s="27"/>
      <c r="AH52" s="27"/>
      <c r="AI52" s="686"/>
      <c r="AJ52" s="27"/>
      <c r="AK52" s="27"/>
      <c r="AL52" s="27"/>
      <c r="AM52" s="27"/>
      <c r="AN52" s="27"/>
      <c r="AO52" s="27"/>
      <c r="AP52" s="27"/>
      <c r="AQ52" s="28"/>
      <c r="AR52" s="390"/>
      <c r="AS52" s="390"/>
      <c r="AT52" s="48"/>
      <c r="AU52" s="48"/>
      <c r="AV52" s="48"/>
      <c r="AW52" s="48"/>
      <c r="AX52" s="48"/>
      <c r="AY52" s="48"/>
      <c r="AZ52" s="48"/>
    </row>
    <row r="53" spans="1:52" s="49" customFormat="1" ht="15" customHeight="1">
      <c r="A53" s="22">
        <f t="shared" si="0"/>
        <v>45</v>
      </c>
      <c r="B53" s="1091" t="s">
        <v>1814</v>
      </c>
      <c r="C53" s="20"/>
      <c r="D53" s="20"/>
      <c r="E53" s="20"/>
      <c r="F53" s="20"/>
      <c r="G53" s="52"/>
      <c r="H53" s="19" t="s">
        <v>1700</v>
      </c>
      <c r="I53" s="20"/>
      <c r="J53" s="20"/>
      <c r="K53" s="20"/>
      <c r="L53" s="20"/>
      <c r="M53" s="20"/>
      <c r="N53" s="20"/>
      <c r="O53" s="20"/>
      <c r="P53" s="22" t="s">
        <v>1697</v>
      </c>
      <c r="Q53" s="20"/>
      <c r="R53" s="20"/>
      <c r="S53" s="1280"/>
      <c r="T53" s="1281"/>
      <c r="U53" s="173"/>
      <c r="V53" s="174"/>
      <c r="W53" s="174"/>
      <c r="X53" s="174"/>
      <c r="Y53" s="174"/>
      <c r="Z53" s="174"/>
      <c r="AA53" s="174"/>
      <c r="AB53" s="174"/>
      <c r="AC53" s="175"/>
      <c r="AD53" s="25"/>
      <c r="AE53" s="747"/>
      <c r="AF53" s="26"/>
      <c r="AG53" s="27"/>
      <c r="AH53" s="27"/>
      <c r="AI53" s="686"/>
      <c r="AJ53" s="27"/>
      <c r="AK53" s="27"/>
      <c r="AL53" s="27"/>
      <c r="AM53" s="27"/>
      <c r="AN53" s="27"/>
      <c r="AO53" s="27"/>
      <c r="AP53" s="27"/>
      <c r="AQ53" s="28"/>
      <c r="AR53" s="390"/>
      <c r="AS53" s="390"/>
      <c r="AT53" s="48"/>
      <c r="AU53" s="48"/>
      <c r="AV53" s="48"/>
      <c r="AW53" s="48"/>
      <c r="AX53" s="48"/>
      <c r="AY53" s="48"/>
      <c r="AZ53" s="48"/>
    </row>
    <row r="54" spans="1:52" s="46" customFormat="1" ht="17.25" customHeight="1">
      <c r="A54" s="22">
        <f t="shared" si="0"/>
        <v>46</v>
      </c>
      <c r="B54" s="19" t="s">
        <v>1815</v>
      </c>
      <c r="C54" s="51"/>
      <c r="D54" s="51"/>
      <c r="E54" s="51"/>
      <c r="F54" s="51"/>
      <c r="G54" s="51"/>
      <c r="H54" s="19" t="s">
        <v>1664</v>
      </c>
      <c r="I54" s="20"/>
      <c r="J54" s="20"/>
      <c r="K54" s="20"/>
      <c r="L54" s="20"/>
      <c r="M54" s="20"/>
      <c r="N54" s="20"/>
      <c r="O54" s="20"/>
      <c r="P54" s="22" t="s">
        <v>96</v>
      </c>
      <c r="Q54" s="20"/>
      <c r="R54" s="20"/>
      <c r="S54" s="1093"/>
      <c r="T54" s="326">
        <v>8</v>
      </c>
      <c r="U54" s="69"/>
      <c r="V54" s="72"/>
      <c r="W54" s="72"/>
      <c r="X54" s="72"/>
      <c r="Y54" s="72"/>
      <c r="Z54" s="72"/>
      <c r="AA54" s="72"/>
      <c r="AB54" s="72"/>
      <c r="AC54" s="72"/>
      <c r="AD54" s="25" t="s">
        <v>40</v>
      </c>
      <c r="AE54" s="70"/>
      <c r="AF54" s="26"/>
      <c r="AG54" s="27"/>
      <c r="AH54" s="27"/>
      <c r="AI54" s="27"/>
      <c r="AJ54" s="27"/>
      <c r="AK54" s="27"/>
      <c r="AL54" s="28"/>
      <c r="AM54" s="245"/>
      <c r="AN54" s="245"/>
      <c r="AO54" s="45"/>
      <c r="AP54" s="45"/>
      <c r="AQ54" s="45"/>
      <c r="AR54" s="45"/>
      <c r="AS54" s="45"/>
      <c r="AT54" s="45"/>
      <c r="AU54" s="45"/>
    </row>
    <row r="55" spans="1:52" s="46" customFormat="1" ht="17.100000000000001" customHeight="1">
      <c r="A55" s="22">
        <f t="shared" si="0"/>
        <v>47</v>
      </c>
      <c r="B55" s="19" t="s">
        <v>1816</v>
      </c>
      <c r="C55" s="51"/>
      <c r="D55" s="51"/>
      <c r="E55" s="51"/>
      <c r="F55" s="51"/>
      <c r="G55" s="51"/>
      <c r="H55" s="19" t="s">
        <v>1665</v>
      </c>
      <c r="I55" s="20"/>
      <c r="J55" s="20"/>
      <c r="K55" s="20"/>
      <c r="L55" s="20"/>
      <c r="M55" s="20"/>
      <c r="N55" s="20"/>
      <c r="O55" s="20"/>
      <c r="P55" s="22" t="s">
        <v>1647</v>
      </c>
      <c r="Q55" s="20"/>
      <c r="R55" s="20"/>
      <c r="S55" s="1093"/>
      <c r="T55" s="326" t="s">
        <v>1646</v>
      </c>
      <c r="U55" s="69"/>
      <c r="V55" s="72"/>
      <c r="W55" s="72"/>
      <c r="X55" s="72"/>
      <c r="Y55" s="72"/>
      <c r="Z55" s="72"/>
      <c r="AA55" s="72"/>
      <c r="AB55" s="72"/>
      <c r="AC55" s="72"/>
      <c r="AD55" s="25" t="s">
        <v>40</v>
      </c>
      <c r="AE55" s="70"/>
      <c r="AF55" s="26"/>
      <c r="AG55" s="27"/>
      <c r="AH55" s="27"/>
      <c r="AI55" s="27"/>
      <c r="AJ55" s="27"/>
      <c r="AK55" s="27"/>
      <c r="AL55" s="28"/>
      <c r="AM55" s="245"/>
      <c r="AN55" s="245"/>
      <c r="AO55" s="45"/>
      <c r="AP55" s="45"/>
      <c r="AQ55" s="45"/>
      <c r="AR55" s="45"/>
      <c r="AS55" s="45"/>
      <c r="AT55" s="45"/>
      <c r="AU55" s="45"/>
    </row>
    <row r="56" spans="1:52" s="49" customFormat="1" ht="15" customHeight="1">
      <c r="A56" s="22">
        <f t="shared" si="0"/>
        <v>48</v>
      </c>
      <c r="B56" s="1091" t="s">
        <v>1720</v>
      </c>
      <c r="C56" s="20"/>
      <c r="D56" s="20"/>
      <c r="E56" s="20"/>
      <c r="F56" s="20"/>
      <c r="G56" s="52"/>
      <c r="H56" s="19" t="s">
        <v>1698</v>
      </c>
      <c r="I56" s="20"/>
      <c r="J56" s="20"/>
      <c r="K56" s="20"/>
      <c r="L56" s="20"/>
      <c r="M56" s="20"/>
      <c r="N56" s="20"/>
      <c r="O56" s="20"/>
      <c r="P56" s="22" t="s">
        <v>431</v>
      </c>
      <c r="Q56" s="20"/>
      <c r="R56" s="20"/>
      <c r="S56" s="1280">
        <v>256</v>
      </c>
      <c r="T56" s="1281"/>
      <c r="U56" s="173"/>
      <c r="V56" s="174"/>
      <c r="W56" s="174"/>
      <c r="X56" s="174"/>
      <c r="Y56" s="174"/>
      <c r="Z56" s="174"/>
      <c r="AA56" s="174"/>
      <c r="AB56" s="174"/>
      <c r="AC56" s="175"/>
      <c r="AD56" s="25"/>
      <c r="AE56" s="747"/>
      <c r="AF56" s="26"/>
      <c r="AG56" s="27"/>
      <c r="AH56" s="27"/>
      <c r="AI56" s="686"/>
      <c r="AJ56" s="27"/>
      <c r="AK56" s="27"/>
      <c r="AL56" s="27"/>
      <c r="AM56" s="27"/>
      <c r="AN56" s="27"/>
      <c r="AO56" s="27"/>
      <c r="AP56" s="27"/>
      <c r="AQ56" s="28"/>
      <c r="AR56" s="390"/>
      <c r="AS56" s="390"/>
      <c r="AT56" s="48"/>
      <c r="AU56" s="48"/>
      <c r="AV56" s="48"/>
      <c r="AW56" s="48"/>
      <c r="AX56" s="48"/>
      <c r="AY56" s="48"/>
      <c r="AZ56" s="48"/>
    </row>
    <row r="57" spans="1:52" s="49" customFormat="1" ht="15" customHeight="1">
      <c r="A57" s="22">
        <f t="shared" si="0"/>
        <v>49</v>
      </c>
      <c r="B57" s="1091" t="s">
        <v>1721</v>
      </c>
      <c r="C57" s="20"/>
      <c r="D57" s="20"/>
      <c r="E57" s="20"/>
      <c r="F57" s="20"/>
      <c r="G57" s="52"/>
      <c r="H57" s="19" t="s">
        <v>1699</v>
      </c>
      <c r="I57" s="20"/>
      <c r="J57" s="20"/>
      <c r="K57" s="20"/>
      <c r="L57" s="20"/>
      <c r="M57" s="20"/>
      <c r="N57" s="20"/>
      <c r="O57" s="20"/>
      <c r="P57" s="22" t="s">
        <v>431</v>
      </c>
      <c r="Q57" s="20"/>
      <c r="R57" s="20"/>
      <c r="S57" s="1280">
        <v>256</v>
      </c>
      <c r="T57" s="1281"/>
      <c r="U57" s="173"/>
      <c r="V57" s="174"/>
      <c r="W57" s="174"/>
      <c r="X57" s="174"/>
      <c r="Y57" s="174"/>
      <c r="Z57" s="174"/>
      <c r="AA57" s="174"/>
      <c r="AB57" s="174"/>
      <c r="AC57" s="175"/>
      <c r="AD57" s="25"/>
      <c r="AE57" s="747"/>
      <c r="AF57" s="26"/>
      <c r="AG57" s="27"/>
      <c r="AH57" s="27"/>
      <c r="AI57" s="686"/>
      <c r="AJ57" s="27"/>
      <c r="AK57" s="27"/>
      <c r="AL57" s="27"/>
      <c r="AM57" s="27"/>
      <c r="AN57" s="27"/>
      <c r="AO57" s="27"/>
      <c r="AP57" s="27"/>
      <c r="AQ57" s="28"/>
      <c r="AR57" s="390"/>
      <c r="AS57" s="390"/>
      <c r="AT57" s="48"/>
      <c r="AU57" s="48"/>
      <c r="AV57" s="48"/>
      <c r="AW57" s="48"/>
      <c r="AX57" s="48"/>
      <c r="AY57" s="48"/>
      <c r="AZ57" s="48"/>
    </row>
    <row r="58" spans="1:52" s="49" customFormat="1" ht="15" customHeight="1">
      <c r="A58" s="22">
        <f t="shared" si="0"/>
        <v>50</v>
      </c>
      <c r="B58" s="1091" t="s">
        <v>1722</v>
      </c>
      <c r="C58" s="20"/>
      <c r="D58" s="20"/>
      <c r="E58" s="20"/>
      <c r="F58" s="20"/>
      <c r="G58" s="52"/>
      <c r="H58" s="19" t="s">
        <v>1700</v>
      </c>
      <c r="I58" s="20"/>
      <c r="J58" s="20"/>
      <c r="K58" s="20"/>
      <c r="L58" s="20"/>
      <c r="M58" s="20"/>
      <c r="N58" s="20"/>
      <c r="O58" s="20"/>
      <c r="P58" s="22" t="s">
        <v>1697</v>
      </c>
      <c r="Q58" s="20"/>
      <c r="R58" s="20"/>
      <c r="S58" s="1280"/>
      <c r="T58" s="1281"/>
      <c r="U58" s="173"/>
      <c r="V58" s="174"/>
      <c r="W58" s="174"/>
      <c r="X58" s="174"/>
      <c r="Y58" s="174"/>
      <c r="Z58" s="174"/>
      <c r="AA58" s="174"/>
      <c r="AB58" s="174"/>
      <c r="AC58" s="175"/>
      <c r="AD58" s="25"/>
      <c r="AE58" s="747"/>
      <c r="AF58" s="26"/>
      <c r="AG58" s="27"/>
      <c r="AH58" s="27"/>
      <c r="AI58" s="686"/>
      <c r="AJ58" s="27"/>
      <c r="AK58" s="27"/>
      <c r="AL58" s="27"/>
      <c r="AM58" s="27"/>
      <c r="AN58" s="27"/>
      <c r="AO58" s="27"/>
      <c r="AP58" s="27"/>
      <c r="AQ58" s="28"/>
      <c r="AR58" s="390"/>
      <c r="AS58" s="390"/>
      <c r="AT58" s="48"/>
      <c r="AU58" s="48"/>
      <c r="AV58" s="48"/>
      <c r="AW58" s="48"/>
      <c r="AX58" s="48"/>
      <c r="AY58" s="48"/>
      <c r="AZ58" s="48"/>
    </row>
    <row r="59" spans="1:52" s="46" customFormat="1" ht="17.25" customHeight="1">
      <c r="A59" s="22">
        <f t="shared" si="0"/>
        <v>51</v>
      </c>
      <c r="B59" s="19" t="s">
        <v>1817</v>
      </c>
      <c r="C59" s="51"/>
      <c r="D59" s="51"/>
      <c r="E59" s="51"/>
      <c r="F59" s="51"/>
      <c r="G59" s="51"/>
      <c r="H59" s="19" t="s">
        <v>1664</v>
      </c>
      <c r="I59" s="20"/>
      <c r="J59" s="20"/>
      <c r="K59" s="20"/>
      <c r="L59" s="20"/>
      <c r="M59" s="20"/>
      <c r="N59" s="20"/>
      <c r="O59" s="20"/>
      <c r="P59" s="22" t="s">
        <v>96</v>
      </c>
      <c r="Q59" s="20"/>
      <c r="R59" s="20"/>
      <c r="S59" s="1093"/>
      <c r="T59" s="326">
        <v>8</v>
      </c>
      <c r="U59" s="69"/>
      <c r="V59" s="72"/>
      <c r="W59" s="72"/>
      <c r="X59" s="72"/>
      <c r="Y59" s="72"/>
      <c r="Z59" s="72"/>
      <c r="AA59" s="72"/>
      <c r="AB59" s="72"/>
      <c r="AC59" s="72"/>
      <c r="AD59" s="25" t="s">
        <v>40</v>
      </c>
      <c r="AE59" s="70"/>
      <c r="AF59" s="26"/>
      <c r="AG59" s="27"/>
      <c r="AH59" s="27"/>
      <c r="AI59" s="27"/>
      <c r="AJ59" s="27"/>
      <c r="AK59" s="27"/>
      <c r="AL59" s="28"/>
      <c r="AM59" s="245"/>
      <c r="AN59" s="245"/>
      <c r="AO59" s="45"/>
      <c r="AP59" s="45"/>
      <c r="AQ59" s="45"/>
      <c r="AR59" s="45"/>
      <c r="AS59" s="45"/>
      <c r="AT59" s="45"/>
      <c r="AU59" s="45"/>
    </row>
    <row r="60" spans="1:52" s="46" customFormat="1" ht="17.100000000000001" customHeight="1">
      <c r="A60" s="22">
        <f t="shared" si="0"/>
        <v>52</v>
      </c>
      <c r="B60" s="19" t="s">
        <v>1818</v>
      </c>
      <c r="C60" s="51"/>
      <c r="D60" s="51"/>
      <c r="E60" s="51"/>
      <c r="F60" s="51"/>
      <c r="G60" s="51"/>
      <c r="H60" s="19" t="s">
        <v>1665</v>
      </c>
      <c r="I60" s="20"/>
      <c r="J60" s="20"/>
      <c r="K60" s="20"/>
      <c r="L60" s="20"/>
      <c r="M60" s="20"/>
      <c r="N60" s="20"/>
      <c r="O60" s="20"/>
      <c r="P60" s="22" t="s">
        <v>1647</v>
      </c>
      <c r="Q60" s="20"/>
      <c r="R60" s="20"/>
      <c r="S60" s="1093"/>
      <c r="T60" s="326" t="s">
        <v>1646</v>
      </c>
      <c r="U60" s="69"/>
      <c r="V60" s="72"/>
      <c r="W60" s="72"/>
      <c r="X60" s="72"/>
      <c r="Y60" s="72"/>
      <c r="Z60" s="72"/>
      <c r="AA60" s="72"/>
      <c r="AB60" s="72"/>
      <c r="AC60" s="72"/>
      <c r="AD60" s="25" t="s">
        <v>40</v>
      </c>
      <c r="AE60" s="70"/>
      <c r="AF60" s="26"/>
      <c r="AG60" s="27"/>
      <c r="AH60" s="27"/>
      <c r="AI60" s="27"/>
      <c r="AJ60" s="27"/>
      <c r="AK60" s="27"/>
      <c r="AL60" s="28"/>
      <c r="AM60" s="245"/>
      <c r="AN60" s="245"/>
      <c r="AO60" s="45"/>
      <c r="AP60" s="45"/>
      <c r="AQ60" s="45"/>
      <c r="AR60" s="45"/>
      <c r="AS60" s="45"/>
      <c r="AT60" s="45"/>
      <c r="AU60" s="45"/>
    </row>
    <row r="61" spans="1:52" s="49" customFormat="1" ht="15" customHeight="1">
      <c r="A61" s="22">
        <f t="shared" si="0"/>
        <v>53</v>
      </c>
      <c r="B61" s="1091" t="s">
        <v>1723</v>
      </c>
      <c r="C61" s="20"/>
      <c r="D61" s="20"/>
      <c r="E61" s="20"/>
      <c r="F61" s="20"/>
      <c r="G61" s="52"/>
      <c r="H61" s="19" t="s">
        <v>1698</v>
      </c>
      <c r="I61" s="20"/>
      <c r="J61" s="20"/>
      <c r="K61" s="20"/>
      <c r="L61" s="20"/>
      <c r="M61" s="20"/>
      <c r="N61" s="20"/>
      <c r="O61" s="20"/>
      <c r="P61" s="22" t="s">
        <v>431</v>
      </c>
      <c r="Q61" s="20"/>
      <c r="R61" s="20"/>
      <c r="S61" s="1280">
        <v>256</v>
      </c>
      <c r="T61" s="1281"/>
      <c r="U61" s="173"/>
      <c r="V61" s="174"/>
      <c r="W61" s="174"/>
      <c r="X61" s="174"/>
      <c r="Y61" s="174"/>
      <c r="Z61" s="174"/>
      <c r="AA61" s="174"/>
      <c r="AB61" s="174"/>
      <c r="AC61" s="175"/>
      <c r="AD61" s="25"/>
      <c r="AE61" s="747"/>
      <c r="AF61" s="26"/>
      <c r="AG61" s="27"/>
      <c r="AH61" s="27"/>
      <c r="AI61" s="686"/>
      <c r="AJ61" s="27"/>
      <c r="AK61" s="27"/>
      <c r="AL61" s="27"/>
      <c r="AM61" s="27"/>
      <c r="AN61" s="27"/>
      <c r="AO61" s="27"/>
      <c r="AP61" s="27"/>
      <c r="AQ61" s="28"/>
      <c r="AR61" s="390"/>
      <c r="AS61" s="390"/>
      <c r="AT61" s="48"/>
      <c r="AU61" s="48"/>
      <c r="AV61" s="48"/>
      <c r="AW61" s="48"/>
      <c r="AX61" s="48"/>
      <c r="AY61" s="48"/>
      <c r="AZ61" s="48"/>
    </row>
    <row r="62" spans="1:52" s="49" customFormat="1" ht="15" customHeight="1">
      <c r="A62" s="22">
        <f t="shared" si="0"/>
        <v>54</v>
      </c>
      <c r="B62" s="1091" t="s">
        <v>1724</v>
      </c>
      <c r="C62" s="20"/>
      <c r="D62" s="20"/>
      <c r="E62" s="20"/>
      <c r="F62" s="20"/>
      <c r="G62" s="52"/>
      <c r="H62" s="19" t="s">
        <v>1699</v>
      </c>
      <c r="I62" s="20"/>
      <c r="J62" s="20"/>
      <c r="K62" s="20"/>
      <c r="L62" s="20"/>
      <c r="M62" s="20"/>
      <c r="N62" s="20"/>
      <c r="O62" s="20"/>
      <c r="P62" s="22" t="s">
        <v>431</v>
      </c>
      <c r="Q62" s="20"/>
      <c r="R62" s="20"/>
      <c r="S62" s="1280">
        <v>256</v>
      </c>
      <c r="T62" s="1281"/>
      <c r="U62" s="173"/>
      <c r="V62" s="174"/>
      <c r="W62" s="174"/>
      <c r="X62" s="174"/>
      <c r="Y62" s="174"/>
      <c r="Z62" s="174"/>
      <c r="AA62" s="174"/>
      <c r="AB62" s="174"/>
      <c r="AC62" s="175"/>
      <c r="AD62" s="25"/>
      <c r="AE62" s="747"/>
      <c r="AF62" s="26"/>
      <c r="AG62" s="27"/>
      <c r="AH62" s="27"/>
      <c r="AI62" s="686"/>
      <c r="AJ62" s="27"/>
      <c r="AK62" s="27"/>
      <c r="AL62" s="27"/>
      <c r="AM62" s="27"/>
      <c r="AN62" s="27"/>
      <c r="AO62" s="27"/>
      <c r="AP62" s="27"/>
      <c r="AQ62" s="28"/>
      <c r="AR62" s="390"/>
      <c r="AS62" s="390"/>
      <c r="AT62" s="48"/>
      <c r="AU62" s="48"/>
      <c r="AV62" s="48"/>
      <c r="AW62" s="48"/>
      <c r="AX62" s="48"/>
      <c r="AY62" s="48"/>
      <c r="AZ62" s="48"/>
    </row>
    <row r="63" spans="1:52" s="49" customFormat="1" ht="15" customHeight="1">
      <c r="A63" s="22">
        <f t="shared" si="0"/>
        <v>55</v>
      </c>
      <c r="B63" s="1091" t="s">
        <v>1819</v>
      </c>
      <c r="C63" s="20"/>
      <c r="D63" s="20"/>
      <c r="E63" s="20"/>
      <c r="F63" s="20"/>
      <c r="G63" s="52"/>
      <c r="H63" s="19" t="s">
        <v>1700</v>
      </c>
      <c r="I63" s="20"/>
      <c r="J63" s="20"/>
      <c r="K63" s="20"/>
      <c r="L63" s="20"/>
      <c r="M63" s="20"/>
      <c r="N63" s="20"/>
      <c r="O63" s="20"/>
      <c r="P63" s="22" t="s">
        <v>1697</v>
      </c>
      <c r="Q63" s="20"/>
      <c r="R63" s="20"/>
      <c r="S63" s="1280"/>
      <c r="T63" s="1281"/>
      <c r="U63" s="173"/>
      <c r="V63" s="174"/>
      <c r="W63" s="174"/>
      <c r="X63" s="174"/>
      <c r="Y63" s="174"/>
      <c r="Z63" s="174"/>
      <c r="AA63" s="174"/>
      <c r="AB63" s="174"/>
      <c r="AC63" s="175"/>
      <c r="AD63" s="25"/>
      <c r="AE63" s="747"/>
      <c r="AF63" s="26"/>
      <c r="AG63" s="27"/>
      <c r="AH63" s="27"/>
      <c r="AI63" s="686"/>
      <c r="AJ63" s="27"/>
      <c r="AK63" s="27"/>
      <c r="AL63" s="27"/>
      <c r="AM63" s="27"/>
      <c r="AN63" s="27"/>
      <c r="AO63" s="27"/>
      <c r="AP63" s="27"/>
      <c r="AQ63" s="28"/>
      <c r="AR63" s="390"/>
      <c r="AS63" s="390"/>
      <c r="AT63" s="48"/>
      <c r="AU63" s="48"/>
      <c r="AV63" s="48"/>
      <c r="AW63" s="48"/>
      <c r="AX63" s="48"/>
      <c r="AY63" s="48"/>
      <c r="AZ63" s="48"/>
    </row>
    <row r="64" spans="1:52" s="46" customFormat="1" ht="17.25" customHeight="1">
      <c r="A64" s="22">
        <f t="shared" si="0"/>
        <v>56</v>
      </c>
      <c r="B64" s="19" t="s">
        <v>1820</v>
      </c>
      <c r="C64" s="51"/>
      <c r="D64" s="51"/>
      <c r="E64" s="51"/>
      <c r="F64" s="51"/>
      <c r="G64" s="51"/>
      <c r="H64" s="19" t="s">
        <v>1664</v>
      </c>
      <c r="I64" s="20"/>
      <c r="J64" s="20"/>
      <c r="K64" s="20"/>
      <c r="L64" s="20"/>
      <c r="M64" s="20"/>
      <c r="N64" s="20"/>
      <c r="O64" s="20"/>
      <c r="P64" s="22" t="s">
        <v>96</v>
      </c>
      <c r="Q64" s="20"/>
      <c r="R64" s="20"/>
      <c r="S64" s="1093"/>
      <c r="T64" s="326">
        <v>8</v>
      </c>
      <c r="U64" s="69"/>
      <c r="V64" s="72"/>
      <c r="W64" s="72"/>
      <c r="X64" s="72"/>
      <c r="Y64" s="72"/>
      <c r="Z64" s="72"/>
      <c r="AA64" s="72"/>
      <c r="AB64" s="72"/>
      <c r="AC64" s="72"/>
      <c r="AD64" s="25" t="s">
        <v>40</v>
      </c>
      <c r="AE64" s="70"/>
      <c r="AF64" s="26"/>
      <c r="AG64" s="27"/>
      <c r="AH64" s="27"/>
      <c r="AI64" s="27"/>
      <c r="AJ64" s="27"/>
      <c r="AK64" s="27"/>
      <c r="AL64" s="28"/>
      <c r="AM64" s="245"/>
      <c r="AN64" s="245"/>
      <c r="AO64" s="45"/>
      <c r="AP64" s="45"/>
      <c r="AQ64" s="45"/>
      <c r="AR64" s="45"/>
      <c r="AS64" s="45"/>
      <c r="AT64" s="45"/>
      <c r="AU64" s="45"/>
    </row>
    <row r="65" spans="1:52" s="46" customFormat="1" ht="17.100000000000001" customHeight="1">
      <c r="A65" s="22">
        <f t="shared" si="0"/>
        <v>57</v>
      </c>
      <c r="B65" s="19" t="s">
        <v>1821</v>
      </c>
      <c r="C65" s="51"/>
      <c r="D65" s="51"/>
      <c r="E65" s="51"/>
      <c r="F65" s="51"/>
      <c r="G65" s="51"/>
      <c r="H65" s="19" t="s">
        <v>1665</v>
      </c>
      <c r="I65" s="20"/>
      <c r="J65" s="20"/>
      <c r="K65" s="20"/>
      <c r="L65" s="20"/>
      <c r="M65" s="20"/>
      <c r="N65" s="20"/>
      <c r="O65" s="20"/>
      <c r="P65" s="22" t="s">
        <v>1647</v>
      </c>
      <c r="Q65" s="20"/>
      <c r="R65" s="20"/>
      <c r="S65" s="1093"/>
      <c r="T65" s="326" t="s">
        <v>1646</v>
      </c>
      <c r="U65" s="69"/>
      <c r="V65" s="72"/>
      <c r="W65" s="72"/>
      <c r="X65" s="72"/>
      <c r="Y65" s="72"/>
      <c r="Z65" s="72"/>
      <c r="AA65" s="72"/>
      <c r="AB65" s="72"/>
      <c r="AC65" s="72"/>
      <c r="AD65" s="25" t="s">
        <v>40</v>
      </c>
      <c r="AE65" s="70"/>
      <c r="AF65" s="26"/>
      <c r="AG65" s="27"/>
      <c r="AH65" s="27"/>
      <c r="AI65" s="27"/>
      <c r="AJ65" s="27"/>
      <c r="AK65" s="27"/>
      <c r="AL65" s="28"/>
      <c r="AM65" s="245"/>
      <c r="AN65" s="245"/>
      <c r="AO65" s="45"/>
      <c r="AP65" s="45"/>
      <c r="AQ65" s="45"/>
      <c r="AR65" s="45"/>
      <c r="AS65" s="45"/>
      <c r="AT65" s="45"/>
      <c r="AU65" s="45"/>
    </row>
    <row r="66" spans="1:52" s="49" customFormat="1" ht="15" customHeight="1">
      <c r="A66" s="22">
        <f t="shared" si="0"/>
        <v>58</v>
      </c>
      <c r="B66" s="1091" t="s">
        <v>1725</v>
      </c>
      <c r="C66" s="20"/>
      <c r="D66" s="20"/>
      <c r="E66" s="20"/>
      <c r="F66" s="20"/>
      <c r="G66" s="52"/>
      <c r="H66" s="19" t="s">
        <v>1698</v>
      </c>
      <c r="I66" s="20"/>
      <c r="J66" s="20"/>
      <c r="K66" s="20"/>
      <c r="L66" s="20"/>
      <c r="M66" s="20"/>
      <c r="N66" s="20"/>
      <c r="O66" s="20"/>
      <c r="P66" s="22" t="s">
        <v>431</v>
      </c>
      <c r="Q66" s="20"/>
      <c r="R66" s="20"/>
      <c r="S66" s="1280">
        <v>256</v>
      </c>
      <c r="T66" s="1281"/>
      <c r="U66" s="173"/>
      <c r="V66" s="174"/>
      <c r="W66" s="174"/>
      <c r="X66" s="174"/>
      <c r="Y66" s="174"/>
      <c r="Z66" s="174"/>
      <c r="AA66" s="174"/>
      <c r="AB66" s="174"/>
      <c r="AC66" s="175"/>
      <c r="AD66" s="25"/>
      <c r="AE66" s="747"/>
      <c r="AF66" s="26"/>
      <c r="AG66" s="27"/>
      <c r="AH66" s="27"/>
      <c r="AI66" s="686"/>
      <c r="AJ66" s="27"/>
      <c r="AK66" s="27"/>
      <c r="AL66" s="27"/>
      <c r="AM66" s="27"/>
      <c r="AN66" s="27"/>
      <c r="AO66" s="27"/>
      <c r="AP66" s="27"/>
      <c r="AQ66" s="28"/>
      <c r="AR66" s="390"/>
      <c r="AS66" s="390"/>
      <c r="AT66" s="48"/>
      <c r="AU66" s="48"/>
      <c r="AV66" s="48"/>
      <c r="AW66" s="48"/>
      <c r="AX66" s="48"/>
      <c r="AY66" s="48"/>
      <c r="AZ66" s="48"/>
    </row>
    <row r="67" spans="1:52" s="49" customFormat="1" ht="15" customHeight="1">
      <c r="A67" s="22">
        <f t="shared" si="0"/>
        <v>59</v>
      </c>
      <c r="B67" s="1091" t="s">
        <v>1726</v>
      </c>
      <c r="C67" s="20"/>
      <c r="D67" s="20"/>
      <c r="E67" s="20"/>
      <c r="F67" s="20"/>
      <c r="G67" s="52"/>
      <c r="H67" s="19" t="s">
        <v>1699</v>
      </c>
      <c r="I67" s="20"/>
      <c r="J67" s="20"/>
      <c r="K67" s="20"/>
      <c r="L67" s="20"/>
      <c r="M67" s="20"/>
      <c r="N67" s="20"/>
      <c r="O67" s="20"/>
      <c r="P67" s="22" t="s">
        <v>431</v>
      </c>
      <c r="Q67" s="20"/>
      <c r="R67" s="20"/>
      <c r="S67" s="1280">
        <v>256</v>
      </c>
      <c r="T67" s="1281"/>
      <c r="U67" s="173"/>
      <c r="V67" s="174"/>
      <c r="W67" s="174"/>
      <c r="X67" s="174"/>
      <c r="Y67" s="174"/>
      <c r="Z67" s="174"/>
      <c r="AA67" s="174"/>
      <c r="AB67" s="174"/>
      <c r="AC67" s="175"/>
      <c r="AD67" s="25"/>
      <c r="AE67" s="747"/>
      <c r="AF67" s="26"/>
      <c r="AG67" s="27"/>
      <c r="AH67" s="27"/>
      <c r="AI67" s="686"/>
      <c r="AJ67" s="27"/>
      <c r="AK67" s="27"/>
      <c r="AL67" s="27"/>
      <c r="AM67" s="27"/>
      <c r="AN67" s="27"/>
      <c r="AO67" s="27"/>
      <c r="AP67" s="27"/>
      <c r="AQ67" s="28"/>
      <c r="AR67" s="390"/>
      <c r="AS67" s="390"/>
      <c r="AT67" s="48"/>
      <c r="AU67" s="48"/>
      <c r="AV67" s="48"/>
      <c r="AW67" s="48"/>
      <c r="AX67" s="48"/>
      <c r="AY67" s="48"/>
      <c r="AZ67" s="48"/>
    </row>
    <row r="68" spans="1:52" s="49" customFormat="1" ht="15" customHeight="1">
      <c r="A68" s="22">
        <f t="shared" si="0"/>
        <v>60</v>
      </c>
      <c r="B68" s="1092" t="s">
        <v>1794</v>
      </c>
      <c r="C68" s="20"/>
      <c r="D68" s="20"/>
      <c r="E68" s="20"/>
      <c r="F68" s="20"/>
      <c r="G68" s="52"/>
      <c r="H68" s="19" t="s">
        <v>1700</v>
      </c>
      <c r="I68" s="20"/>
      <c r="J68" s="20"/>
      <c r="K68" s="20"/>
      <c r="L68" s="20"/>
      <c r="M68" s="20"/>
      <c r="N68" s="20"/>
      <c r="O68" s="20"/>
      <c r="P68" s="22" t="s">
        <v>1697</v>
      </c>
      <c r="Q68" s="20"/>
      <c r="R68" s="20"/>
      <c r="S68" s="1280"/>
      <c r="T68" s="1281"/>
      <c r="U68" s="173"/>
      <c r="V68" s="174"/>
      <c r="W68" s="174"/>
      <c r="X68" s="174"/>
      <c r="Y68" s="174"/>
      <c r="Z68" s="174"/>
      <c r="AA68" s="174"/>
      <c r="AB68" s="174"/>
      <c r="AC68" s="175"/>
      <c r="AD68" s="25"/>
      <c r="AE68" s="747"/>
      <c r="AF68" s="26"/>
      <c r="AG68" s="27"/>
      <c r="AH68" s="27"/>
      <c r="AI68" s="686"/>
      <c r="AJ68" s="27"/>
      <c r="AK68" s="27"/>
      <c r="AL68" s="27"/>
      <c r="AM68" s="27"/>
      <c r="AN68" s="27"/>
      <c r="AO68" s="27"/>
      <c r="AP68" s="27"/>
      <c r="AQ68" s="28"/>
      <c r="AR68" s="390"/>
      <c r="AS68" s="390"/>
      <c r="AT68" s="48"/>
      <c r="AU68" s="48"/>
      <c r="AV68" s="48"/>
      <c r="AW68" s="48"/>
      <c r="AX68" s="48"/>
      <c r="AY68" s="48"/>
      <c r="AZ68" s="48"/>
    </row>
    <row r="69" spans="1:52" s="46" customFormat="1" ht="17.25" customHeight="1">
      <c r="A69" s="22">
        <f t="shared" si="0"/>
        <v>61</v>
      </c>
      <c r="B69" s="19" t="s">
        <v>1822</v>
      </c>
      <c r="C69" s="51"/>
      <c r="D69" s="51"/>
      <c r="E69" s="51"/>
      <c r="F69" s="51"/>
      <c r="G69" s="51"/>
      <c r="H69" s="19" t="s">
        <v>1664</v>
      </c>
      <c r="I69" s="20"/>
      <c r="J69" s="20"/>
      <c r="K69" s="20"/>
      <c r="L69" s="20"/>
      <c r="M69" s="20"/>
      <c r="N69" s="20"/>
      <c r="O69" s="20"/>
      <c r="P69" s="22" t="s">
        <v>96</v>
      </c>
      <c r="Q69" s="20"/>
      <c r="R69" s="20"/>
      <c r="S69" s="1093"/>
      <c r="T69" s="326">
        <v>8</v>
      </c>
      <c r="U69" s="69"/>
      <c r="V69" s="72"/>
      <c r="W69" s="72"/>
      <c r="X69" s="72"/>
      <c r="Y69" s="72"/>
      <c r="Z69" s="72"/>
      <c r="AA69" s="72"/>
      <c r="AB69" s="72"/>
      <c r="AC69" s="72"/>
      <c r="AD69" s="25" t="s">
        <v>40</v>
      </c>
      <c r="AE69" s="70"/>
      <c r="AF69" s="26"/>
      <c r="AG69" s="27"/>
      <c r="AH69" s="27"/>
      <c r="AI69" s="27"/>
      <c r="AJ69" s="27"/>
      <c r="AK69" s="27"/>
      <c r="AL69" s="28"/>
      <c r="AM69" s="245"/>
      <c r="AN69" s="245"/>
      <c r="AO69" s="45"/>
      <c r="AP69" s="45"/>
      <c r="AQ69" s="45"/>
      <c r="AR69" s="45"/>
      <c r="AS69" s="45"/>
      <c r="AT69" s="45"/>
      <c r="AU69" s="45"/>
    </row>
    <row r="70" spans="1:52" s="46" customFormat="1" ht="17.100000000000001" customHeight="1">
      <c r="A70" s="22">
        <f t="shared" si="0"/>
        <v>62</v>
      </c>
      <c r="B70" s="19" t="s">
        <v>1823</v>
      </c>
      <c r="C70" s="51"/>
      <c r="D70" s="51"/>
      <c r="E70" s="51"/>
      <c r="F70" s="51"/>
      <c r="G70" s="51"/>
      <c r="H70" s="19" t="s">
        <v>1665</v>
      </c>
      <c r="I70" s="20"/>
      <c r="J70" s="20"/>
      <c r="K70" s="20"/>
      <c r="L70" s="20"/>
      <c r="M70" s="20"/>
      <c r="N70" s="20"/>
      <c r="O70" s="20"/>
      <c r="P70" s="22" t="s">
        <v>1647</v>
      </c>
      <c r="Q70" s="20"/>
      <c r="R70" s="20"/>
      <c r="S70" s="1093"/>
      <c r="T70" s="326" t="s">
        <v>1646</v>
      </c>
      <c r="U70" s="69"/>
      <c r="V70" s="72"/>
      <c r="W70" s="72"/>
      <c r="X70" s="72"/>
      <c r="Y70" s="72"/>
      <c r="Z70" s="72"/>
      <c r="AA70" s="72"/>
      <c r="AB70" s="72"/>
      <c r="AC70" s="72"/>
      <c r="AD70" s="25" t="s">
        <v>40</v>
      </c>
      <c r="AE70" s="70"/>
      <c r="AF70" s="26"/>
      <c r="AG70" s="27"/>
      <c r="AH70" s="27"/>
      <c r="AI70" s="27"/>
      <c r="AJ70" s="27"/>
      <c r="AK70" s="27"/>
      <c r="AL70" s="28"/>
      <c r="AM70" s="245"/>
      <c r="AN70" s="245"/>
      <c r="AO70" s="45"/>
      <c r="AP70" s="45"/>
      <c r="AQ70" s="45"/>
      <c r="AR70" s="45"/>
      <c r="AS70" s="45"/>
      <c r="AT70" s="45"/>
      <c r="AU70" s="45"/>
    </row>
    <row r="71" spans="1:52" s="49" customFormat="1" ht="15" customHeight="1">
      <c r="A71" s="22">
        <f t="shared" si="0"/>
        <v>63</v>
      </c>
      <c r="B71" s="1091" t="s">
        <v>1727</v>
      </c>
      <c r="C71" s="20"/>
      <c r="D71" s="20"/>
      <c r="E71" s="20"/>
      <c r="F71" s="20"/>
      <c r="G71" s="52"/>
      <c r="H71" s="19" t="s">
        <v>1698</v>
      </c>
      <c r="I71" s="20"/>
      <c r="J71" s="20"/>
      <c r="K71" s="20"/>
      <c r="L71" s="20"/>
      <c r="M71" s="20"/>
      <c r="N71" s="20"/>
      <c r="O71" s="20"/>
      <c r="P71" s="22" t="s">
        <v>431</v>
      </c>
      <c r="Q71" s="20"/>
      <c r="R71" s="20"/>
      <c r="S71" s="1280">
        <v>256</v>
      </c>
      <c r="T71" s="1281"/>
      <c r="U71" s="173"/>
      <c r="V71" s="174"/>
      <c r="W71" s="174"/>
      <c r="X71" s="174"/>
      <c r="Y71" s="174"/>
      <c r="Z71" s="174"/>
      <c r="AA71" s="174"/>
      <c r="AB71" s="174"/>
      <c r="AC71" s="175"/>
      <c r="AD71" s="25"/>
      <c r="AE71" s="747"/>
      <c r="AF71" s="26"/>
      <c r="AG71" s="27"/>
      <c r="AH71" s="27"/>
      <c r="AI71" s="686"/>
      <c r="AJ71" s="27"/>
      <c r="AK71" s="27"/>
      <c r="AL71" s="27"/>
      <c r="AM71" s="27"/>
      <c r="AN71" s="27"/>
      <c r="AO71" s="27"/>
      <c r="AP71" s="27"/>
      <c r="AQ71" s="28"/>
      <c r="AR71" s="390"/>
      <c r="AS71" s="390"/>
      <c r="AT71" s="48"/>
      <c r="AU71" s="48"/>
      <c r="AV71" s="48"/>
      <c r="AW71" s="48"/>
      <c r="AX71" s="48"/>
      <c r="AY71" s="48"/>
      <c r="AZ71" s="48"/>
    </row>
    <row r="72" spans="1:52" s="49" customFormat="1" ht="15" customHeight="1">
      <c r="A72" s="22">
        <f t="shared" si="0"/>
        <v>64</v>
      </c>
      <c r="B72" s="1091" t="s">
        <v>1728</v>
      </c>
      <c r="C72" s="20"/>
      <c r="D72" s="20"/>
      <c r="E72" s="20"/>
      <c r="F72" s="20"/>
      <c r="G72" s="52"/>
      <c r="H72" s="19" t="s">
        <v>1699</v>
      </c>
      <c r="I72" s="20"/>
      <c r="J72" s="20"/>
      <c r="K72" s="20"/>
      <c r="L72" s="20"/>
      <c r="M72" s="20"/>
      <c r="N72" s="20"/>
      <c r="O72" s="20"/>
      <c r="P72" s="22" t="s">
        <v>431</v>
      </c>
      <c r="Q72" s="20"/>
      <c r="R72" s="20"/>
      <c r="S72" s="1280">
        <v>256</v>
      </c>
      <c r="T72" s="1281"/>
      <c r="U72" s="173"/>
      <c r="V72" s="174"/>
      <c r="W72" s="174"/>
      <c r="X72" s="174"/>
      <c r="Y72" s="174"/>
      <c r="Z72" s="174"/>
      <c r="AA72" s="174"/>
      <c r="AB72" s="174"/>
      <c r="AC72" s="175"/>
      <c r="AD72" s="25"/>
      <c r="AE72" s="747"/>
      <c r="AF72" s="26"/>
      <c r="AG72" s="27"/>
      <c r="AH72" s="27"/>
      <c r="AI72" s="686"/>
      <c r="AJ72" s="27"/>
      <c r="AK72" s="27"/>
      <c r="AL72" s="27"/>
      <c r="AM72" s="27"/>
      <c r="AN72" s="27"/>
      <c r="AO72" s="27"/>
      <c r="AP72" s="27"/>
      <c r="AQ72" s="28"/>
      <c r="AR72" s="390"/>
      <c r="AS72" s="390"/>
      <c r="AT72" s="48"/>
      <c r="AU72" s="48"/>
      <c r="AV72" s="48"/>
      <c r="AW72" s="48"/>
      <c r="AX72" s="48"/>
      <c r="AY72" s="48"/>
      <c r="AZ72" s="48"/>
    </row>
    <row r="73" spans="1:52" s="49" customFormat="1" ht="15" customHeight="1">
      <c r="A73" s="22">
        <f t="shared" si="0"/>
        <v>65</v>
      </c>
      <c r="B73" s="1091" t="s">
        <v>1829</v>
      </c>
      <c r="C73" s="20"/>
      <c r="D73" s="20"/>
      <c r="E73" s="20"/>
      <c r="F73" s="20"/>
      <c r="G73" s="52"/>
      <c r="H73" s="19" t="s">
        <v>1700</v>
      </c>
      <c r="I73" s="20"/>
      <c r="J73" s="20"/>
      <c r="K73" s="20"/>
      <c r="L73" s="20"/>
      <c r="M73" s="20"/>
      <c r="N73" s="20"/>
      <c r="O73" s="20"/>
      <c r="P73" s="22" t="s">
        <v>1697</v>
      </c>
      <c r="Q73" s="20"/>
      <c r="R73" s="20"/>
      <c r="S73" s="1280"/>
      <c r="T73" s="1281"/>
      <c r="U73" s="173"/>
      <c r="V73" s="174"/>
      <c r="W73" s="174"/>
      <c r="X73" s="174"/>
      <c r="Y73" s="174"/>
      <c r="Z73" s="174"/>
      <c r="AA73" s="174"/>
      <c r="AB73" s="174"/>
      <c r="AC73" s="175"/>
      <c r="AD73" s="25"/>
      <c r="AE73" s="747"/>
      <c r="AF73" s="26"/>
      <c r="AG73" s="27"/>
      <c r="AH73" s="27"/>
      <c r="AI73" s="686"/>
      <c r="AJ73" s="27"/>
      <c r="AK73" s="27"/>
      <c r="AL73" s="27"/>
      <c r="AM73" s="27"/>
      <c r="AN73" s="27"/>
      <c r="AO73" s="27"/>
      <c r="AP73" s="27"/>
      <c r="AQ73" s="28"/>
      <c r="AR73" s="390"/>
      <c r="AS73" s="390"/>
      <c r="AT73" s="48"/>
      <c r="AU73" s="48"/>
      <c r="AV73" s="48"/>
      <c r="AW73" s="48"/>
      <c r="AX73" s="48"/>
      <c r="AY73" s="48"/>
      <c r="AZ73" s="48"/>
    </row>
    <row r="74" spans="1:52" s="46" customFormat="1" ht="17.25" customHeight="1">
      <c r="A74" s="22">
        <f t="shared" ref="A74:A137" si="1">ROW()-8</f>
        <v>66</v>
      </c>
      <c r="B74" s="19" t="s">
        <v>1830</v>
      </c>
      <c r="C74" s="51"/>
      <c r="D74" s="51"/>
      <c r="E74" s="51"/>
      <c r="F74" s="51"/>
      <c r="G74" s="51"/>
      <c r="H74" s="19" t="s">
        <v>1664</v>
      </c>
      <c r="I74" s="20"/>
      <c r="J74" s="20"/>
      <c r="K74" s="20"/>
      <c r="L74" s="20"/>
      <c r="M74" s="20"/>
      <c r="N74" s="20"/>
      <c r="O74" s="20"/>
      <c r="P74" s="22" t="s">
        <v>96</v>
      </c>
      <c r="Q74" s="20"/>
      <c r="R74" s="20"/>
      <c r="S74" s="1093"/>
      <c r="T74" s="326">
        <v>8</v>
      </c>
      <c r="U74" s="69"/>
      <c r="V74" s="72"/>
      <c r="W74" s="72"/>
      <c r="X74" s="72"/>
      <c r="Y74" s="72"/>
      <c r="Z74" s="72"/>
      <c r="AA74" s="72"/>
      <c r="AB74" s="72"/>
      <c r="AC74" s="72"/>
      <c r="AD74" s="25" t="s">
        <v>40</v>
      </c>
      <c r="AE74" s="70"/>
      <c r="AF74" s="26"/>
      <c r="AG74" s="27"/>
      <c r="AH74" s="27"/>
      <c r="AI74" s="27"/>
      <c r="AJ74" s="27"/>
      <c r="AK74" s="27"/>
      <c r="AL74" s="28"/>
      <c r="AM74" s="245"/>
      <c r="AN74" s="245"/>
      <c r="AO74" s="45"/>
      <c r="AP74" s="45"/>
      <c r="AQ74" s="45"/>
      <c r="AR74" s="45"/>
      <c r="AS74" s="45"/>
      <c r="AT74" s="45"/>
      <c r="AU74" s="45"/>
    </row>
    <row r="75" spans="1:52" s="46" customFormat="1" ht="17.100000000000001" customHeight="1">
      <c r="A75" s="22">
        <f t="shared" si="1"/>
        <v>67</v>
      </c>
      <c r="B75" s="19" t="s">
        <v>1831</v>
      </c>
      <c r="C75" s="51"/>
      <c r="D75" s="51"/>
      <c r="E75" s="51"/>
      <c r="F75" s="51"/>
      <c r="G75" s="51"/>
      <c r="H75" s="19" t="s">
        <v>1665</v>
      </c>
      <c r="I75" s="20"/>
      <c r="J75" s="20"/>
      <c r="K75" s="20"/>
      <c r="L75" s="20"/>
      <c r="M75" s="20"/>
      <c r="N75" s="20"/>
      <c r="O75" s="20"/>
      <c r="P75" s="22" t="s">
        <v>1647</v>
      </c>
      <c r="Q75" s="20"/>
      <c r="R75" s="20"/>
      <c r="S75" s="1093"/>
      <c r="T75" s="326" t="s">
        <v>1646</v>
      </c>
      <c r="U75" s="69"/>
      <c r="V75" s="72"/>
      <c r="W75" s="72"/>
      <c r="X75" s="72"/>
      <c r="Y75" s="72"/>
      <c r="Z75" s="72"/>
      <c r="AA75" s="72"/>
      <c r="AB75" s="72"/>
      <c r="AC75" s="72"/>
      <c r="AD75" s="25" t="s">
        <v>40</v>
      </c>
      <c r="AE75" s="70"/>
      <c r="AF75" s="26"/>
      <c r="AG75" s="27"/>
      <c r="AH75" s="27"/>
      <c r="AI75" s="27"/>
      <c r="AJ75" s="27"/>
      <c r="AK75" s="27"/>
      <c r="AL75" s="28"/>
      <c r="AM75" s="245"/>
      <c r="AN75" s="245"/>
      <c r="AO75" s="45"/>
      <c r="AP75" s="45"/>
      <c r="AQ75" s="45"/>
      <c r="AR75" s="45"/>
      <c r="AS75" s="45"/>
      <c r="AT75" s="45"/>
      <c r="AU75" s="45"/>
    </row>
    <row r="76" spans="1:52" s="49" customFormat="1" ht="15" customHeight="1">
      <c r="A76" s="22">
        <f t="shared" si="1"/>
        <v>68</v>
      </c>
      <c r="B76" s="1091" t="s">
        <v>1729</v>
      </c>
      <c r="C76" s="20"/>
      <c r="D76" s="20"/>
      <c r="E76" s="20"/>
      <c r="F76" s="20"/>
      <c r="G76" s="52"/>
      <c r="H76" s="19" t="s">
        <v>1698</v>
      </c>
      <c r="I76" s="20"/>
      <c r="J76" s="20"/>
      <c r="K76" s="20"/>
      <c r="L76" s="20"/>
      <c r="M76" s="20"/>
      <c r="N76" s="20"/>
      <c r="O76" s="20"/>
      <c r="P76" s="22" t="s">
        <v>431</v>
      </c>
      <c r="Q76" s="20"/>
      <c r="R76" s="20"/>
      <c r="S76" s="1280">
        <v>256</v>
      </c>
      <c r="T76" s="1281"/>
      <c r="U76" s="173"/>
      <c r="V76" s="174"/>
      <c r="W76" s="174"/>
      <c r="X76" s="174"/>
      <c r="Y76" s="174"/>
      <c r="Z76" s="174"/>
      <c r="AA76" s="174"/>
      <c r="AB76" s="174"/>
      <c r="AC76" s="175"/>
      <c r="AD76" s="25"/>
      <c r="AE76" s="747"/>
      <c r="AF76" s="26"/>
      <c r="AG76" s="27"/>
      <c r="AH76" s="27"/>
      <c r="AI76" s="686"/>
      <c r="AJ76" s="27"/>
      <c r="AK76" s="27"/>
      <c r="AL76" s="27"/>
      <c r="AM76" s="27"/>
      <c r="AN76" s="27"/>
      <c r="AO76" s="27"/>
      <c r="AP76" s="27"/>
      <c r="AQ76" s="28"/>
      <c r="AR76" s="390"/>
      <c r="AS76" s="390"/>
      <c r="AT76" s="48"/>
      <c r="AU76" s="48"/>
      <c r="AV76" s="48"/>
      <c r="AW76" s="48"/>
      <c r="AX76" s="48"/>
      <c r="AY76" s="48"/>
      <c r="AZ76" s="48"/>
    </row>
    <row r="77" spans="1:52" s="49" customFormat="1" ht="15" customHeight="1">
      <c r="A77" s="22">
        <f t="shared" si="1"/>
        <v>69</v>
      </c>
      <c r="B77" s="1091" t="s">
        <v>1730</v>
      </c>
      <c r="C77" s="20"/>
      <c r="D77" s="20"/>
      <c r="E77" s="20"/>
      <c r="F77" s="20"/>
      <c r="G77" s="52"/>
      <c r="H77" s="19" t="s">
        <v>1699</v>
      </c>
      <c r="I77" s="20"/>
      <c r="J77" s="20"/>
      <c r="K77" s="20"/>
      <c r="L77" s="20"/>
      <c r="M77" s="20"/>
      <c r="N77" s="20"/>
      <c r="O77" s="20"/>
      <c r="P77" s="22" t="s">
        <v>431</v>
      </c>
      <c r="Q77" s="20"/>
      <c r="R77" s="20"/>
      <c r="S77" s="1280">
        <v>256</v>
      </c>
      <c r="T77" s="1281"/>
      <c r="U77" s="173"/>
      <c r="V77" s="174"/>
      <c r="W77" s="174"/>
      <c r="X77" s="174"/>
      <c r="Y77" s="174"/>
      <c r="Z77" s="174"/>
      <c r="AA77" s="174"/>
      <c r="AB77" s="174"/>
      <c r="AC77" s="175"/>
      <c r="AD77" s="25"/>
      <c r="AE77" s="747"/>
      <c r="AF77" s="26"/>
      <c r="AG77" s="27"/>
      <c r="AH77" s="27"/>
      <c r="AI77" s="686"/>
      <c r="AJ77" s="27"/>
      <c r="AK77" s="27"/>
      <c r="AL77" s="27"/>
      <c r="AM77" s="27"/>
      <c r="AN77" s="27"/>
      <c r="AO77" s="27"/>
      <c r="AP77" s="27"/>
      <c r="AQ77" s="28"/>
      <c r="AR77" s="390"/>
      <c r="AS77" s="390"/>
      <c r="AT77" s="48"/>
      <c r="AU77" s="48"/>
      <c r="AV77" s="48"/>
      <c r="AW77" s="48"/>
      <c r="AX77" s="48"/>
      <c r="AY77" s="48"/>
      <c r="AZ77" s="48"/>
    </row>
    <row r="78" spans="1:52" s="49" customFormat="1" ht="15" customHeight="1">
      <c r="A78" s="22">
        <f t="shared" si="1"/>
        <v>70</v>
      </c>
      <c r="B78" s="1091" t="s">
        <v>1731</v>
      </c>
      <c r="C78" s="20"/>
      <c r="D78" s="20"/>
      <c r="E78" s="20"/>
      <c r="F78" s="20"/>
      <c r="G78" s="52"/>
      <c r="H78" s="19" t="s">
        <v>1700</v>
      </c>
      <c r="I78" s="20"/>
      <c r="J78" s="20"/>
      <c r="K78" s="20"/>
      <c r="L78" s="20"/>
      <c r="M78" s="20"/>
      <c r="N78" s="20"/>
      <c r="O78" s="20"/>
      <c r="P78" s="22" t="s">
        <v>1697</v>
      </c>
      <c r="Q78" s="20"/>
      <c r="R78" s="20"/>
      <c r="S78" s="1280"/>
      <c r="T78" s="1281"/>
      <c r="U78" s="173"/>
      <c r="V78" s="174"/>
      <c r="W78" s="174"/>
      <c r="X78" s="174"/>
      <c r="Y78" s="174"/>
      <c r="Z78" s="174"/>
      <c r="AA78" s="174"/>
      <c r="AB78" s="174"/>
      <c r="AC78" s="175"/>
      <c r="AD78" s="25"/>
      <c r="AE78" s="747"/>
      <c r="AF78" s="26"/>
      <c r="AG78" s="27"/>
      <c r="AH78" s="27"/>
      <c r="AI78" s="686"/>
      <c r="AJ78" s="27"/>
      <c r="AK78" s="27"/>
      <c r="AL78" s="27"/>
      <c r="AM78" s="27"/>
      <c r="AN78" s="27"/>
      <c r="AO78" s="27"/>
      <c r="AP78" s="27"/>
      <c r="AQ78" s="28"/>
      <c r="AR78" s="390"/>
      <c r="AS78" s="390"/>
      <c r="AT78" s="48"/>
      <c r="AU78" s="48"/>
      <c r="AV78" s="48"/>
      <c r="AW78" s="48"/>
      <c r="AX78" s="48"/>
      <c r="AY78" s="48"/>
      <c r="AZ78" s="48"/>
    </row>
    <row r="79" spans="1:52" s="46" customFormat="1" ht="17.25" customHeight="1">
      <c r="A79" s="22">
        <f t="shared" si="1"/>
        <v>71</v>
      </c>
      <c r="B79" s="19" t="s">
        <v>1832</v>
      </c>
      <c r="C79" s="51"/>
      <c r="D79" s="51"/>
      <c r="E79" s="51"/>
      <c r="F79" s="51"/>
      <c r="G79" s="51"/>
      <c r="H79" s="19" t="s">
        <v>1664</v>
      </c>
      <c r="I79" s="20"/>
      <c r="J79" s="20"/>
      <c r="K79" s="20"/>
      <c r="L79" s="20"/>
      <c r="M79" s="20"/>
      <c r="N79" s="20"/>
      <c r="O79" s="20"/>
      <c r="P79" s="22" t="s">
        <v>96</v>
      </c>
      <c r="Q79" s="20"/>
      <c r="R79" s="20"/>
      <c r="S79" s="1093"/>
      <c r="T79" s="326">
        <v>8</v>
      </c>
      <c r="U79" s="69"/>
      <c r="V79" s="72"/>
      <c r="W79" s="72"/>
      <c r="X79" s="72"/>
      <c r="Y79" s="72"/>
      <c r="Z79" s="72"/>
      <c r="AA79" s="72"/>
      <c r="AB79" s="72"/>
      <c r="AC79" s="72"/>
      <c r="AD79" s="25" t="s">
        <v>40</v>
      </c>
      <c r="AE79" s="70"/>
      <c r="AF79" s="26"/>
      <c r="AG79" s="27"/>
      <c r="AH79" s="27"/>
      <c r="AI79" s="27"/>
      <c r="AJ79" s="27"/>
      <c r="AK79" s="27"/>
      <c r="AL79" s="28"/>
      <c r="AM79" s="245"/>
      <c r="AN79" s="245"/>
      <c r="AO79" s="45"/>
      <c r="AP79" s="45"/>
      <c r="AQ79" s="45"/>
      <c r="AR79" s="45"/>
      <c r="AS79" s="45"/>
      <c r="AT79" s="45"/>
      <c r="AU79" s="45"/>
    </row>
    <row r="80" spans="1:52" s="46" customFormat="1" ht="17.100000000000001" customHeight="1">
      <c r="A80" s="22">
        <f t="shared" si="1"/>
        <v>72</v>
      </c>
      <c r="B80" s="19" t="s">
        <v>1833</v>
      </c>
      <c r="C80" s="51"/>
      <c r="D80" s="51"/>
      <c r="E80" s="51"/>
      <c r="F80" s="51"/>
      <c r="G80" s="51"/>
      <c r="H80" s="19" t="s">
        <v>1665</v>
      </c>
      <c r="I80" s="20"/>
      <c r="J80" s="20"/>
      <c r="K80" s="20"/>
      <c r="L80" s="20"/>
      <c r="M80" s="20"/>
      <c r="N80" s="20"/>
      <c r="O80" s="20"/>
      <c r="P80" s="22" t="s">
        <v>1647</v>
      </c>
      <c r="Q80" s="20"/>
      <c r="R80" s="20"/>
      <c r="S80" s="1093"/>
      <c r="T80" s="326" t="s">
        <v>1646</v>
      </c>
      <c r="U80" s="69"/>
      <c r="V80" s="72"/>
      <c r="W80" s="72"/>
      <c r="X80" s="72"/>
      <c r="Y80" s="72"/>
      <c r="Z80" s="72"/>
      <c r="AA80" s="72"/>
      <c r="AB80" s="72"/>
      <c r="AC80" s="72"/>
      <c r="AD80" s="25" t="s">
        <v>40</v>
      </c>
      <c r="AE80" s="70"/>
      <c r="AF80" s="26"/>
      <c r="AG80" s="27"/>
      <c r="AH80" s="27"/>
      <c r="AI80" s="27"/>
      <c r="AJ80" s="27"/>
      <c r="AK80" s="27"/>
      <c r="AL80" s="28"/>
      <c r="AM80" s="245"/>
      <c r="AN80" s="245"/>
      <c r="AO80" s="45"/>
      <c r="AP80" s="45"/>
      <c r="AQ80" s="45"/>
      <c r="AR80" s="45"/>
      <c r="AS80" s="45"/>
      <c r="AT80" s="45"/>
      <c r="AU80" s="45"/>
    </row>
    <row r="81" spans="1:52" s="49" customFormat="1" ht="15" customHeight="1">
      <c r="A81" s="22">
        <f t="shared" si="1"/>
        <v>73</v>
      </c>
      <c r="B81" s="1091" t="s">
        <v>1732</v>
      </c>
      <c r="C81" s="20"/>
      <c r="D81" s="20"/>
      <c r="E81" s="20"/>
      <c r="F81" s="20"/>
      <c r="G81" s="52"/>
      <c r="H81" s="19" t="s">
        <v>1698</v>
      </c>
      <c r="I81" s="20"/>
      <c r="J81" s="20"/>
      <c r="K81" s="20"/>
      <c r="L81" s="20"/>
      <c r="M81" s="20"/>
      <c r="N81" s="20"/>
      <c r="O81" s="20"/>
      <c r="P81" s="22" t="s">
        <v>431</v>
      </c>
      <c r="Q81" s="20"/>
      <c r="R81" s="20"/>
      <c r="S81" s="1280">
        <v>256</v>
      </c>
      <c r="T81" s="1281"/>
      <c r="U81" s="173"/>
      <c r="V81" s="174"/>
      <c r="W81" s="174"/>
      <c r="X81" s="174"/>
      <c r="Y81" s="174"/>
      <c r="Z81" s="174"/>
      <c r="AA81" s="174"/>
      <c r="AB81" s="174"/>
      <c r="AC81" s="175"/>
      <c r="AD81" s="25"/>
      <c r="AE81" s="747"/>
      <c r="AF81" s="26"/>
      <c r="AG81" s="27"/>
      <c r="AH81" s="27"/>
      <c r="AI81" s="686"/>
      <c r="AJ81" s="27"/>
      <c r="AK81" s="27"/>
      <c r="AL81" s="27"/>
      <c r="AM81" s="27"/>
      <c r="AN81" s="27"/>
      <c r="AO81" s="27"/>
      <c r="AP81" s="27"/>
      <c r="AQ81" s="28"/>
      <c r="AR81" s="390"/>
      <c r="AS81" s="390"/>
      <c r="AT81" s="48"/>
      <c r="AU81" s="48"/>
      <c r="AV81" s="48"/>
      <c r="AW81" s="48"/>
      <c r="AX81" s="48"/>
      <c r="AY81" s="48"/>
      <c r="AZ81" s="48"/>
    </row>
    <row r="82" spans="1:52" s="49" customFormat="1" ht="15" customHeight="1">
      <c r="A82" s="22">
        <f t="shared" si="1"/>
        <v>74</v>
      </c>
      <c r="B82" s="1091" t="s">
        <v>1733</v>
      </c>
      <c r="C82" s="20"/>
      <c r="D82" s="20"/>
      <c r="E82" s="20"/>
      <c r="F82" s="20"/>
      <c r="G82" s="52"/>
      <c r="H82" s="19" t="s">
        <v>1699</v>
      </c>
      <c r="I82" s="20"/>
      <c r="J82" s="20"/>
      <c r="K82" s="20"/>
      <c r="L82" s="20"/>
      <c r="M82" s="20"/>
      <c r="N82" s="20"/>
      <c r="O82" s="20"/>
      <c r="P82" s="22" t="s">
        <v>431</v>
      </c>
      <c r="Q82" s="20"/>
      <c r="R82" s="20"/>
      <c r="S82" s="1280">
        <v>256</v>
      </c>
      <c r="T82" s="1281"/>
      <c r="U82" s="173"/>
      <c r="V82" s="174"/>
      <c r="W82" s="174"/>
      <c r="X82" s="174"/>
      <c r="Y82" s="174"/>
      <c r="Z82" s="174"/>
      <c r="AA82" s="174"/>
      <c r="AB82" s="174"/>
      <c r="AC82" s="175"/>
      <c r="AD82" s="25"/>
      <c r="AE82" s="747"/>
      <c r="AF82" s="26"/>
      <c r="AG82" s="27"/>
      <c r="AH82" s="27"/>
      <c r="AI82" s="686"/>
      <c r="AJ82" s="27"/>
      <c r="AK82" s="27"/>
      <c r="AL82" s="27"/>
      <c r="AM82" s="27"/>
      <c r="AN82" s="27"/>
      <c r="AO82" s="27"/>
      <c r="AP82" s="27"/>
      <c r="AQ82" s="28"/>
      <c r="AR82" s="390"/>
      <c r="AS82" s="390"/>
      <c r="AT82" s="48"/>
      <c r="AU82" s="48"/>
      <c r="AV82" s="48"/>
      <c r="AW82" s="48"/>
      <c r="AX82" s="48"/>
      <c r="AY82" s="48"/>
      <c r="AZ82" s="48"/>
    </row>
    <row r="83" spans="1:52" s="49" customFormat="1" ht="15" customHeight="1">
      <c r="A83" s="22">
        <f t="shared" si="1"/>
        <v>75</v>
      </c>
      <c r="B83" s="1091" t="s">
        <v>1834</v>
      </c>
      <c r="C83" s="20"/>
      <c r="D83" s="20"/>
      <c r="E83" s="20"/>
      <c r="F83" s="20"/>
      <c r="G83" s="52"/>
      <c r="H83" s="19" t="s">
        <v>1700</v>
      </c>
      <c r="I83" s="20"/>
      <c r="J83" s="20"/>
      <c r="K83" s="20"/>
      <c r="L83" s="20"/>
      <c r="M83" s="20"/>
      <c r="N83" s="20"/>
      <c r="O83" s="20"/>
      <c r="P83" s="22" t="s">
        <v>1697</v>
      </c>
      <c r="Q83" s="20"/>
      <c r="R83" s="20"/>
      <c r="S83" s="1280"/>
      <c r="T83" s="1281"/>
      <c r="U83" s="173"/>
      <c r="V83" s="174"/>
      <c r="W83" s="174"/>
      <c r="X83" s="174"/>
      <c r="Y83" s="174"/>
      <c r="Z83" s="174"/>
      <c r="AA83" s="174"/>
      <c r="AB83" s="174"/>
      <c r="AC83" s="175"/>
      <c r="AD83" s="25"/>
      <c r="AE83" s="747"/>
      <c r="AF83" s="26"/>
      <c r="AG83" s="27"/>
      <c r="AH83" s="27"/>
      <c r="AI83" s="686"/>
      <c r="AJ83" s="27"/>
      <c r="AK83" s="27"/>
      <c r="AL83" s="27"/>
      <c r="AM83" s="27"/>
      <c r="AN83" s="27"/>
      <c r="AO83" s="27"/>
      <c r="AP83" s="27"/>
      <c r="AQ83" s="28"/>
      <c r="AR83" s="390"/>
      <c r="AS83" s="390"/>
      <c r="AT83" s="48"/>
      <c r="AU83" s="48"/>
      <c r="AV83" s="48"/>
      <c r="AW83" s="48"/>
      <c r="AX83" s="48"/>
      <c r="AY83" s="48"/>
      <c r="AZ83" s="48"/>
    </row>
    <row r="84" spans="1:52" s="46" customFormat="1" ht="17.25" customHeight="1">
      <c r="A84" s="22">
        <f t="shared" si="1"/>
        <v>76</v>
      </c>
      <c r="B84" s="19" t="s">
        <v>1835</v>
      </c>
      <c r="C84" s="51"/>
      <c r="D84" s="51"/>
      <c r="E84" s="51"/>
      <c r="F84" s="51"/>
      <c r="G84" s="51"/>
      <c r="H84" s="19" t="s">
        <v>1664</v>
      </c>
      <c r="I84" s="20"/>
      <c r="J84" s="20"/>
      <c r="K84" s="20"/>
      <c r="L84" s="20"/>
      <c r="M84" s="20"/>
      <c r="N84" s="20"/>
      <c r="O84" s="20"/>
      <c r="P84" s="22" t="s">
        <v>96</v>
      </c>
      <c r="Q84" s="20"/>
      <c r="R84" s="20"/>
      <c r="S84" s="1093"/>
      <c r="T84" s="326">
        <v>8</v>
      </c>
      <c r="U84" s="69"/>
      <c r="V84" s="72"/>
      <c r="W84" s="72"/>
      <c r="X84" s="72"/>
      <c r="Y84" s="72"/>
      <c r="Z84" s="72"/>
      <c r="AA84" s="72"/>
      <c r="AB84" s="72"/>
      <c r="AC84" s="72"/>
      <c r="AD84" s="25" t="s">
        <v>40</v>
      </c>
      <c r="AE84" s="70"/>
      <c r="AF84" s="26"/>
      <c r="AG84" s="27"/>
      <c r="AH84" s="27"/>
      <c r="AI84" s="27"/>
      <c r="AJ84" s="27"/>
      <c r="AK84" s="27"/>
      <c r="AL84" s="28"/>
      <c r="AM84" s="245"/>
      <c r="AN84" s="245"/>
      <c r="AO84" s="45"/>
      <c r="AP84" s="45"/>
      <c r="AQ84" s="45"/>
      <c r="AR84" s="45"/>
      <c r="AS84" s="45"/>
      <c r="AT84" s="45"/>
      <c r="AU84" s="45"/>
    </row>
    <row r="85" spans="1:52" s="46" customFormat="1" ht="17.100000000000001" customHeight="1">
      <c r="A85" s="22">
        <f t="shared" si="1"/>
        <v>77</v>
      </c>
      <c r="B85" s="19" t="s">
        <v>1836</v>
      </c>
      <c r="C85" s="51"/>
      <c r="D85" s="51"/>
      <c r="E85" s="51"/>
      <c r="F85" s="51"/>
      <c r="G85" s="51"/>
      <c r="H85" s="19" t="s">
        <v>1665</v>
      </c>
      <c r="I85" s="20"/>
      <c r="J85" s="20"/>
      <c r="K85" s="20"/>
      <c r="L85" s="20"/>
      <c r="M85" s="20"/>
      <c r="N85" s="20"/>
      <c r="O85" s="20"/>
      <c r="P85" s="22" t="s">
        <v>1647</v>
      </c>
      <c r="Q85" s="20"/>
      <c r="R85" s="20"/>
      <c r="S85" s="1093"/>
      <c r="T85" s="326" t="s">
        <v>1646</v>
      </c>
      <c r="U85" s="69"/>
      <c r="V85" s="72"/>
      <c r="W85" s="72"/>
      <c r="X85" s="72"/>
      <c r="Y85" s="72"/>
      <c r="Z85" s="72"/>
      <c r="AA85" s="72"/>
      <c r="AB85" s="72"/>
      <c r="AC85" s="72"/>
      <c r="AD85" s="25" t="s">
        <v>40</v>
      </c>
      <c r="AE85" s="70"/>
      <c r="AF85" s="26"/>
      <c r="AG85" s="27"/>
      <c r="AH85" s="27"/>
      <c r="AI85" s="27"/>
      <c r="AJ85" s="27"/>
      <c r="AK85" s="27"/>
      <c r="AL85" s="28"/>
      <c r="AM85" s="245"/>
      <c r="AN85" s="245"/>
      <c r="AO85" s="45"/>
      <c r="AP85" s="45"/>
      <c r="AQ85" s="45"/>
      <c r="AR85" s="45"/>
      <c r="AS85" s="45"/>
      <c r="AT85" s="45"/>
      <c r="AU85" s="45"/>
    </row>
    <row r="86" spans="1:52" s="49" customFormat="1" ht="15" customHeight="1">
      <c r="A86" s="22">
        <f t="shared" si="1"/>
        <v>78</v>
      </c>
      <c r="B86" s="1091" t="s">
        <v>1734</v>
      </c>
      <c r="C86" s="20"/>
      <c r="D86" s="20"/>
      <c r="E86" s="20"/>
      <c r="F86" s="20"/>
      <c r="G86" s="52"/>
      <c r="H86" s="19" t="s">
        <v>1698</v>
      </c>
      <c r="I86" s="20"/>
      <c r="J86" s="20"/>
      <c r="K86" s="20"/>
      <c r="L86" s="20"/>
      <c r="M86" s="20"/>
      <c r="N86" s="20"/>
      <c r="O86" s="20"/>
      <c r="P86" s="22" t="s">
        <v>431</v>
      </c>
      <c r="Q86" s="20"/>
      <c r="R86" s="20"/>
      <c r="S86" s="1280">
        <v>256</v>
      </c>
      <c r="T86" s="1281"/>
      <c r="U86" s="173"/>
      <c r="V86" s="174"/>
      <c r="W86" s="174"/>
      <c r="X86" s="174"/>
      <c r="Y86" s="174"/>
      <c r="Z86" s="174"/>
      <c r="AA86" s="174"/>
      <c r="AB86" s="174"/>
      <c r="AC86" s="175"/>
      <c r="AD86" s="25"/>
      <c r="AE86" s="747"/>
      <c r="AF86" s="26"/>
      <c r="AG86" s="27"/>
      <c r="AH86" s="27"/>
      <c r="AI86" s="686"/>
      <c r="AJ86" s="27"/>
      <c r="AK86" s="27"/>
      <c r="AL86" s="27"/>
      <c r="AM86" s="27"/>
      <c r="AN86" s="27"/>
      <c r="AO86" s="27"/>
      <c r="AP86" s="27"/>
      <c r="AQ86" s="28"/>
      <c r="AR86" s="390"/>
      <c r="AS86" s="390"/>
      <c r="AT86" s="48"/>
      <c r="AU86" s="48"/>
      <c r="AV86" s="48"/>
      <c r="AW86" s="48"/>
      <c r="AX86" s="48"/>
      <c r="AY86" s="48"/>
      <c r="AZ86" s="48"/>
    </row>
    <row r="87" spans="1:52" s="49" customFormat="1" ht="15" customHeight="1">
      <c r="A87" s="22">
        <f t="shared" si="1"/>
        <v>79</v>
      </c>
      <c r="B87" s="1091" t="s">
        <v>1735</v>
      </c>
      <c r="C87" s="20"/>
      <c r="D87" s="20"/>
      <c r="E87" s="20"/>
      <c r="F87" s="20"/>
      <c r="G87" s="52"/>
      <c r="H87" s="19" t="s">
        <v>1699</v>
      </c>
      <c r="I87" s="20"/>
      <c r="J87" s="20"/>
      <c r="K87" s="20"/>
      <c r="L87" s="20"/>
      <c r="M87" s="20"/>
      <c r="N87" s="20"/>
      <c r="O87" s="20"/>
      <c r="P87" s="22" t="s">
        <v>431</v>
      </c>
      <c r="Q87" s="20"/>
      <c r="R87" s="20"/>
      <c r="S87" s="1280">
        <v>256</v>
      </c>
      <c r="T87" s="1281"/>
      <c r="U87" s="173"/>
      <c r="V87" s="174"/>
      <c r="W87" s="174"/>
      <c r="X87" s="174"/>
      <c r="Y87" s="174"/>
      <c r="Z87" s="174"/>
      <c r="AA87" s="174"/>
      <c r="AB87" s="174"/>
      <c r="AC87" s="175"/>
      <c r="AD87" s="25"/>
      <c r="AE87" s="747"/>
      <c r="AF87" s="26"/>
      <c r="AG87" s="27"/>
      <c r="AH87" s="27"/>
      <c r="AI87" s="686"/>
      <c r="AJ87" s="27"/>
      <c r="AK87" s="27"/>
      <c r="AL87" s="27"/>
      <c r="AM87" s="27"/>
      <c r="AN87" s="27"/>
      <c r="AO87" s="27"/>
      <c r="AP87" s="27"/>
      <c r="AQ87" s="28"/>
      <c r="AR87" s="390"/>
      <c r="AS87" s="390"/>
      <c r="AT87" s="48"/>
      <c r="AU87" s="48"/>
      <c r="AV87" s="48"/>
      <c r="AW87" s="48"/>
      <c r="AX87" s="48"/>
      <c r="AY87" s="48"/>
      <c r="AZ87" s="48"/>
    </row>
    <row r="88" spans="1:52" s="49" customFormat="1" ht="15" customHeight="1">
      <c r="A88" s="22">
        <f t="shared" si="1"/>
        <v>80</v>
      </c>
      <c r="B88" s="1092" t="s">
        <v>1736</v>
      </c>
      <c r="C88" s="20"/>
      <c r="D88" s="20"/>
      <c r="E88" s="20"/>
      <c r="F88" s="20"/>
      <c r="G88" s="52"/>
      <c r="H88" s="19" t="s">
        <v>1700</v>
      </c>
      <c r="I88" s="20"/>
      <c r="J88" s="20"/>
      <c r="K88" s="20"/>
      <c r="L88" s="20"/>
      <c r="M88" s="20"/>
      <c r="N88" s="20"/>
      <c r="O88" s="20"/>
      <c r="P88" s="22" t="s">
        <v>1697</v>
      </c>
      <c r="Q88" s="20"/>
      <c r="R88" s="20"/>
      <c r="S88" s="1280"/>
      <c r="T88" s="1281"/>
      <c r="U88" s="173"/>
      <c r="V88" s="174"/>
      <c r="W88" s="174"/>
      <c r="X88" s="174"/>
      <c r="Y88" s="174"/>
      <c r="Z88" s="174"/>
      <c r="AA88" s="174"/>
      <c r="AB88" s="174"/>
      <c r="AC88" s="175"/>
      <c r="AD88" s="25"/>
      <c r="AE88" s="747"/>
      <c r="AF88" s="26"/>
      <c r="AG88" s="27"/>
      <c r="AH88" s="27"/>
      <c r="AI88" s="686"/>
      <c r="AJ88" s="27"/>
      <c r="AK88" s="27"/>
      <c r="AL88" s="27"/>
      <c r="AM88" s="27"/>
      <c r="AN88" s="27"/>
      <c r="AO88" s="27"/>
      <c r="AP88" s="27"/>
      <c r="AQ88" s="28"/>
      <c r="AR88" s="390"/>
      <c r="AS88" s="390"/>
      <c r="AT88" s="48"/>
      <c r="AU88" s="48"/>
      <c r="AV88" s="48"/>
      <c r="AW88" s="48"/>
      <c r="AX88" s="48"/>
      <c r="AY88" s="48"/>
      <c r="AZ88" s="48"/>
    </row>
    <row r="89" spans="1:52" s="46" customFormat="1" ht="17.25" customHeight="1">
      <c r="A89" s="22">
        <f t="shared" si="1"/>
        <v>81</v>
      </c>
      <c r="B89" s="19" t="s">
        <v>1837</v>
      </c>
      <c r="C89" s="51"/>
      <c r="D89" s="51"/>
      <c r="E89" s="51"/>
      <c r="F89" s="51"/>
      <c r="G89" s="51"/>
      <c r="H89" s="19" t="s">
        <v>1664</v>
      </c>
      <c r="I89" s="20"/>
      <c r="J89" s="20"/>
      <c r="K89" s="20"/>
      <c r="L89" s="20"/>
      <c r="M89" s="20"/>
      <c r="N89" s="20"/>
      <c r="O89" s="20"/>
      <c r="P89" s="22" t="s">
        <v>96</v>
      </c>
      <c r="Q89" s="20"/>
      <c r="R89" s="20"/>
      <c r="S89" s="1093"/>
      <c r="T89" s="326">
        <v>8</v>
      </c>
      <c r="U89" s="69"/>
      <c r="V89" s="72"/>
      <c r="W89" s="72"/>
      <c r="X89" s="72"/>
      <c r="Y89" s="72"/>
      <c r="Z89" s="72"/>
      <c r="AA89" s="72"/>
      <c r="AB89" s="72"/>
      <c r="AC89" s="72"/>
      <c r="AD89" s="25" t="s">
        <v>40</v>
      </c>
      <c r="AE89" s="70"/>
      <c r="AF89" s="26"/>
      <c r="AG89" s="27"/>
      <c r="AH89" s="27"/>
      <c r="AI89" s="27"/>
      <c r="AJ89" s="27"/>
      <c r="AK89" s="27"/>
      <c r="AL89" s="28"/>
      <c r="AM89" s="245"/>
      <c r="AN89" s="245"/>
      <c r="AO89" s="45"/>
      <c r="AP89" s="45"/>
      <c r="AQ89" s="45"/>
      <c r="AR89" s="45"/>
      <c r="AS89" s="45"/>
      <c r="AT89" s="45"/>
      <c r="AU89" s="45"/>
    </row>
    <row r="90" spans="1:52" s="46" customFormat="1" ht="17.100000000000001" customHeight="1">
      <c r="A90" s="22">
        <f t="shared" si="1"/>
        <v>82</v>
      </c>
      <c r="B90" s="19" t="s">
        <v>1838</v>
      </c>
      <c r="C90" s="51"/>
      <c r="D90" s="51"/>
      <c r="E90" s="51"/>
      <c r="F90" s="51"/>
      <c r="G90" s="51"/>
      <c r="H90" s="19" t="s">
        <v>1665</v>
      </c>
      <c r="I90" s="20"/>
      <c r="J90" s="20"/>
      <c r="K90" s="20"/>
      <c r="L90" s="20"/>
      <c r="M90" s="20"/>
      <c r="N90" s="20"/>
      <c r="O90" s="20"/>
      <c r="P90" s="22" t="s">
        <v>1647</v>
      </c>
      <c r="Q90" s="20"/>
      <c r="R90" s="20"/>
      <c r="S90" s="1093"/>
      <c r="T90" s="326" t="s">
        <v>1646</v>
      </c>
      <c r="U90" s="69"/>
      <c r="V90" s="72"/>
      <c r="W90" s="72"/>
      <c r="X90" s="72"/>
      <c r="Y90" s="72"/>
      <c r="Z90" s="72"/>
      <c r="AA90" s="72"/>
      <c r="AB90" s="72"/>
      <c r="AC90" s="72"/>
      <c r="AD90" s="25" t="s">
        <v>40</v>
      </c>
      <c r="AE90" s="70"/>
      <c r="AF90" s="26"/>
      <c r="AG90" s="27"/>
      <c r="AH90" s="27"/>
      <c r="AI90" s="27"/>
      <c r="AJ90" s="27"/>
      <c r="AK90" s="27"/>
      <c r="AL90" s="28"/>
      <c r="AM90" s="245"/>
      <c r="AN90" s="245"/>
      <c r="AO90" s="45"/>
      <c r="AP90" s="45"/>
      <c r="AQ90" s="45"/>
      <c r="AR90" s="45"/>
      <c r="AS90" s="45"/>
      <c r="AT90" s="45"/>
      <c r="AU90" s="45"/>
    </row>
    <row r="91" spans="1:52" s="49" customFormat="1" ht="15" customHeight="1">
      <c r="A91" s="22">
        <f t="shared" si="1"/>
        <v>83</v>
      </c>
      <c r="B91" s="1091" t="s">
        <v>1737</v>
      </c>
      <c r="C91" s="20"/>
      <c r="D91" s="20"/>
      <c r="E91" s="20"/>
      <c r="F91" s="20"/>
      <c r="G91" s="52"/>
      <c r="H91" s="19" t="s">
        <v>1698</v>
      </c>
      <c r="I91" s="20"/>
      <c r="J91" s="20"/>
      <c r="K91" s="20"/>
      <c r="L91" s="20"/>
      <c r="M91" s="20"/>
      <c r="N91" s="20"/>
      <c r="O91" s="20"/>
      <c r="P91" s="22" t="s">
        <v>431</v>
      </c>
      <c r="Q91" s="20"/>
      <c r="R91" s="20"/>
      <c r="S91" s="1280">
        <v>256</v>
      </c>
      <c r="T91" s="1281"/>
      <c r="U91" s="173"/>
      <c r="V91" s="174"/>
      <c r="W91" s="174"/>
      <c r="X91" s="174"/>
      <c r="Y91" s="174"/>
      <c r="Z91" s="174"/>
      <c r="AA91" s="174"/>
      <c r="AB91" s="174"/>
      <c r="AC91" s="175"/>
      <c r="AD91" s="25"/>
      <c r="AE91" s="747"/>
      <c r="AF91" s="26"/>
      <c r="AG91" s="27"/>
      <c r="AH91" s="27"/>
      <c r="AI91" s="686"/>
      <c r="AJ91" s="27"/>
      <c r="AK91" s="27"/>
      <c r="AL91" s="27"/>
      <c r="AM91" s="27"/>
      <c r="AN91" s="27"/>
      <c r="AO91" s="27"/>
      <c r="AP91" s="27"/>
      <c r="AQ91" s="28"/>
      <c r="AR91" s="390"/>
      <c r="AS91" s="390"/>
      <c r="AT91" s="48"/>
      <c r="AU91" s="48"/>
      <c r="AV91" s="48"/>
      <c r="AW91" s="48"/>
      <c r="AX91" s="48"/>
      <c r="AY91" s="48"/>
      <c r="AZ91" s="48"/>
    </row>
    <row r="92" spans="1:52" s="49" customFormat="1" ht="15" customHeight="1">
      <c r="A92" s="22">
        <f t="shared" si="1"/>
        <v>84</v>
      </c>
      <c r="B92" s="1091" t="s">
        <v>1738</v>
      </c>
      <c r="C92" s="20"/>
      <c r="D92" s="20"/>
      <c r="E92" s="20"/>
      <c r="F92" s="20"/>
      <c r="G92" s="52"/>
      <c r="H92" s="19" t="s">
        <v>1699</v>
      </c>
      <c r="I92" s="20"/>
      <c r="J92" s="20"/>
      <c r="K92" s="20"/>
      <c r="L92" s="20"/>
      <c r="M92" s="20"/>
      <c r="N92" s="20"/>
      <c r="O92" s="20"/>
      <c r="P92" s="22" t="s">
        <v>431</v>
      </c>
      <c r="Q92" s="20"/>
      <c r="R92" s="20"/>
      <c r="S92" s="1280">
        <v>256</v>
      </c>
      <c r="T92" s="1281"/>
      <c r="U92" s="173"/>
      <c r="V92" s="174"/>
      <c r="W92" s="174"/>
      <c r="X92" s="174"/>
      <c r="Y92" s="174"/>
      <c r="Z92" s="174"/>
      <c r="AA92" s="174"/>
      <c r="AB92" s="174"/>
      <c r="AC92" s="175"/>
      <c r="AD92" s="25"/>
      <c r="AE92" s="747"/>
      <c r="AF92" s="26"/>
      <c r="AG92" s="27"/>
      <c r="AH92" s="27"/>
      <c r="AI92" s="686"/>
      <c r="AJ92" s="27"/>
      <c r="AK92" s="27"/>
      <c r="AL92" s="27"/>
      <c r="AM92" s="27"/>
      <c r="AN92" s="27"/>
      <c r="AO92" s="27"/>
      <c r="AP92" s="27"/>
      <c r="AQ92" s="28"/>
      <c r="AR92" s="390"/>
      <c r="AS92" s="390"/>
      <c r="AT92" s="48"/>
      <c r="AU92" s="48"/>
      <c r="AV92" s="48"/>
      <c r="AW92" s="48"/>
      <c r="AX92" s="48"/>
      <c r="AY92" s="48"/>
      <c r="AZ92" s="48"/>
    </row>
    <row r="93" spans="1:52" s="49" customFormat="1" ht="15" customHeight="1">
      <c r="A93" s="22">
        <f t="shared" si="1"/>
        <v>85</v>
      </c>
      <c r="B93" s="1091" t="s">
        <v>1839</v>
      </c>
      <c r="C93" s="20"/>
      <c r="D93" s="20"/>
      <c r="E93" s="20"/>
      <c r="F93" s="20"/>
      <c r="G93" s="52"/>
      <c r="H93" s="19" t="s">
        <v>1700</v>
      </c>
      <c r="I93" s="20"/>
      <c r="J93" s="20"/>
      <c r="K93" s="20"/>
      <c r="L93" s="20"/>
      <c r="M93" s="20"/>
      <c r="N93" s="20"/>
      <c r="O93" s="20"/>
      <c r="P93" s="22" t="s">
        <v>1697</v>
      </c>
      <c r="Q93" s="20"/>
      <c r="R93" s="20"/>
      <c r="S93" s="1280"/>
      <c r="T93" s="1281"/>
      <c r="U93" s="173"/>
      <c r="V93" s="174"/>
      <c r="W93" s="174"/>
      <c r="X93" s="174"/>
      <c r="Y93" s="174"/>
      <c r="Z93" s="174"/>
      <c r="AA93" s="174"/>
      <c r="AB93" s="174"/>
      <c r="AC93" s="175"/>
      <c r="AD93" s="25"/>
      <c r="AE93" s="747"/>
      <c r="AF93" s="26"/>
      <c r="AG93" s="27"/>
      <c r="AH93" s="27"/>
      <c r="AI93" s="686"/>
      <c r="AJ93" s="27"/>
      <c r="AK93" s="27"/>
      <c r="AL93" s="27"/>
      <c r="AM93" s="27"/>
      <c r="AN93" s="27"/>
      <c r="AO93" s="27"/>
      <c r="AP93" s="27"/>
      <c r="AQ93" s="28"/>
      <c r="AR93" s="390"/>
      <c r="AS93" s="390"/>
      <c r="AT93" s="48"/>
      <c r="AU93" s="48"/>
      <c r="AV93" s="48"/>
      <c r="AW93" s="48"/>
      <c r="AX93" s="48"/>
      <c r="AY93" s="48"/>
      <c r="AZ93" s="48"/>
    </row>
    <row r="94" spans="1:52" s="46" customFormat="1" ht="17.25" customHeight="1">
      <c r="A94" s="22">
        <f t="shared" si="1"/>
        <v>86</v>
      </c>
      <c r="B94" s="19" t="s">
        <v>1840</v>
      </c>
      <c r="C94" s="51"/>
      <c r="D94" s="51"/>
      <c r="E94" s="51"/>
      <c r="F94" s="51"/>
      <c r="G94" s="51"/>
      <c r="H94" s="19" t="s">
        <v>1664</v>
      </c>
      <c r="I94" s="20"/>
      <c r="J94" s="20"/>
      <c r="K94" s="20"/>
      <c r="L94" s="20"/>
      <c r="M94" s="20"/>
      <c r="N94" s="20"/>
      <c r="O94" s="20"/>
      <c r="P94" s="22" t="s">
        <v>96</v>
      </c>
      <c r="Q94" s="20"/>
      <c r="R94" s="20"/>
      <c r="S94" s="1093"/>
      <c r="T94" s="326">
        <v>8</v>
      </c>
      <c r="U94" s="69"/>
      <c r="V94" s="72"/>
      <c r="W94" s="72"/>
      <c r="X94" s="72"/>
      <c r="Y94" s="72"/>
      <c r="Z94" s="72"/>
      <c r="AA94" s="72"/>
      <c r="AB94" s="72"/>
      <c r="AC94" s="72"/>
      <c r="AD94" s="25" t="s">
        <v>40</v>
      </c>
      <c r="AE94" s="70"/>
      <c r="AF94" s="26"/>
      <c r="AG94" s="27"/>
      <c r="AH94" s="27"/>
      <c r="AI94" s="27"/>
      <c r="AJ94" s="27"/>
      <c r="AK94" s="27"/>
      <c r="AL94" s="28"/>
      <c r="AM94" s="245"/>
      <c r="AN94" s="245"/>
      <c r="AO94" s="45"/>
      <c r="AP94" s="45"/>
      <c r="AQ94" s="45"/>
      <c r="AR94" s="45"/>
      <c r="AS94" s="45"/>
      <c r="AT94" s="45"/>
      <c r="AU94" s="45"/>
    </row>
    <row r="95" spans="1:52" s="46" customFormat="1" ht="17.100000000000001" customHeight="1">
      <c r="A95" s="22">
        <f t="shared" si="1"/>
        <v>87</v>
      </c>
      <c r="B95" s="19" t="s">
        <v>1841</v>
      </c>
      <c r="C95" s="51"/>
      <c r="D95" s="51"/>
      <c r="E95" s="51"/>
      <c r="F95" s="51"/>
      <c r="G95" s="51"/>
      <c r="H95" s="19" t="s">
        <v>1665</v>
      </c>
      <c r="I95" s="20"/>
      <c r="J95" s="20"/>
      <c r="K95" s="20"/>
      <c r="L95" s="20"/>
      <c r="M95" s="20"/>
      <c r="N95" s="20"/>
      <c r="O95" s="20"/>
      <c r="P95" s="22" t="s">
        <v>1647</v>
      </c>
      <c r="Q95" s="20"/>
      <c r="R95" s="20"/>
      <c r="S95" s="1093"/>
      <c r="T95" s="326" t="s">
        <v>1646</v>
      </c>
      <c r="U95" s="69"/>
      <c r="V95" s="72"/>
      <c r="W95" s="72"/>
      <c r="X95" s="72"/>
      <c r="Y95" s="72"/>
      <c r="Z95" s="72"/>
      <c r="AA95" s="72"/>
      <c r="AB95" s="72"/>
      <c r="AC95" s="72"/>
      <c r="AD95" s="25" t="s">
        <v>40</v>
      </c>
      <c r="AE95" s="70"/>
      <c r="AF95" s="26"/>
      <c r="AG95" s="27"/>
      <c r="AH95" s="27"/>
      <c r="AI95" s="27"/>
      <c r="AJ95" s="27"/>
      <c r="AK95" s="27"/>
      <c r="AL95" s="28"/>
      <c r="AM95" s="245"/>
      <c r="AN95" s="245"/>
      <c r="AO95" s="45"/>
      <c r="AP95" s="45"/>
      <c r="AQ95" s="45"/>
      <c r="AR95" s="45"/>
      <c r="AS95" s="45"/>
      <c r="AT95" s="45"/>
      <c r="AU95" s="45"/>
    </row>
    <row r="96" spans="1:52" s="49" customFormat="1" ht="15" customHeight="1">
      <c r="A96" s="22">
        <f t="shared" si="1"/>
        <v>88</v>
      </c>
      <c r="B96" s="1091" t="s">
        <v>1739</v>
      </c>
      <c r="C96" s="20"/>
      <c r="D96" s="20"/>
      <c r="E96" s="20"/>
      <c r="F96" s="20"/>
      <c r="G96" s="52"/>
      <c r="H96" s="19" t="s">
        <v>1698</v>
      </c>
      <c r="I96" s="20"/>
      <c r="J96" s="20"/>
      <c r="K96" s="20"/>
      <c r="L96" s="20"/>
      <c r="M96" s="20"/>
      <c r="N96" s="20"/>
      <c r="O96" s="20"/>
      <c r="P96" s="22" t="s">
        <v>431</v>
      </c>
      <c r="Q96" s="20"/>
      <c r="R96" s="20"/>
      <c r="S96" s="1280">
        <v>256</v>
      </c>
      <c r="T96" s="1281"/>
      <c r="U96" s="173"/>
      <c r="V96" s="174"/>
      <c r="W96" s="174"/>
      <c r="X96" s="174"/>
      <c r="Y96" s="174"/>
      <c r="Z96" s="174"/>
      <c r="AA96" s="174"/>
      <c r="AB96" s="174"/>
      <c r="AC96" s="175"/>
      <c r="AD96" s="25"/>
      <c r="AE96" s="747"/>
      <c r="AF96" s="26"/>
      <c r="AG96" s="27"/>
      <c r="AH96" s="27"/>
      <c r="AI96" s="686"/>
      <c r="AJ96" s="27"/>
      <c r="AK96" s="27"/>
      <c r="AL96" s="27"/>
      <c r="AM96" s="27"/>
      <c r="AN96" s="27"/>
      <c r="AO96" s="27"/>
      <c r="AP96" s="27"/>
      <c r="AQ96" s="28"/>
      <c r="AR96" s="390"/>
      <c r="AS96" s="390"/>
      <c r="AT96" s="48"/>
      <c r="AU96" s="48"/>
      <c r="AV96" s="48"/>
      <c r="AW96" s="48"/>
      <c r="AX96" s="48"/>
      <c r="AY96" s="48"/>
      <c r="AZ96" s="48"/>
    </row>
    <row r="97" spans="1:52" s="49" customFormat="1" ht="15" customHeight="1">
      <c r="A97" s="22">
        <f t="shared" si="1"/>
        <v>89</v>
      </c>
      <c r="B97" s="1091" t="s">
        <v>1740</v>
      </c>
      <c r="C97" s="20"/>
      <c r="D97" s="20"/>
      <c r="E97" s="20"/>
      <c r="F97" s="20"/>
      <c r="G97" s="52"/>
      <c r="H97" s="19" t="s">
        <v>1699</v>
      </c>
      <c r="I97" s="20"/>
      <c r="J97" s="20"/>
      <c r="K97" s="20"/>
      <c r="L97" s="20"/>
      <c r="M97" s="20"/>
      <c r="N97" s="20"/>
      <c r="O97" s="20"/>
      <c r="P97" s="22" t="s">
        <v>431</v>
      </c>
      <c r="Q97" s="20"/>
      <c r="R97" s="20"/>
      <c r="S97" s="1280">
        <v>256</v>
      </c>
      <c r="T97" s="1281"/>
      <c r="U97" s="173"/>
      <c r="V97" s="174"/>
      <c r="W97" s="174"/>
      <c r="X97" s="174"/>
      <c r="Y97" s="174"/>
      <c r="Z97" s="174"/>
      <c r="AA97" s="174"/>
      <c r="AB97" s="174"/>
      <c r="AC97" s="175"/>
      <c r="AD97" s="25"/>
      <c r="AE97" s="747"/>
      <c r="AF97" s="26"/>
      <c r="AG97" s="27"/>
      <c r="AH97" s="27"/>
      <c r="AI97" s="686"/>
      <c r="AJ97" s="27"/>
      <c r="AK97" s="27"/>
      <c r="AL97" s="27"/>
      <c r="AM97" s="27"/>
      <c r="AN97" s="27"/>
      <c r="AO97" s="27"/>
      <c r="AP97" s="27"/>
      <c r="AQ97" s="28"/>
      <c r="AR97" s="390"/>
      <c r="AS97" s="390"/>
      <c r="AT97" s="48"/>
      <c r="AU97" s="48"/>
      <c r="AV97" s="48"/>
      <c r="AW97" s="48"/>
      <c r="AX97" s="48"/>
      <c r="AY97" s="48"/>
      <c r="AZ97" s="48"/>
    </row>
    <row r="98" spans="1:52" s="49" customFormat="1" ht="15" customHeight="1">
      <c r="A98" s="22">
        <f t="shared" si="1"/>
        <v>90</v>
      </c>
      <c r="B98" s="1091" t="s">
        <v>1741</v>
      </c>
      <c r="C98" s="20"/>
      <c r="D98" s="20"/>
      <c r="E98" s="20"/>
      <c r="F98" s="20"/>
      <c r="G98" s="52"/>
      <c r="H98" s="19" t="s">
        <v>1700</v>
      </c>
      <c r="I98" s="20"/>
      <c r="J98" s="20"/>
      <c r="K98" s="20"/>
      <c r="L98" s="20"/>
      <c r="M98" s="20"/>
      <c r="N98" s="20"/>
      <c r="O98" s="20"/>
      <c r="P98" s="22" t="s">
        <v>1697</v>
      </c>
      <c r="Q98" s="20"/>
      <c r="R98" s="20"/>
      <c r="S98" s="1280"/>
      <c r="T98" s="1281"/>
      <c r="U98" s="173"/>
      <c r="V98" s="174"/>
      <c r="W98" s="174"/>
      <c r="X98" s="174"/>
      <c r="Y98" s="174"/>
      <c r="Z98" s="174"/>
      <c r="AA98" s="174"/>
      <c r="AB98" s="174"/>
      <c r="AC98" s="175"/>
      <c r="AD98" s="25"/>
      <c r="AE98" s="747"/>
      <c r="AF98" s="26"/>
      <c r="AG98" s="27"/>
      <c r="AH98" s="27"/>
      <c r="AI98" s="686"/>
      <c r="AJ98" s="27"/>
      <c r="AK98" s="27"/>
      <c r="AL98" s="27"/>
      <c r="AM98" s="27"/>
      <c r="AN98" s="27"/>
      <c r="AO98" s="27"/>
      <c r="AP98" s="27"/>
      <c r="AQ98" s="28"/>
      <c r="AR98" s="390"/>
      <c r="AS98" s="390"/>
      <c r="AT98" s="48"/>
      <c r="AU98" s="48"/>
      <c r="AV98" s="48"/>
      <c r="AW98" s="48"/>
      <c r="AX98" s="48"/>
      <c r="AY98" s="48"/>
      <c r="AZ98" s="48"/>
    </row>
    <row r="99" spans="1:52" s="46" customFormat="1" ht="17.25" customHeight="1">
      <c r="A99" s="22">
        <f t="shared" si="1"/>
        <v>91</v>
      </c>
      <c r="B99" s="19" t="s">
        <v>1842</v>
      </c>
      <c r="C99" s="51"/>
      <c r="D99" s="51"/>
      <c r="E99" s="51"/>
      <c r="F99" s="51"/>
      <c r="G99" s="51"/>
      <c r="H99" s="19" t="s">
        <v>1664</v>
      </c>
      <c r="I99" s="20"/>
      <c r="J99" s="20"/>
      <c r="K99" s="20"/>
      <c r="L99" s="20"/>
      <c r="M99" s="20"/>
      <c r="N99" s="20"/>
      <c r="O99" s="20"/>
      <c r="P99" s="22" t="s">
        <v>96</v>
      </c>
      <c r="Q99" s="20"/>
      <c r="R99" s="20"/>
      <c r="S99" s="1093"/>
      <c r="T99" s="326">
        <v>8</v>
      </c>
      <c r="U99" s="69"/>
      <c r="V99" s="72"/>
      <c r="W99" s="72"/>
      <c r="X99" s="72"/>
      <c r="Y99" s="72"/>
      <c r="Z99" s="72"/>
      <c r="AA99" s="72"/>
      <c r="AB99" s="72"/>
      <c r="AC99" s="72"/>
      <c r="AD99" s="25" t="s">
        <v>40</v>
      </c>
      <c r="AE99" s="70"/>
      <c r="AF99" s="26"/>
      <c r="AG99" s="27"/>
      <c r="AH99" s="27"/>
      <c r="AI99" s="27"/>
      <c r="AJ99" s="27"/>
      <c r="AK99" s="27"/>
      <c r="AL99" s="28"/>
      <c r="AM99" s="245"/>
      <c r="AN99" s="245"/>
      <c r="AO99" s="45"/>
      <c r="AP99" s="45"/>
      <c r="AQ99" s="45"/>
      <c r="AR99" s="45"/>
      <c r="AS99" s="45"/>
      <c r="AT99" s="45"/>
      <c r="AU99" s="45"/>
    </row>
    <row r="100" spans="1:52" s="46" customFormat="1" ht="17.100000000000001" customHeight="1">
      <c r="A100" s="22">
        <f t="shared" si="1"/>
        <v>92</v>
      </c>
      <c r="B100" s="19" t="s">
        <v>1843</v>
      </c>
      <c r="C100" s="51"/>
      <c r="D100" s="51"/>
      <c r="E100" s="51"/>
      <c r="F100" s="51"/>
      <c r="G100" s="51"/>
      <c r="H100" s="19" t="s">
        <v>1665</v>
      </c>
      <c r="I100" s="20"/>
      <c r="J100" s="20"/>
      <c r="K100" s="20"/>
      <c r="L100" s="20"/>
      <c r="M100" s="20"/>
      <c r="N100" s="20"/>
      <c r="O100" s="20"/>
      <c r="P100" s="22" t="s">
        <v>1647</v>
      </c>
      <c r="Q100" s="20"/>
      <c r="R100" s="20"/>
      <c r="S100" s="1093"/>
      <c r="T100" s="326" t="s">
        <v>1646</v>
      </c>
      <c r="U100" s="69"/>
      <c r="V100" s="72"/>
      <c r="W100" s="72"/>
      <c r="X100" s="72"/>
      <c r="Y100" s="72"/>
      <c r="Z100" s="72"/>
      <c r="AA100" s="72"/>
      <c r="AB100" s="72"/>
      <c r="AC100" s="72"/>
      <c r="AD100" s="25" t="s">
        <v>40</v>
      </c>
      <c r="AE100" s="70"/>
      <c r="AF100" s="26"/>
      <c r="AG100" s="27"/>
      <c r="AH100" s="27"/>
      <c r="AI100" s="27"/>
      <c r="AJ100" s="27"/>
      <c r="AK100" s="27"/>
      <c r="AL100" s="28"/>
      <c r="AM100" s="245"/>
      <c r="AN100" s="245"/>
      <c r="AO100" s="45"/>
      <c r="AP100" s="45"/>
      <c r="AQ100" s="45"/>
      <c r="AR100" s="45"/>
      <c r="AS100" s="45"/>
      <c r="AT100" s="45"/>
      <c r="AU100" s="45"/>
    </row>
    <row r="101" spans="1:52" s="49" customFormat="1" ht="15" customHeight="1">
      <c r="A101" s="22">
        <f t="shared" si="1"/>
        <v>93</v>
      </c>
      <c r="B101" s="1091" t="s">
        <v>1742</v>
      </c>
      <c r="C101" s="20"/>
      <c r="D101" s="20"/>
      <c r="E101" s="20"/>
      <c r="F101" s="20"/>
      <c r="G101" s="52"/>
      <c r="H101" s="19" t="s">
        <v>1698</v>
      </c>
      <c r="I101" s="20"/>
      <c r="J101" s="20"/>
      <c r="K101" s="20"/>
      <c r="L101" s="20"/>
      <c r="M101" s="20"/>
      <c r="N101" s="20"/>
      <c r="O101" s="20"/>
      <c r="P101" s="22" t="s">
        <v>431</v>
      </c>
      <c r="Q101" s="20"/>
      <c r="R101" s="20"/>
      <c r="S101" s="1280">
        <v>256</v>
      </c>
      <c r="T101" s="1281"/>
      <c r="U101" s="173"/>
      <c r="V101" s="174"/>
      <c r="W101" s="174"/>
      <c r="X101" s="174"/>
      <c r="Y101" s="174"/>
      <c r="Z101" s="174"/>
      <c r="AA101" s="174"/>
      <c r="AB101" s="174"/>
      <c r="AC101" s="175"/>
      <c r="AD101" s="25"/>
      <c r="AE101" s="747"/>
      <c r="AF101" s="26"/>
      <c r="AG101" s="27"/>
      <c r="AH101" s="27"/>
      <c r="AI101" s="686"/>
      <c r="AJ101" s="27"/>
      <c r="AK101" s="27"/>
      <c r="AL101" s="27"/>
      <c r="AM101" s="27"/>
      <c r="AN101" s="27"/>
      <c r="AO101" s="27"/>
      <c r="AP101" s="27"/>
      <c r="AQ101" s="28"/>
      <c r="AR101" s="390"/>
      <c r="AS101" s="390"/>
      <c r="AT101" s="48"/>
      <c r="AU101" s="48"/>
      <c r="AV101" s="48"/>
      <c r="AW101" s="48"/>
      <c r="AX101" s="48"/>
      <c r="AY101" s="48"/>
      <c r="AZ101" s="48"/>
    </row>
    <row r="102" spans="1:52" s="49" customFormat="1" ht="15" customHeight="1">
      <c r="A102" s="22">
        <f t="shared" si="1"/>
        <v>94</v>
      </c>
      <c r="B102" s="1091" t="s">
        <v>1743</v>
      </c>
      <c r="C102" s="20"/>
      <c r="D102" s="20"/>
      <c r="E102" s="20"/>
      <c r="F102" s="20"/>
      <c r="G102" s="52"/>
      <c r="H102" s="19" t="s">
        <v>1699</v>
      </c>
      <c r="I102" s="20"/>
      <c r="J102" s="20"/>
      <c r="K102" s="20"/>
      <c r="L102" s="20"/>
      <c r="M102" s="20"/>
      <c r="N102" s="20"/>
      <c r="O102" s="20"/>
      <c r="P102" s="22" t="s">
        <v>431</v>
      </c>
      <c r="Q102" s="20"/>
      <c r="R102" s="20"/>
      <c r="S102" s="1280">
        <v>256</v>
      </c>
      <c r="T102" s="1281"/>
      <c r="U102" s="173"/>
      <c r="V102" s="174"/>
      <c r="W102" s="174"/>
      <c r="X102" s="174"/>
      <c r="Y102" s="174"/>
      <c r="Z102" s="174"/>
      <c r="AA102" s="174"/>
      <c r="AB102" s="174"/>
      <c r="AC102" s="175"/>
      <c r="AD102" s="25"/>
      <c r="AE102" s="747"/>
      <c r="AF102" s="26"/>
      <c r="AG102" s="27"/>
      <c r="AH102" s="27"/>
      <c r="AI102" s="686"/>
      <c r="AJ102" s="27"/>
      <c r="AK102" s="27"/>
      <c r="AL102" s="27"/>
      <c r="AM102" s="27"/>
      <c r="AN102" s="27"/>
      <c r="AO102" s="27"/>
      <c r="AP102" s="27"/>
      <c r="AQ102" s="28"/>
      <c r="AR102" s="390"/>
      <c r="AS102" s="390"/>
      <c r="AT102" s="48"/>
      <c r="AU102" s="48"/>
      <c r="AV102" s="48"/>
      <c r="AW102" s="48"/>
      <c r="AX102" s="48"/>
      <c r="AY102" s="48"/>
      <c r="AZ102" s="48"/>
    </row>
    <row r="103" spans="1:52" s="49" customFormat="1" ht="15" customHeight="1">
      <c r="A103" s="22">
        <f t="shared" si="1"/>
        <v>95</v>
      </c>
      <c r="B103" s="1091" t="s">
        <v>1844</v>
      </c>
      <c r="C103" s="20"/>
      <c r="D103" s="20"/>
      <c r="E103" s="20"/>
      <c r="F103" s="20"/>
      <c r="G103" s="52"/>
      <c r="H103" s="19" t="s">
        <v>1700</v>
      </c>
      <c r="I103" s="20"/>
      <c r="J103" s="20"/>
      <c r="K103" s="20"/>
      <c r="L103" s="20"/>
      <c r="M103" s="20"/>
      <c r="N103" s="20"/>
      <c r="O103" s="20"/>
      <c r="P103" s="22" t="s">
        <v>1697</v>
      </c>
      <c r="Q103" s="20"/>
      <c r="R103" s="20"/>
      <c r="S103" s="1280"/>
      <c r="T103" s="1281"/>
      <c r="U103" s="173"/>
      <c r="V103" s="174"/>
      <c r="W103" s="174"/>
      <c r="X103" s="174"/>
      <c r="Y103" s="174"/>
      <c r="Z103" s="174"/>
      <c r="AA103" s="174"/>
      <c r="AB103" s="174"/>
      <c r="AC103" s="175"/>
      <c r="AD103" s="25"/>
      <c r="AE103" s="747"/>
      <c r="AF103" s="26"/>
      <c r="AG103" s="27"/>
      <c r="AH103" s="27"/>
      <c r="AI103" s="686"/>
      <c r="AJ103" s="27"/>
      <c r="AK103" s="27"/>
      <c r="AL103" s="27"/>
      <c r="AM103" s="27"/>
      <c r="AN103" s="27"/>
      <c r="AO103" s="27"/>
      <c r="AP103" s="27"/>
      <c r="AQ103" s="28"/>
      <c r="AR103" s="390"/>
      <c r="AS103" s="390"/>
      <c r="AT103" s="48"/>
      <c r="AU103" s="48"/>
      <c r="AV103" s="48"/>
      <c r="AW103" s="48"/>
      <c r="AX103" s="48"/>
      <c r="AY103" s="48"/>
      <c r="AZ103" s="48"/>
    </row>
    <row r="104" spans="1:52" s="46" customFormat="1" ht="17.25" customHeight="1">
      <c r="A104" s="22">
        <f t="shared" si="1"/>
        <v>96</v>
      </c>
      <c r="B104" s="19" t="s">
        <v>1845</v>
      </c>
      <c r="C104" s="51"/>
      <c r="D104" s="51"/>
      <c r="E104" s="51"/>
      <c r="F104" s="51"/>
      <c r="G104" s="51"/>
      <c r="H104" s="19" t="s">
        <v>1664</v>
      </c>
      <c r="I104" s="20"/>
      <c r="J104" s="20"/>
      <c r="K104" s="20"/>
      <c r="L104" s="20"/>
      <c r="M104" s="20"/>
      <c r="N104" s="20"/>
      <c r="O104" s="20"/>
      <c r="P104" s="22" t="s">
        <v>96</v>
      </c>
      <c r="Q104" s="20"/>
      <c r="R104" s="20"/>
      <c r="S104" s="1093"/>
      <c r="T104" s="326">
        <v>8</v>
      </c>
      <c r="U104" s="69"/>
      <c r="V104" s="72"/>
      <c r="W104" s="72"/>
      <c r="X104" s="72"/>
      <c r="Y104" s="72"/>
      <c r="Z104" s="72"/>
      <c r="AA104" s="72"/>
      <c r="AB104" s="72"/>
      <c r="AC104" s="72"/>
      <c r="AD104" s="25" t="s">
        <v>40</v>
      </c>
      <c r="AE104" s="70"/>
      <c r="AF104" s="26"/>
      <c r="AG104" s="27"/>
      <c r="AH104" s="27"/>
      <c r="AI104" s="27"/>
      <c r="AJ104" s="27"/>
      <c r="AK104" s="27"/>
      <c r="AL104" s="28"/>
      <c r="AM104" s="245"/>
      <c r="AN104" s="245"/>
      <c r="AO104" s="45"/>
      <c r="AP104" s="45"/>
      <c r="AQ104" s="45"/>
      <c r="AR104" s="45"/>
      <c r="AS104" s="45"/>
      <c r="AT104" s="45"/>
      <c r="AU104" s="45"/>
    </row>
    <row r="105" spans="1:52" s="46" customFormat="1" ht="17.100000000000001" customHeight="1">
      <c r="A105" s="22">
        <f t="shared" si="1"/>
        <v>97</v>
      </c>
      <c r="B105" s="19" t="s">
        <v>1846</v>
      </c>
      <c r="C105" s="51"/>
      <c r="D105" s="51"/>
      <c r="E105" s="51"/>
      <c r="F105" s="51"/>
      <c r="G105" s="51"/>
      <c r="H105" s="19" t="s">
        <v>1665</v>
      </c>
      <c r="I105" s="20"/>
      <c r="J105" s="20"/>
      <c r="K105" s="20"/>
      <c r="L105" s="20"/>
      <c r="M105" s="20"/>
      <c r="N105" s="20"/>
      <c r="O105" s="20"/>
      <c r="P105" s="22" t="s">
        <v>1647</v>
      </c>
      <c r="Q105" s="20"/>
      <c r="R105" s="20"/>
      <c r="S105" s="1093"/>
      <c r="T105" s="326" t="s">
        <v>1646</v>
      </c>
      <c r="U105" s="69"/>
      <c r="V105" s="72"/>
      <c r="W105" s="72"/>
      <c r="X105" s="72"/>
      <c r="Y105" s="72"/>
      <c r="Z105" s="72"/>
      <c r="AA105" s="72"/>
      <c r="AB105" s="72"/>
      <c r="AC105" s="72"/>
      <c r="AD105" s="25" t="s">
        <v>40</v>
      </c>
      <c r="AE105" s="70"/>
      <c r="AF105" s="26"/>
      <c r="AG105" s="27"/>
      <c r="AH105" s="27"/>
      <c r="AI105" s="27"/>
      <c r="AJ105" s="27"/>
      <c r="AK105" s="27"/>
      <c r="AL105" s="28"/>
      <c r="AM105" s="245"/>
      <c r="AN105" s="245"/>
      <c r="AO105" s="45"/>
      <c r="AP105" s="45"/>
      <c r="AQ105" s="45"/>
      <c r="AR105" s="45"/>
      <c r="AS105" s="45"/>
      <c r="AT105" s="45"/>
      <c r="AU105" s="45"/>
    </row>
    <row r="106" spans="1:52" s="49" customFormat="1" ht="15" customHeight="1">
      <c r="A106" s="22">
        <f t="shared" si="1"/>
        <v>98</v>
      </c>
      <c r="B106" s="1091" t="s">
        <v>1744</v>
      </c>
      <c r="C106" s="20"/>
      <c r="D106" s="20"/>
      <c r="E106" s="20"/>
      <c r="F106" s="20"/>
      <c r="G106" s="52"/>
      <c r="H106" s="19" t="s">
        <v>1698</v>
      </c>
      <c r="I106" s="20"/>
      <c r="J106" s="20"/>
      <c r="K106" s="20"/>
      <c r="L106" s="20"/>
      <c r="M106" s="20"/>
      <c r="N106" s="20"/>
      <c r="O106" s="20"/>
      <c r="P106" s="22" t="s">
        <v>431</v>
      </c>
      <c r="Q106" s="20"/>
      <c r="R106" s="20"/>
      <c r="S106" s="1280">
        <v>256</v>
      </c>
      <c r="T106" s="1281"/>
      <c r="U106" s="173"/>
      <c r="V106" s="174"/>
      <c r="W106" s="174"/>
      <c r="X106" s="174"/>
      <c r="Y106" s="174"/>
      <c r="Z106" s="174"/>
      <c r="AA106" s="174"/>
      <c r="AB106" s="174"/>
      <c r="AC106" s="175"/>
      <c r="AD106" s="25"/>
      <c r="AE106" s="747"/>
      <c r="AF106" s="26"/>
      <c r="AG106" s="27"/>
      <c r="AH106" s="27"/>
      <c r="AI106" s="686"/>
      <c r="AJ106" s="27"/>
      <c r="AK106" s="27"/>
      <c r="AL106" s="27"/>
      <c r="AM106" s="27"/>
      <c r="AN106" s="27"/>
      <c r="AO106" s="27"/>
      <c r="AP106" s="27"/>
      <c r="AQ106" s="28"/>
      <c r="AR106" s="390"/>
      <c r="AS106" s="390"/>
      <c r="AT106" s="48"/>
      <c r="AU106" s="48"/>
      <c r="AV106" s="48"/>
      <c r="AW106" s="48"/>
      <c r="AX106" s="48"/>
      <c r="AY106" s="48"/>
      <c r="AZ106" s="48"/>
    </row>
    <row r="107" spans="1:52" s="49" customFormat="1" ht="15" customHeight="1">
      <c r="A107" s="22">
        <f t="shared" si="1"/>
        <v>99</v>
      </c>
      <c r="B107" s="1091" t="s">
        <v>1745</v>
      </c>
      <c r="C107" s="20"/>
      <c r="D107" s="20"/>
      <c r="E107" s="20"/>
      <c r="F107" s="20"/>
      <c r="G107" s="52"/>
      <c r="H107" s="19" t="s">
        <v>1699</v>
      </c>
      <c r="I107" s="20"/>
      <c r="J107" s="20"/>
      <c r="K107" s="20"/>
      <c r="L107" s="20"/>
      <c r="M107" s="20"/>
      <c r="N107" s="20"/>
      <c r="O107" s="20"/>
      <c r="P107" s="22" t="s">
        <v>431</v>
      </c>
      <c r="Q107" s="20"/>
      <c r="R107" s="20"/>
      <c r="S107" s="1280">
        <v>256</v>
      </c>
      <c r="T107" s="1281"/>
      <c r="U107" s="173"/>
      <c r="V107" s="174"/>
      <c r="W107" s="174"/>
      <c r="X107" s="174"/>
      <c r="Y107" s="174"/>
      <c r="Z107" s="174"/>
      <c r="AA107" s="174"/>
      <c r="AB107" s="174"/>
      <c r="AC107" s="175"/>
      <c r="AD107" s="25"/>
      <c r="AE107" s="747"/>
      <c r="AF107" s="26"/>
      <c r="AG107" s="27"/>
      <c r="AH107" s="27"/>
      <c r="AI107" s="686"/>
      <c r="AJ107" s="27"/>
      <c r="AK107" s="27"/>
      <c r="AL107" s="27"/>
      <c r="AM107" s="27"/>
      <c r="AN107" s="27"/>
      <c r="AO107" s="27"/>
      <c r="AP107" s="27"/>
      <c r="AQ107" s="28"/>
      <c r="AR107" s="390"/>
      <c r="AS107" s="390"/>
      <c r="AT107" s="48"/>
      <c r="AU107" s="48"/>
      <c r="AV107" s="48"/>
      <c r="AW107" s="48"/>
      <c r="AX107" s="48"/>
      <c r="AY107" s="48"/>
      <c r="AZ107" s="48"/>
    </row>
    <row r="108" spans="1:52" s="49" customFormat="1" ht="15" customHeight="1">
      <c r="A108" s="22">
        <f t="shared" si="1"/>
        <v>100</v>
      </c>
      <c r="B108" s="1092" t="s">
        <v>1746</v>
      </c>
      <c r="C108" s="20"/>
      <c r="D108" s="20"/>
      <c r="E108" s="20"/>
      <c r="F108" s="20"/>
      <c r="G108" s="52"/>
      <c r="H108" s="19" t="s">
        <v>1700</v>
      </c>
      <c r="I108" s="20"/>
      <c r="J108" s="20"/>
      <c r="K108" s="20"/>
      <c r="L108" s="20"/>
      <c r="M108" s="20"/>
      <c r="N108" s="20"/>
      <c r="O108" s="20"/>
      <c r="P108" s="22" t="s">
        <v>1697</v>
      </c>
      <c r="Q108" s="20"/>
      <c r="R108" s="20"/>
      <c r="S108" s="1280"/>
      <c r="T108" s="1281"/>
      <c r="U108" s="173"/>
      <c r="V108" s="174"/>
      <c r="W108" s="174"/>
      <c r="X108" s="174"/>
      <c r="Y108" s="174"/>
      <c r="Z108" s="174"/>
      <c r="AA108" s="174"/>
      <c r="AB108" s="174"/>
      <c r="AC108" s="175"/>
      <c r="AD108" s="25"/>
      <c r="AE108" s="747"/>
      <c r="AF108" s="26"/>
      <c r="AG108" s="27"/>
      <c r="AH108" s="27"/>
      <c r="AI108" s="686"/>
      <c r="AJ108" s="27"/>
      <c r="AK108" s="27"/>
      <c r="AL108" s="27"/>
      <c r="AM108" s="27"/>
      <c r="AN108" s="27"/>
      <c r="AO108" s="27"/>
      <c r="AP108" s="27"/>
      <c r="AQ108" s="28"/>
      <c r="AR108" s="390"/>
      <c r="AS108" s="390"/>
      <c r="AT108" s="48"/>
      <c r="AU108" s="48"/>
      <c r="AV108" s="48"/>
      <c r="AW108" s="48"/>
      <c r="AX108" s="48"/>
      <c r="AY108" s="48"/>
      <c r="AZ108" s="48"/>
    </row>
    <row r="109" spans="1:52" s="46" customFormat="1" ht="17.25" customHeight="1">
      <c r="A109" s="22">
        <f t="shared" si="1"/>
        <v>101</v>
      </c>
      <c r="B109" s="19" t="s">
        <v>1847</v>
      </c>
      <c r="C109" s="51"/>
      <c r="D109" s="51"/>
      <c r="E109" s="51"/>
      <c r="F109" s="51"/>
      <c r="G109" s="51"/>
      <c r="H109" s="19" t="s">
        <v>1664</v>
      </c>
      <c r="I109" s="20"/>
      <c r="J109" s="20"/>
      <c r="K109" s="20"/>
      <c r="L109" s="20"/>
      <c r="M109" s="20"/>
      <c r="N109" s="20"/>
      <c r="O109" s="20"/>
      <c r="P109" s="22" t="s">
        <v>96</v>
      </c>
      <c r="Q109" s="20"/>
      <c r="R109" s="20"/>
      <c r="S109" s="1093"/>
      <c r="T109" s="326">
        <v>8</v>
      </c>
      <c r="U109" s="69"/>
      <c r="V109" s="72"/>
      <c r="W109" s="72"/>
      <c r="X109" s="72"/>
      <c r="Y109" s="72"/>
      <c r="Z109" s="72"/>
      <c r="AA109" s="72"/>
      <c r="AB109" s="72"/>
      <c r="AC109" s="72"/>
      <c r="AD109" s="25" t="s">
        <v>40</v>
      </c>
      <c r="AE109" s="70"/>
      <c r="AF109" s="26"/>
      <c r="AG109" s="27"/>
      <c r="AH109" s="27"/>
      <c r="AI109" s="27"/>
      <c r="AJ109" s="27"/>
      <c r="AK109" s="27"/>
      <c r="AL109" s="28"/>
      <c r="AM109" s="245"/>
      <c r="AN109" s="245"/>
      <c r="AO109" s="45"/>
      <c r="AP109" s="45"/>
      <c r="AQ109" s="45"/>
      <c r="AR109" s="45"/>
      <c r="AS109" s="45"/>
      <c r="AT109" s="45"/>
      <c r="AU109" s="45"/>
    </row>
    <row r="110" spans="1:52" s="46" customFormat="1" ht="17.100000000000001" customHeight="1">
      <c r="A110" s="22">
        <f t="shared" si="1"/>
        <v>102</v>
      </c>
      <c r="B110" s="19" t="s">
        <v>1848</v>
      </c>
      <c r="C110" s="51"/>
      <c r="D110" s="51"/>
      <c r="E110" s="51"/>
      <c r="F110" s="51"/>
      <c r="G110" s="51"/>
      <c r="H110" s="19" t="s">
        <v>1665</v>
      </c>
      <c r="I110" s="20"/>
      <c r="J110" s="20"/>
      <c r="K110" s="20"/>
      <c r="L110" s="20"/>
      <c r="M110" s="20"/>
      <c r="N110" s="20"/>
      <c r="O110" s="20"/>
      <c r="P110" s="22" t="s">
        <v>1647</v>
      </c>
      <c r="Q110" s="20"/>
      <c r="R110" s="20"/>
      <c r="S110" s="1093"/>
      <c r="T110" s="326" t="s">
        <v>1646</v>
      </c>
      <c r="U110" s="69"/>
      <c r="V110" s="72"/>
      <c r="W110" s="72"/>
      <c r="X110" s="72"/>
      <c r="Y110" s="72"/>
      <c r="Z110" s="72"/>
      <c r="AA110" s="72"/>
      <c r="AB110" s="72"/>
      <c r="AC110" s="72"/>
      <c r="AD110" s="25" t="s">
        <v>40</v>
      </c>
      <c r="AE110" s="70"/>
      <c r="AF110" s="26"/>
      <c r="AG110" s="27"/>
      <c r="AH110" s="27"/>
      <c r="AI110" s="27"/>
      <c r="AJ110" s="27"/>
      <c r="AK110" s="27"/>
      <c r="AL110" s="28"/>
      <c r="AM110" s="245"/>
      <c r="AN110" s="245"/>
      <c r="AO110" s="45"/>
      <c r="AP110" s="45"/>
      <c r="AQ110" s="45"/>
      <c r="AR110" s="45"/>
      <c r="AS110" s="45"/>
      <c r="AT110" s="45"/>
      <c r="AU110" s="45"/>
    </row>
    <row r="111" spans="1:52" s="49" customFormat="1" ht="15" customHeight="1">
      <c r="A111" s="22">
        <f t="shared" si="1"/>
        <v>103</v>
      </c>
      <c r="B111" s="1091" t="s">
        <v>1747</v>
      </c>
      <c r="C111" s="20"/>
      <c r="D111" s="20"/>
      <c r="E111" s="20"/>
      <c r="F111" s="20"/>
      <c r="G111" s="52"/>
      <c r="H111" s="19" t="s">
        <v>1698</v>
      </c>
      <c r="I111" s="20"/>
      <c r="J111" s="20"/>
      <c r="K111" s="20"/>
      <c r="L111" s="20"/>
      <c r="M111" s="20"/>
      <c r="N111" s="20"/>
      <c r="O111" s="20"/>
      <c r="P111" s="22" t="s">
        <v>431</v>
      </c>
      <c r="Q111" s="20"/>
      <c r="R111" s="20"/>
      <c r="S111" s="1280">
        <v>256</v>
      </c>
      <c r="T111" s="1281"/>
      <c r="U111" s="173"/>
      <c r="V111" s="174"/>
      <c r="W111" s="174"/>
      <c r="X111" s="174"/>
      <c r="Y111" s="174"/>
      <c r="Z111" s="174"/>
      <c r="AA111" s="174"/>
      <c r="AB111" s="174"/>
      <c r="AC111" s="175"/>
      <c r="AD111" s="25"/>
      <c r="AE111" s="747"/>
      <c r="AF111" s="26"/>
      <c r="AG111" s="27"/>
      <c r="AH111" s="27"/>
      <c r="AI111" s="686"/>
      <c r="AJ111" s="27"/>
      <c r="AK111" s="27"/>
      <c r="AL111" s="27"/>
      <c r="AM111" s="27"/>
      <c r="AN111" s="27"/>
      <c r="AO111" s="27"/>
      <c r="AP111" s="27"/>
      <c r="AQ111" s="28"/>
      <c r="AR111" s="390"/>
      <c r="AS111" s="390"/>
      <c r="AT111" s="48"/>
      <c r="AU111" s="48"/>
      <c r="AV111" s="48"/>
      <c r="AW111" s="48"/>
      <c r="AX111" s="48"/>
      <c r="AY111" s="48"/>
      <c r="AZ111" s="48"/>
    </row>
    <row r="112" spans="1:52" s="49" customFormat="1" ht="15" customHeight="1">
      <c r="A112" s="22">
        <f t="shared" si="1"/>
        <v>104</v>
      </c>
      <c r="B112" s="1091" t="s">
        <v>1748</v>
      </c>
      <c r="C112" s="20"/>
      <c r="D112" s="20"/>
      <c r="E112" s="20"/>
      <c r="F112" s="20"/>
      <c r="G112" s="52"/>
      <c r="H112" s="19" t="s">
        <v>1699</v>
      </c>
      <c r="I112" s="20"/>
      <c r="J112" s="20"/>
      <c r="K112" s="20"/>
      <c r="L112" s="20"/>
      <c r="M112" s="20"/>
      <c r="N112" s="20"/>
      <c r="O112" s="20"/>
      <c r="P112" s="22" t="s">
        <v>431</v>
      </c>
      <c r="Q112" s="20"/>
      <c r="R112" s="20"/>
      <c r="S112" s="1280">
        <v>256</v>
      </c>
      <c r="T112" s="1281"/>
      <c r="U112" s="173"/>
      <c r="V112" s="174"/>
      <c r="W112" s="174"/>
      <c r="X112" s="174"/>
      <c r="Y112" s="174"/>
      <c r="Z112" s="174"/>
      <c r="AA112" s="174"/>
      <c r="AB112" s="174"/>
      <c r="AC112" s="175"/>
      <c r="AD112" s="25"/>
      <c r="AE112" s="747"/>
      <c r="AF112" s="26"/>
      <c r="AG112" s="27"/>
      <c r="AH112" s="27"/>
      <c r="AI112" s="686"/>
      <c r="AJ112" s="27"/>
      <c r="AK112" s="27"/>
      <c r="AL112" s="27"/>
      <c r="AM112" s="27"/>
      <c r="AN112" s="27"/>
      <c r="AO112" s="27"/>
      <c r="AP112" s="27"/>
      <c r="AQ112" s="28"/>
      <c r="AR112" s="390"/>
      <c r="AS112" s="390"/>
      <c r="AT112" s="48"/>
      <c r="AU112" s="48"/>
      <c r="AV112" s="48"/>
      <c r="AW112" s="48"/>
      <c r="AX112" s="48"/>
      <c r="AY112" s="48"/>
      <c r="AZ112" s="48"/>
    </row>
    <row r="113" spans="1:52" s="49" customFormat="1" ht="15" customHeight="1">
      <c r="A113" s="22">
        <f t="shared" si="1"/>
        <v>105</v>
      </c>
      <c r="B113" s="1091" t="s">
        <v>1849</v>
      </c>
      <c r="C113" s="20"/>
      <c r="D113" s="20"/>
      <c r="E113" s="20"/>
      <c r="F113" s="20"/>
      <c r="G113" s="52"/>
      <c r="H113" s="19" t="s">
        <v>1700</v>
      </c>
      <c r="I113" s="20"/>
      <c r="J113" s="20"/>
      <c r="K113" s="20"/>
      <c r="L113" s="20"/>
      <c r="M113" s="20"/>
      <c r="N113" s="20"/>
      <c r="O113" s="20"/>
      <c r="P113" s="22" t="s">
        <v>1697</v>
      </c>
      <c r="Q113" s="20"/>
      <c r="R113" s="20"/>
      <c r="S113" s="1280"/>
      <c r="T113" s="1281"/>
      <c r="U113" s="173"/>
      <c r="V113" s="174"/>
      <c r="W113" s="174"/>
      <c r="X113" s="174"/>
      <c r="Y113" s="174"/>
      <c r="Z113" s="174"/>
      <c r="AA113" s="174"/>
      <c r="AB113" s="174"/>
      <c r="AC113" s="175"/>
      <c r="AD113" s="25"/>
      <c r="AE113" s="747"/>
      <c r="AF113" s="26"/>
      <c r="AG113" s="27"/>
      <c r="AH113" s="27"/>
      <c r="AI113" s="686"/>
      <c r="AJ113" s="27"/>
      <c r="AK113" s="27"/>
      <c r="AL113" s="27"/>
      <c r="AM113" s="27"/>
      <c r="AN113" s="27"/>
      <c r="AO113" s="27"/>
      <c r="AP113" s="27"/>
      <c r="AQ113" s="28"/>
      <c r="AR113" s="390"/>
      <c r="AS113" s="390"/>
      <c r="AT113" s="48"/>
      <c r="AU113" s="48"/>
      <c r="AV113" s="48"/>
      <c r="AW113" s="48"/>
      <c r="AX113" s="48"/>
      <c r="AY113" s="48"/>
      <c r="AZ113" s="48"/>
    </row>
    <row r="114" spans="1:52" s="46" customFormat="1" ht="17.25" customHeight="1">
      <c r="A114" s="22">
        <f t="shared" si="1"/>
        <v>106</v>
      </c>
      <c r="B114" s="19" t="s">
        <v>1850</v>
      </c>
      <c r="C114" s="51"/>
      <c r="D114" s="51"/>
      <c r="E114" s="51"/>
      <c r="F114" s="51"/>
      <c r="G114" s="51"/>
      <c r="H114" s="19" t="s">
        <v>1664</v>
      </c>
      <c r="I114" s="20"/>
      <c r="J114" s="20"/>
      <c r="K114" s="20"/>
      <c r="L114" s="20"/>
      <c r="M114" s="20"/>
      <c r="N114" s="20"/>
      <c r="O114" s="20"/>
      <c r="P114" s="22" t="s">
        <v>96</v>
      </c>
      <c r="Q114" s="20"/>
      <c r="R114" s="20"/>
      <c r="S114" s="1093"/>
      <c r="T114" s="326">
        <v>8</v>
      </c>
      <c r="U114" s="69"/>
      <c r="V114" s="72"/>
      <c r="W114" s="72"/>
      <c r="X114" s="72"/>
      <c r="Y114" s="72"/>
      <c r="Z114" s="72"/>
      <c r="AA114" s="72"/>
      <c r="AB114" s="72"/>
      <c r="AC114" s="72"/>
      <c r="AD114" s="25" t="s">
        <v>40</v>
      </c>
      <c r="AE114" s="70"/>
      <c r="AF114" s="26"/>
      <c r="AG114" s="27"/>
      <c r="AH114" s="27"/>
      <c r="AI114" s="27"/>
      <c r="AJ114" s="27"/>
      <c r="AK114" s="27"/>
      <c r="AL114" s="28"/>
      <c r="AM114" s="245"/>
      <c r="AN114" s="245"/>
      <c r="AO114" s="45"/>
      <c r="AP114" s="45"/>
      <c r="AQ114" s="45"/>
      <c r="AR114" s="45"/>
      <c r="AS114" s="45"/>
      <c r="AT114" s="45"/>
      <c r="AU114" s="45"/>
    </row>
    <row r="115" spans="1:52" s="46" customFormat="1" ht="17.100000000000001" customHeight="1">
      <c r="A115" s="22">
        <f t="shared" si="1"/>
        <v>107</v>
      </c>
      <c r="B115" s="19" t="s">
        <v>1851</v>
      </c>
      <c r="C115" s="51"/>
      <c r="D115" s="51"/>
      <c r="E115" s="51"/>
      <c r="F115" s="51"/>
      <c r="G115" s="51"/>
      <c r="H115" s="19" t="s">
        <v>1665</v>
      </c>
      <c r="I115" s="20"/>
      <c r="J115" s="20"/>
      <c r="K115" s="20"/>
      <c r="L115" s="20"/>
      <c r="M115" s="20"/>
      <c r="N115" s="20"/>
      <c r="O115" s="20"/>
      <c r="P115" s="22" t="s">
        <v>1647</v>
      </c>
      <c r="Q115" s="20"/>
      <c r="R115" s="20"/>
      <c r="S115" s="1093"/>
      <c r="T115" s="326" t="s">
        <v>1646</v>
      </c>
      <c r="U115" s="69"/>
      <c r="V115" s="72"/>
      <c r="W115" s="72"/>
      <c r="X115" s="72"/>
      <c r="Y115" s="72"/>
      <c r="Z115" s="72"/>
      <c r="AA115" s="72"/>
      <c r="AB115" s="72"/>
      <c r="AC115" s="72"/>
      <c r="AD115" s="25" t="s">
        <v>40</v>
      </c>
      <c r="AE115" s="70"/>
      <c r="AF115" s="26"/>
      <c r="AG115" s="27"/>
      <c r="AH115" s="27"/>
      <c r="AI115" s="27"/>
      <c r="AJ115" s="27"/>
      <c r="AK115" s="27"/>
      <c r="AL115" s="28"/>
      <c r="AM115" s="245"/>
      <c r="AN115" s="245"/>
      <c r="AO115" s="45"/>
      <c r="AP115" s="45"/>
      <c r="AQ115" s="45"/>
      <c r="AR115" s="45"/>
      <c r="AS115" s="45"/>
      <c r="AT115" s="45"/>
      <c r="AU115" s="45"/>
    </row>
    <row r="116" spans="1:52" s="49" customFormat="1" ht="15" customHeight="1">
      <c r="A116" s="22">
        <f t="shared" si="1"/>
        <v>108</v>
      </c>
      <c r="B116" s="1091" t="s">
        <v>1749</v>
      </c>
      <c r="C116" s="20"/>
      <c r="D116" s="20"/>
      <c r="E116" s="20"/>
      <c r="F116" s="20"/>
      <c r="G116" s="52"/>
      <c r="H116" s="19" t="s">
        <v>1698</v>
      </c>
      <c r="I116" s="20"/>
      <c r="J116" s="20"/>
      <c r="K116" s="20"/>
      <c r="L116" s="20"/>
      <c r="M116" s="20"/>
      <c r="N116" s="20"/>
      <c r="O116" s="20"/>
      <c r="P116" s="22" t="s">
        <v>431</v>
      </c>
      <c r="Q116" s="20"/>
      <c r="R116" s="20"/>
      <c r="S116" s="1280">
        <v>256</v>
      </c>
      <c r="T116" s="1281"/>
      <c r="U116" s="173"/>
      <c r="V116" s="174"/>
      <c r="W116" s="174"/>
      <c r="X116" s="174"/>
      <c r="Y116" s="174"/>
      <c r="Z116" s="174"/>
      <c r="AA116" s="174"/>
      <c r="AB116" s="174"/>
      <c r="AC116" s="175"/>
      <c r="AD116" s="25"/>
      <c r="AE116" s="747"/>
      <c r="AF116" s="26"/>
      <c r="AG116" s="27"/>
      <c r="AH116" s="27"/>
      <c r="AI116" s="686"/>
      <c r="AJ116" s="27"/>
      <c r="AK116" s="27"/>
      <c r="AL116" s="27"/>
      <c r="AM116" s="27"/>
      <c r="AN116" s="27"/>
      <c r="AO116" s="27"/>
      <c r="AP116" s="27"/>
      <c r="AQ116" s="28"/>
      <c r="AR116" s="390"/>
      <c r="AS116" s="390"/>
      <c r="AT116" s="48"/>
      <c r="AU116" s="48"/>
      <c r="AV116" s="48"/>
      <c r="AW116" s="48"/>
      <c r="AX116" s="48"/>
      <c r="AY116" s="48"/>
      <c r="AZ116" s="48"/>
    </row>
    <row r="117" spans="1:52" s="49" customFormat="1" ht="15" customHeight="1">
      <c r="A117" s="22">
        <f t="shared" si="1"/>
        <v>109</v>
      </c>
      <c r="B117" s="1091" t="s">
        <v>1750</v>
      </c>
      <c r="C117" s="20"/>
      <c r="D117" s="20"/>
      <c r="E117" s="20"/>
      <c r="F117" s="20"/>
      <c r="G117" s="52"/>
      <c r="H117" s="19" t="s">
        <v>1699</v>
      </c>
      <c r="I117" s="20"/>
      <c r="J117" s="20"/>
      <c r="K117" s="20"/>
      <c r="L117" s="20"/>
      <c r="M117" s="20"/>
      <c r="N117" s="20"/>
      <c r="O117" s="20"/>
      <c r="P117" s="22" t="s">
        <v>431</v>
      </c>
      <c r="Q117" s="20"/>
      <c r="R117" s="20"/>
      <c r="S117" s="1280">
        <v>256</v>
      </c>
      <c r="T117" s="1281"/>
      <c r="U117" s="173"/>
      <c r="V117" s="174"/>
      <c r="W117" s="174"/>
      <c r="X117" s="174"/>
      <c r="Y117" s="174"/>
      <c r="Z117" s="174"/>
      <c r="AA117" s="174"/>
      <c r="AB117" s="174"/>
      <c r="AC117" s="175"/>
      <c r="AD117" s="25"/>
      <c r="AE117" s="747"/>
      <c r="AF117" s="26"/>
      <c r="AG117" s="27"/>
      <c r="AH117" s="27"/>
      <c r="AI117" s="686"/>
      <c r="AJ117" s="27"/>
      <c r="AK117" s="27"/>
      <c r="AL117" s="27"/>
      <c r="AM117" s="27"/>
      <c r="AN117" s="27"/>
      <c r="AO117" s="27"/>
      <c r="AP117" s="27"/>
      <c r="AQ117" s="28"/>
      <c r="AR117" s="390"/>
      <c r="AS117" s="390"/>
      <c r="AT117" s="48"/>
      <c r="AU117" s="48"/>
      <c r="AV117" s="48"/>
      <c r="AW117" s="48"/>
      <c r="AX117" s="48"/>
      <c r="AY117" s="48"/>
      <c r="AZ117" s="48"/>
    </row>
    <row r="118" spans="1:52" s="49" customFormat="1" ht="15" customHeight="1">
      <c r="A118" s="22">
        <f t="shared" si="1"/>
        <v>110</v>
      </c>
      <c r="B118" s="1091" t="s">
        <v>1751</v>
      </c>
      <c r="C118" s="20"/>
      <c r="D118" s="20"/>
      <c r="E118" s="20"/>
      <c r="F118" s="20"/>
      <c r="G118" s="52"/>
      <c r="H118" s="19" t="s">
        <v>1700</v>
      </c>
      <c r="I118" s="20"/>
      <c r="J118" s="20"/>
      <c r="K118" s="20"/>
      <c r="L118" s="20"/>
      <c r="M118" s="20"/>
      <c r="N118" s="20"/>
      <c r="O118" s="20"/>
      <c r="P118" s="22" t="s">
        <v>1697</v>
      </c>
      <c r="Q118" s="20"/>
      <c r="R118" s="20"/>
      <c r="S118" s="1280"/>
      <c r="T118" s="1281"/>
      <c r="U118" s="173"/>
      <c r="V118" s="174"/>
      <c r="W118" s="174"/>
      <c r="X118" s="174"/>
      <c r="Y118" s="174"/>
      <c r="Z118" s="174"/>
      <c r="AA118" s="174"/>
      <c r="AB118" s="174"/>
      <c r="AC118" s="175"/>
      <c r="AD118" s="25"/>
      <c r="AE118" s="747"/>
      <c r="AF118" s="26"/>
      <c r="AG118" s="27"/>
      <c r="AH118" s="27"/>
      <c r="AI118" s="686"/>
      <c r="AJ118" s="27"/>
      <c r="AK118" s="27"/>
      <c r="AL118" s="27"/>
      <c r="AM118" s="27"/>
      <c r="AN118" s="27"/>
      <c r="AO118" s="27"/>
      <c r="AP118" s="27"/>
      <c r="AQ118" s="28"/>
      <c r="AR118" s="390"/>
      <c r="AS118" s="390"/>
      <c r="AT118" s="48"/>
      <c r="AU118" s="48"/>
      <c r="AV118" s="48"/>
      <c r="AW118" s="48"/>
      <c r="AX118" s="48"/>
      <c r="AY118" s="48"/>
      <c r="AZ118" s="48"/>
    </row>
    <row r="119" spans="1:52" s="46" customFormat="1" ht="17.25" customHeight="1">
      <c r="A119" s="22">
        <f t="shared" si="1"/>
        <v>111</v>
      </c>
      <c r="B119" s="19" t="s">
        <v>1852</v>
      </c>
      <c r="C119" s="51"/>
      <c r="D119" s="51"/>
      <c r="E119" s="51"/>
      <c r="F119" s="51"/>
      <c r="G119" s="51"/>
      <c r="H119" s="19" t="s">
        <v>1664</v>
      </c>
      <c r="I119" s="20"/>
      <c r="J119" s="20"/>
      <c r="K119" s="20"/>
      <c r="L119" s="20"/>
      <c r="M119" s="20"/>
      <c r="N119" s="20"/>
      <c r="O119" s="20"/>
      <c r="P119" s="22" t="s">
        <v>96</v>
      </c>
      <c r="Q119" s="20"/>
      <c r="R119" s="20"/>
      <c r="S119" s="1093"/>
      <c r="T119" s="326">
        <v>8</v>
      </c>
      <c r="U119" s="69"/>
      <c r="V119" s="72"/>
      <c r="W119" s="72"/>
      <c r="X119" s="72"/>
      <c r="Y119" s="72"/>
      <c r="Z119" s="72"/>
      <c r="AA119" s="72"/>
      <c r="AB119" s="72"/>
      <c r="AC119" s="72"/>
      <c r="AD119" s="25" t="s">
        <v>40</v>
      </c>
      <c r="AE119" s="70"/>
      <c r="AF119" s="26"/>
      <c r="AG119" s="27"/>
      <c r="AH119" s="27"/>
      <c r="AI119" s="27"/>
      <c r="AJ119" s="27"/>
      <c r="AK119" s="27"/>
      <c r="AL119" s="28"/>
      <c r="AM119" s="245"/>
      <c r="AN119" s="245"/>
      <c r="AO119" s="45"/>
      <c r="AP119" s="45"/>
      <c r="AQ119" s="45"/>
      <c r="AR119" s="45"/>
      <c r="AS119" s="45"/>
      <c r="AT119" s="45"/>
      <c r="AU119" s="45"/>
    </row>
    <row r="120" spans="1:52" s="46" customFormat="1" ht="17.100000000000001" customHeight="1">
      <c r="A120" s="22">
        <f t="shared" si="1"/>
        <v>112</v>
      </c>
      <c r="B120" s="19" t="s">
        <v>1853</v>
      </c>
      <c r="C120" s="51"/>
      <c r="D120" s="51"/>
      <c r="E120" s="51"/>
      <c r="F120" s="51"/>
      <c r="G120" s="51"/>
      <c r="H120" s="19" t="s">
        <v>1665</v>
      </c>
      <c r="I120" s="20"/>
      <c r="J120" s="20"/>
      <c r="K120" s="20"/>
      <c r="L120" s="20"/>
      <c r="M120" s="20"/>
      <c r="N120" s="20"/>
      <c r="O120" s="20"/>
      <c r="P120" s="22" t="s">
        <v>1647</v>
      </c>
      <c r="Q120" s="20"/>
      <c r="R120" s="20"/>
      <c r="S120" s="1093"/>
      <c r="T120" s="326" t="s">
        <v>1646</v>
      </c>
      <c r="U120" s="69"/>
      <c r="V120" s="72"/>
      <c r="W120" s="72"/>
      <c r="X120" s="72"/>
      <c r="Y120" s="72"/>
      <c r="Z120" s="72"/>
      <c r="AA120" s="72"/>
      <c r="AB120" s="72"/>
      <c r="AC120" s="72"/>
      <c r="AD120" s="25" t="s">
        <v>40</v>
      </c>
      <c r="AE120" s="70"/>
      <c r="AF120" s="26"/>
      <c r="AG120" s="27"/>
      <c r="AH120" s="27"/>
      <c r="AI120" s="27"/>
      <c r="AJ120" s="27"/>
      <c r="AK120" s="27"/>
      <c r="AL120" s="28"/>
      <c r="AM120" s="245"/>
      <c r="AN120" s="245"/>
      <c r="AO120" s="45"/>
      <c r="AP120" s="45"/>
      <c r="AQ120" s="45"/>
      <c r="AR120" s="45"/>
      <c r="AS120" s="45"/>
      <c r="AT120" s="45"/>
      <c r="AU120" s="45"/>
    </row>
    <row r="121" spans="1:52" s="49" customFormat="1" ht="15" customHeight="1">
      <c r="A121" s="22">
        <f t="shared" si="1"/>
        <v>113</v>
      </c>
      <c r="B121" s="1091" t="s">
        <v>1752</v>
      </c>
      <c r="C121" s="20"/>
      <c r="D121" s="20"/>
      <c r="E121" s="20"/>
      <c r="F121" s="20"/>
      <c r="G121" s="52"/>
      <c r="H121" s="19" t="s">
        <v>1698</v>
      </c>
      <c r="I121" s="20"/>
      <c r="J121" s="20"/>
      <c r="K121" s="20"/>
      <c r="L121" s="20"/>
      <c r="M121" s="20"/>
      <c r="N121" s="20"/>
      <c r="O121" s="20"/>
      <c r="P121" s="22" t="s">
        <v>431</v>
      </c>
      <c r="Q121" s="20"/>
      <c r="R121" s="20"/>
      <c r="S121" s="1280">
        <v>256</v>
      </c>
      <c r="T121" s="1281"/>
      <c r="U121" s="173"/>
      <c r="V121" s="174"/>
      <c r="W121" s="174"/>
      <c r="X121" s="174"/>
      <c r="Y121" s="174"/>
      <c r="Z121" s="174"/>
      <c r="AA121" s="174"/>
      <c r="AB121" s="174"/>
      <c r="AC121" s="175"/>
      <c r="AD121" s="25"/>
      <c r="AE121" s="747"/>
      <c r="AF121" s="26"/>
      <c r="AG121" s="27"/>
      <c r="AH121" s="27"/>
      <c r="AI121" s="686"/>
      <c r="AJ121" s="27"/>
      <c r="AK121" s="27"/>
      <c r="AL121" s="27"/>
      <c r="AM121" s="27"/>
      <c r="AN121" s="27"/>
      <c r="AO121" s="27"/>
      <c r="AP121" s="27"/>
      <c r="AQ121" s="28"/>
      <c r="AR121" s="390"/>
      <c r="AS121" s="390"/>
      <c r="AT121" s="48"/>
      <c r="AU121" s="48"/>
      <c r="AV121" s="48"/>
      <c r="AW121" s="48"/>
      <c r="AX121" s="48"/>
      <c r="AY121" s="48"/>
      <c r="AZ121" s="48"/>
    </row>
    <row r="122" spans="1:52" s="49" customFormat="1" ht="15" customHeight="1">
      <c r="A122" s="22">
        <f t="shared" si="1"/>
        <v>114</v>
      </c>
      <c r="B122" s="1091" t="s">
        <v>1753</v>
      </c>
      <c r="C122" s="20"/>
      <c r="D122" s="20"/>
      <c r="E122" s="20"/>
      <c r="F122" s="20"/>
      <c r="G122" s="52"/>
      <c r="H122" s="19" t="s">
        <v>1699</v>
      </c>
      <c r="I122" s="20"/>
      <c r="J122" s="20"/>
      <c r="K122" s="20"/>
      <c r="L122" s="20"/>
      <c r="M122" s="20"/>
      <c r="N122" s="20"/>
      <c r="O122" s="20"/>
      <c r="P122" s="22" t="s">
        <v>431</v>
      </c>
      <c r="Q122" s="20"/>
      <c r="R122" s="20"/>
      <c r="S122" s="1280">
        <v>256</v>
      </c>
      <c r="T122" s="1281"/>
      <c r="U122" s="173"/>
      <c r="V122" s="174"/>
      <c r="W122" s="174"/>
      <c r="X122" s="174"/>
      <c r="Y122" s="174"/>
      <c r="Z122" s="174"/>
      <c r="AA122" s="174"/>
      <c r="AB122" s="174"/>
      <c r="AC122" s="175"/>
      <c r="AD122" s="25"/>
      <c r="AE122" s="747"/>
      <c r="AF122" s="26"/>
      <c r="AG122" s="27"/>
      <c r="AH122" s="27"/>
      <c r="AI122" s="686"/>
      <c r="AJ122" s="27"/>
      <c r="AK122" s="27"/>
      <c r="AL122" s="27"/>
      <c r="AM122" s="27"/>
      <c r="AN122" s="27"/>
      <c r="AO122" s="27"/>
      <c r="AP122" s="27"/>
      <c r="AQ122" s="28"/>
      <c r="AR122" s="390"/>
      <c r="AS122" s="390"/>
      <c r="AT122" s="48"/>
      <c r="AU122" s="48"/>
      <c r="AV122" s="48"/>
      <c r="AW122" s="48"/>
      <c r="AX122" s="48"/>
      <c r="AY122" s="48"/>
      <c r="AZ122" s="48"/>
    </row>
    <row r="123" spans="1:52" s="49" customFormat="1" ht="15" customHeight="1">
      <c r="A123" s="22">
        <f t="shared" si="1"/>
        <v>115</v>
      </c>
      <c r="B123" s="1091" t="s">
        <v>1854</v>
      </c>
      <c r="C123" s="20"/>
      <c r="D123" s="20"/>
      <c r="E123" s="20"/>
      <c r="F123" s="20"/>
      <c r="G123" s="52"/>
      <c r="H123" s="19" t="s">
        <v>1700</v>
      </c>
      <c r="I123" s="20"/>
      <c r="J123" s="20"/>
      <c r="K123" s="20"/>
      <c r="L123" s="20"/>
      <c r="M123" s="20"/>
      <c r="N123" s="20"/>
      <c r="O123" s="20"/>
      <c r="P123" s="22" t="s">
        <v>1697</v>
      </c>
      <c r="Q123" s="20"/>
      <c r="R123" s="20"/>
      <c r="S123" s="1280"/>
      <c r="T123" s="1281"/>
      <c r="U123" s="173"/>
      <c r="V123" s="174"/>
      <c r="W123" s="174"/>
      <c r="X123" s="174"/>
      <c r="Y123" s="174"/>
      <c r="Z123" s="174"/>
      <c r="AA123" s="174"/>
      <c r="AB123" s="174"/>
      <c r="AC123" s="175"/>
      <c r="AD123" s="25"/>
      <c r="AE123" s="747"/>
      <c r="AF123" s="26"/>
      <c r="AG123" s="27"/>
      <c r="AH123" s="27"/>
      <c r="AI123" s="686"/>
      <c r="AJ123" s="27"/>
      <c r="AK123" s="27"/>
      <c r="AL123" s="27"/>
      <c r="AM123" s="27"/>
      <c r="AN123" s="27"/>
      <c r="AO123" s="27"/>
      <c r="AP123" s="27"/>
      <c r="AQ123" s="28"/>
      <c r="AR123" s="390"/>
      <c r="AS123" s="390"/>
      <c r="AT123" s="48"/>
      <c r="AU123" s="48"/>
      <c r="AV123" s="48"/>
      <c r="AW123" s="48"/>
      <c r="AX123" s="48"/>
      <c r="AY123" s="48"/>
      <c r="AZ123" s="48"/>
    </row>
    <row r="124" spans="1:52" s="46" customFormat="1" ht="17.25" customHeight="1">
      <c r="A124" s="22">
        <f t="shared" si="1"/>
        <v>116</v>
      </c>
      <c r="B124" s="19" t="s">
        <v>1855</v>
      </c>
      <c r="C124" s="51"/>
      <c r="D124" s="51"/>
      <c r="E124" s="51"/>
      <c r="F124" s="51"/>
      <c r="G124" s="51"/>
      <c r="H124" s="19" t="s">
        <v>1664</v>
      </c>
      <c r="I124" s="20"/>
      <c r="J124" s="20"/>
      <c r="K124" s="20"/>
      <c r="L124" s="20"/>
      <c r="M124" s="20"/>
      <c r="N124" s="20"/>
      <c r="O124" s="20"/>
      <c r="P124" s="22" t="s">
        <v>96</v>
      </c>
      <c r="Q124" s="20"/>
      <c r="R124" s="20"/>
      <c r="S124" s="1093"/>
      <c r="T124" s="326">
        <v>8</v>
      </c>
      <c r="U124" s="69"/>
      <c r="V124" s="72"/>
      <c r="W124" s="72"/>
      <c r="X124" s="72"/>
      <c r="Y124" s="72"/>
      <c r="Z124" s="72"/>
      <c r="AA124" s="72"/>
      <c r="AB124" s="72"/>
      <c r="AC124" s="72"/>
      <c r="AD124" s="25" t="s">
        <v>40</v>
      </c>
      <c r="AE124" s="70"/>
      <c r="AF124" s="26"/>
      <c r="AG124" s="27"/>
      <c r="AH124" s="27"/>
      <c r="AI124" s="27"/>
      <c r="AJ124" s="27"/>
      <c r="AK124" s="27"/>
      <c r="AL124" s="28"/>
      <c r="AM124" s="245"/>
      <c r="AN124" s="245"/>
      <c r="AO124" s="45"/>
      <c r="AP124" s="45"/>
      <c r="AQ124" s="45"/>
      <c r="AR124" s="45"/>
      <c r="AS124" s="45"/>
      <c r="AT124" s="45"/>
      <c r="AU124" s="45"/>
    </row>
    <row r="125" spans="1:52" s="46" customFormat="1" ht="17.100000000000001" customHeight="1">
      <c r="A125" s="22">
        <f t="shared" si="1"/>
        <v>117</v>
      </c>
      <c r="B125" s="19" t="s">
        <v>1856</v>
      </c>
      <c r="C125" s="51"/>
      <c r="D125" s="51"/>
      <c r="E125" s="51"/>
      <c r="F125" s="51"/>
      <c r="G125" s="51"/>
      <c r="H125" s="19" t="s">
        <v>1665</v>
      </c>
      <c r="I125" s="20"/>
      <c r="J125" s="20"/>
      <c r="K125" s="20"/>
      <c r="L125" s="20"/>
      <c r="M125" s="20"/>
      <c r="N125" s="20"/>
      <c r="O125" s="20"/>
      <c r="P125" s="22" t="s">
        <v>1647</v>
      </c>
      <c r="Q125" s="20"/>
      <c r="R125" s="20"/>
      <c r="S125" s="1093"/>
      <c r="T125" s="326" t="s">
        <v>1646</v>
      </c>
      <c r="U125" s="69"/>
      <c r="V125" s="72"/>
      <c r="W125" s="72"/>
      <c r="X125" s="72"/>
      <c r="Y125" s="72"/>
      <c r="Z125" s="72"/>
      <c r="AA125" s="72"/>
      <c r="AB125" s="72"/>
      <c r="AC125" s="72"/>
      <c r="AD125" s="25" t="s">
        <v>40</v>
      </c>
      <c r="AE125" s="70"/>
      <c r="AF125" s="26"/>
      <c r="AG125" s="27"/>
      <c r="AH125" s="27"/>
      <c r="AI125" s="27"/>
      <c r="AJ125" s="27"/>
      <c r="AK125" s="27"/>
      <c r="AL125" s="28"/>
      <c r="AM125" s="245"/>
      <c r="AN125" s="245"/>
      <c r="AO125" s="45"/>
      <c r="AP125" s="45"/>
      <c r="AQ125" s="45"/>
      <c r="AR125" s="45"/>
      <c r="AS125" s="45"/>
      <c r="AT125" s="45"/>
      <c r="AU125" s="45"/>
    </row>
    <row r="126" spans="1:52" s="49" customFormat="1" ht="15" customHeight="1">
      <c r="A126" s="22">
        <f t="shared" si="1"/>
        <v>118</v>
      </c>
      <c r="B126" s="1091" t="s">
        <v>1754</v>
      </c>
      <c r="C126" s="20"/>
      <c r="D126" s="20"/>
      <c r="E126" s="20"/>
      <c r="F126" s="20"/>
      <c r="G126" s="52"/>
      <c r="H126" s="19" t="s">
        <v>1698</v>
      </c>
      <c r="I126" s="20"/>
      <c r="J126" s="20"/>
      <c r="K126" s="20"/>
      <c r="L126" s="20"/>
      <c r="M126" s="20"/>
      <c r="N126" s="20"/>
      <c r="O126" s="20"/>
      <c r="P126" s="22" t="s">
        <v>431</v>
      </c>
      <c r="Q126" s="20"/>
      <c r="R126" s="20"/>
      <c r="S126" s="1280">
        <v>256</v>
      </c>
      <c r="T126" s="1281"/>
      <c r="U126" s="173"/>
      <c r="V126" s="174"/>
      <c r="W126" s="174"/>
      <c r="X126" s="174"/>
      <c r="Y126" s="174"/>
      <c r="Z126" s="174"/>
      <c r="AA126" s="174"/>
      <c r="AB126" s="174"/>
      <c r="AC126" s="175"/>
      <c r="AD126" s="25"/>
      <c r="AE126" s="747"/>
      <c r="AF126" s="26"/>
      <c r="AG126" s="27"/>
      <c r="AH126" s="27"/>
      <c r="AI126" s="686"/>
      <c r="AJ126" s="27"/>
      <c r="AK126" s="27"/>
      <c r="AL126" s="27"/>
      <c r="AM126" s="27"/>
      <c r="AN126" s="27"/>
      <c r="AO126" s="27"/>
      <c r="AP126" s="27"/>
      <c r="AQ126" s="28"/>
      <c r="AR126" s="390"/>
      <c r="AS126" s="390"/>
      <c r="AT126" s="48"/>
      <c r="AU126" s="48"/>
      <c r="AV126" s="48"/>
      <c r="AW126" s="48"/>
      <c r="AX126" s="48"/>
      <c r="AY126" s="48"/>
      <c r="AZ126" s="48"/>
    </row>
    <row r="127" spans="1:52" s="49" customFormat="1" ht="15" customHeight="1">
      <c r="A127" s="22">
        <f t="shared" si="1"/>
        <v>119</v>
      </c>
      <c r="B127" s="1091" t="s">
        <v>1755</v>
      </c>
      <c r="C127" s="20"/>
      <c r="D127" s="20"/>
      <c r="E127" s="20"/>
      <c r="F127" s="20"/>
      <c r="G127" s="52"/>
      <c r="H127" s="19" t="s">
        <v>1699</v>
      </c>
      <c r="I127" s="20"/>
      <c r="J127" s="20"/>
      <c r="K127" s="20"/>
      <c r="L127" s="20"/>
      <c r="M127" s="20"/>
      <c r="N127" s="20"/>
      <c r="O127" s="20"/>
      <c r="P127" s="22" t="s">
        <v>431</v>
      </c>
      <c r="Q127" s="20"/>
      <c r="R127" s="20"/>
      <c r="S127" s="1280">
        <v>256</v>
      </c>
      <c r="T127" s="1281"/>
      <c r="U127" s="173"/>
      <c r="V127" s="174"/>
      <c r="W127" s="174"/>
      <c r="X127" s="174"/>
      <c r="Y127" s="174"/>
      <c r="Z127" s="174"/>
      <c r="AA127" s="174"/>
      <c r="AB127" s="174"/>
      <c r="AC127" s="175"/>
      <c r="AD127" s="25"/>
      <c r="AE127" s="747"/>
      <c r="AF127" s="26"/>
      <c r="AG127" s="27"/>
      <c r="AH127" s="27"/>
      <c r="AI127" s="686"/>
      <c r="AJ127" s="27"/>
      <c r="AK127" s="27"/>
      <c r="AL127" s="27"/>
      <c r="AM127" s="27"/>
      <c r="AN127" s="27"/>
      <c r="AO127" s="27"/>
      <c r="AP127" s="27"/>
      <c r="AQ127" s="28"/>
      <c r="AR127" s="390"/>
      <c r="AS127" s="390"/>
      <c r="AT127" s="48"/>
      <c r="AU127" s="48"/>
      <c r="AV127" s="48"/>
      <c r="AW127" s="48"/>
      <c r="AX127" s="48"/>
      <c r="AY127" s="48"/>
      <c r="AZ127" s="48"/>
    </row>
    <row r="128" spans="1:52" s="49" customFormat="1" ht="15" customHeight="1">
      <c r="A128" s="22">
        <f t="shared" si="1"/>
        <v>120</v>
      </c>
      <c r="B128" s="1092" t="s">
        <v>1756</v>
      </c>
      <c r="C128" s="20"/>
      <c r="D128" s="20"/>
      <c r="E128" s="20"/>
      <c r="F128" s="20"/>
      <c r="G128" s="52"/>
      <c r="H128" s="19" t="s">
        <v>1700</v>
      </c>
      <c r="I128" s="20"/>
      <c r="J128" s="20"/>
      <c r="K128" s="20"/>
      <c r="L128" s="20"/>
      <c r="M128" s="20"/>
      <c r="N128" s="20"/>
      <c r="O128" s="20"/>
      <c r="P128" s="22" t="s">
        <v>1697</v>
      </c>
      <c r="Q128" s="20"/>
      <c r="R128" s="20"/>
      <c r="S128" s="1280"/>
      <c r="T128" s="1281"/>
      <c r="U128" s="173"/>
      <c r="V128" s="174"/>
      <c r="W128" s="174"/>
      <c r="X128" s="174"/>
      <c r="Y128" s="174"/>
      <c r="Z128" s="174"/>
      <c r="AA128" s="174"/>
      <c r="AB128" s="174"/>
      <c r="AC128" s="175"/>
      <c r="AD128" s="25"/>
      <c r="AE128" s="747"/>
      <c r="AF128" s="26"/>
      <c r="AG128" s="27"/>
      <c r="AH128" s="27"/>
      <c r="AI128" s="686"/>
      <c r="AJ128" s="27"/>
      <c r="AK128" s="27"/>
      <c r="AL128" s="27"/>
      <c r="AM128" s="27"/>
      <c r="AN128" s="27"/>
      <c r="AO128" s="27"/>
      <c r="AP128" s="27"/>
      <c r="AQ128" s="28"/>
      <c r="AR128" s="390"/>
      <c r="AS128" s="390"/>
      <c r="AT128" s="48"/>
      <c r="AU128" s="48"/>
      <c r="AV128" s="48"/>
      <c r="AW128" s="48"/>
      <c r="AX128" s="48"/>
      <c r="AY128" s="48"/>
      <c r="AZ128" s="48"/>
    </row>
    <row r="129" spans="1:52" s="46" customFormat="1" ht="17.25" customHeight="1">
      <c r="A129" s="22">
        <f t="shared" si="1"/>
        <v>121</v>
      </c>
      <c r="B129" s="19" t="s">
        <v>1857</v>
      </c>
      <c r="C129" s="51"/>
      <c r="D129" s="51"/>
      <c r="E129" s="51"/>
      <c r="F129" s="51"/>
      <c r="G129" s="51"/>
      <c r="H129" s="19" t="s">
        <v>1664</v>
      </c>
      <c r="I129" s="20"/>
      <c r="J129" s="20"/>
      <c r="K129" s="20"/>
      <c r="L129" s="20"/>
      <c r="M129" s="20"/>
      <c r="N129" s="20"/>
      <c r="O129" s="20"/>
      <c r="P129" s="22" t="s">
        <v>96</v>
      </c>
      <c r="Q129" s="20"/>
      <c r="R129" s="20"/>
      <c r="S129" s="1093"/>
      <c r="T129" s="326">
        <v>8</v>
      </c>
      <c r="U129" s="69"/>
      <c r="V129" s="72"/>
      <c r="W129" s="72"/>
      <c r="X129" s="72"/>
      <c r="Y129" s="72"/>
      <c r="Z129" s="72"/>
      <c r="AA129" s="72"/>
      <c r="AB129" s="72"/>
      <c r="AC129" s="72"/>
      <c r="AD129" s="25" t="s">
        <v>40</v>
      </c>
      <c r="AE129" s="70"/>
      <c r="AF129" s="26"/>
      <c r="AG129" s="27"/>
      <c r="AH129" s="27"/>
      <c r="AI129" s="27"/>
      <c r="AJ129" s="27"/>
      <c r="AK129" s="27"/>
      <c r="AL129" s="28"/>
      <c r="AM129" s="245"/>
      <c r="AN129" s="245"/>
      <c r="AO129" s="45"/>
      <c r="AP129" s="45"/>
      <c r="AQ129" s="45"/>
      <c r="AR129" s="45"/>
      <c r="AS129" s="45"/>
      <c r="AT129" s="45"/>
      <c r="AU129" s="45"/>
    </row>
    <row r="130" spans="1:52" s="46" customFormat="1" ht="17.100000000000001" customHeight="1">
      <c r="A130" s="22">
        <f t="shared" si="1"/>
        <v>122</v>
      </c>
      <c r="B130" s="19" t="s">
        <v>1858</v>
      </c>
      <c r="C130" s="51"/>
      <c r="D130" s="51"/>
      <c r="E130" s="51"/>
      <c r="F130" s="51"/>
      <c r="G130" s="51"/>
      <c r="H130" s="19" t="s">
        <v>1665</v>
      </c>
      <c r="I130" s="20"/>
      <c r="J130" s="20"/>
      <c r="K130" s="20"/>
      <c r="L130" s="20"/>
      <c r="M130" s="20"/>
      <c r="N130" s="20"/>
      <c r="O130" s="20"/>
      <c r="P130" s="22" t="s">
        <v>1647</v>
      </c>
      <c r="Q130" s="20"/>
      <c r="R130" s="20"/>
      <c r="S130" s="1093"/>
      <c r="T130" s="326" t="s">
        <v>1646</v>
      </c>
      <c r="U130" s="69"/>
      <c r="V130" s="72"/>
      <c r="W130" s="72"/>
      <c r="X130" s="72"/>
      <c r="Y130" s="72"/>
      <c r="Z130" s="72"/>
      <c r="AA130" s="72"/>
      <c r="AB130" s="72"/>
      <c r="AC130" s="72"/>
      <c r="AD130" s="25" t="s">
        <v>40</v>
      </c>
      <c r="AE130" s="70"/>
      <c r="AF130" s="26"/>
      <c r="AG130" s="27"/>
      <c r="AH130" s="27"/>
      <c r="AI130" s="27"/>
      <c r="AJ130" s="27"/>
      <c r="AK130" s="27"/>
      <c r="AL130" s="28"/>
      <c r="AM130" s="245"/>
      <c r="AN130" s="245"/>
      <c r="AO130" s="45"/>
      <c r="AP130" s="45"/>
      <c r="AQ130" s="45"/>
      <c r="AR130" s="45"/>
      <c r="AS130" s="45"/>
      <c r="AT130" s="45"/>
      <c r="AU130" s="45"/>
    </row>
    <row r="131" spans="1:52" s="49" customFormat="1" ht="15" customHeight="1">
      <c r="A131" s="22">
        <f t="shared" si="1"/>
        <v>123</v>
      </c>
      <c r="B131" s="1091" t="s">
        <v>1757</v>
      </c>
      <c r="C131" s="20"/>
      <c r="D131" s="20"/>
      <c r="E131" s="20"/>
      <c r="F131" s="20"/>
      <c r="G131" s="52"/>
      <c r="H131" s="19" t="s">
        <v>1698</v>
      </c>
      <c r="I131" s="20"/>
      <c r="J131" s="20"/>
      <c r="K131" s="20"/>
      <c r="L131" s="20"/>
      <c r="M131" s="20"/>
      <c r="N131" s="20"/>
      <c r="O131" s="20"/>
      <c r="P131" s="22" t="s">
        <v>431</v>
      </c>
      <c r="Q131" s="20"/>
      <c r="R131" s="20"/>
      <c r="S131" s="1280">
        <v>256</v>
      </c>
      <c r="T131" s="1281"/>
      <c r="U131" s="173"/>
      <c r="V131" s="174"/>
      <c r="W131" s="174"/>
      <c r="X131" s="174"/>
      <c r="Y131" s="174"/>
      <c r="Z131" s="174"/>
      <c r="AA131" s="174"/>
      <c r="AB131" s="174"/>
      <c r="AC131" s="175"/>
      <c r="AD131" s="25"/>
      <c r="AE131" s="747"/>
      <c r="AF131" s="26"/>
      <c r="AG131" s="27"/>
      <c r="AH131" s="27"/>
      <c r="AI131" s="686"/>
      <c r="AJ131" s="27"/>
      <c r="AK131" s="27"/>
      <c r="AL131" s="27"/>
      <c r="AM131" s="27"/>
      <c r="AN131" s="27"/>
      <c r="AO131" s="27"/>
      <c r="AP131" s="27"/>
      <c r="AQ131" s="28"/>
      <c r="AR131" s="390"/>
      <c r="AS131" s="390"/>
      <c r="AT131" s="48"/>
      <c r="AU131" s="48"/>
      <c r="AV131" s="48"/>
      <c r="AW131" s="48"/>
      <c r="AX131" s="48"/>
      <c r="AY131" s="48"/>
      <c r="AZ131" s="48"/>
    </row>
    <row r="132" spans="1:52" s="49" customFormat="1" ht="15" customHeight="1">
      <c r="A132" s="22">
        <f t="shared" si="1"/>
        <v>124</v>
      </c>
      <c r="B132" s="1091" t="s">
        <v>1758</v>
      </c>
      <c r="C132" s="20"/>
      <c r="D132" s="20"/>
      <c r="E132" s="20"/>
      <c r="F132" s="20"/>
      <c r="G132" s="52"/>
      <c r="H132" s="19" t="s">
        <v>1699</v>
      </c>
      <c r="I132" s="20"/>
      <c r="J132" s="20"/>
      <c r="K132" s="20"/>
      <c r="L132" s="20"/>
      <c r="M132" s="20"/>
      <c r="N132" s="20"/>
      <c r="O132" s="20"/>
      <c r="P132" s="22" t="s">
        <v>431</v>
      </c>
      <c r="Q132" s="20"/>
      <c r="R132" s="20"/>
      <c r="S132" s="1280">
        <v>256</v>
      </c>
      <c r="T132" s="1281"/>
      <c r="U132" s="173"/>
      <c r="V132" s="174"/>
      <c r="W132" s="174"/>
      <c r="X132" s="174"/>
      <c r="Y132" s="174"/>
      <c r="Z132" s="174"/>
      <c r="AA132" s="174"/>
      <c r="AB132" s="174"/>
      <c r="AC132" s="175"/>
      <c r="AD132" s="25"/>
      <c r="AE132" s="747"/>
      <c r="AF132" s="26"/>
      <c r="AG132" s="27"/>
      <c r="AH132" s="27"/>
      <c r="AI132" s="686"/>
      <c r="AJ132" s="27"/>
      <c r="AK132" s="27"/>
      <c r="AL132" s="27"/>
      <c r="AM132" s="27"/>
      <c r="AN132" s="27"/>
      <c r="AO132" s="27"/>
      <c r="AP132" s="27"/>
      <c r="AQ132" s="28"/>
      <c r="AR132" s="390"/>
      <c r="AS132" s="390"/>
      <c r="AT132" s="48"/>
      <c r="AU132" s="48"/>
      <c r="AV132" s="48"/>
      <c r="AW132" s="48"/>
      <c r="AX132" s="48"/>
      <c r="AY132" s="48"/>
      <c r="AZ132" s="48"/>
    </row>
    <row r="133" spans="1:52" s="49" customFormat="1" ht="15" customHeight="1">
      <c r="A133" s="22">
        <f t="shared" si="1"/>
        <v>125</v>
      </c>
      <c r="B133" s="1091" t="s">
        <v>1859</v>
      </c>
      <c r="C133" s="20"/>
      <c r="D133" s="20"/>
      <c r="E133" s="20"/>
      <c r="F133" s="20"/>
      <c r="G133" s="52"/>
      <c r="H133" s="19" t="s">
        <v>1700</v>
      </c>
      <c r="I133" s="20"/>
      <c r="J133" s="20"/>
      <c r="K133" s="20"/>
      <c r="L133" s="20"/>
      <c r="M133" s="20"/>
      <c r="N133" s="20"/>
      <c r="O133" s="20"/>
      <c r="P133" s="22" t="s">
        <v>1697</v>
      </c>
      <c r="Q133" s="20"/>
      <c r="R133" s="20"/>
      <c r="S133" s="1280"/>
      <c r="T133" s="1281"/>
      <c r="U133" s="173"/>
      <c r="V133" s="174"/>
      <c r="W133" s="174"/>
      <c r="X133" s="174"/>
      <c r="Y133" s="174"/>
      <c r="Z133" s="174"/>
      <c r="AA133" s="174"/>
      <c r="AB133" s="174"/>
      <c r="AC133" s="175"/>
      <c r="AD133" s="25"/>
      <c r="AE133" s="747"/>
      <c r="AF133" s="26"/>
      <c r="AG133" s="27"/>
      <c r="AH133" s="27"/>
      <c r="AI133" s="686"/>
      <c r="AJ133" s="27"/>
      <c r="AK133" s="27"/>
      <c r="AL133" s="27"/>
      <c r="AM133" s="27"/>
      <c r="AN133" s="27"/>
      <c r="AO133" s="27"/>
      <c r="AP133" s="27"/>
      <c r="AQ133" s="28"/>
      <c r="AR133" s="390"/>
      <c r="AS133" s="390"/>
      <c r="AT133" s="48"/>
      <c r="AU133" s="48"/>
      <c r="AV133" s="48"/>
      <c r="AW133" s="48"/>
      <c r="AX133" s="48"/>
      <c r="AY133" s="48"/>
      <c r="AZ133" s="48"/>
    </row>
    <row r="134" spans="1:52" s="46" customFormat="1" ht="17.25" customHeight="1">
      <c r="A134" s="22">
        <f t="shared" si="1"/>
        <v>126</v>
      </c>
      <c r="B134" s="19" t="s">
        <v>1860</v>
      </c>
      <c r="C134" s="51"/>
      <c r="D134" s="51"/>
      <c r="E134" s="51"/>
      <c r="F134" s="51"/>
      <c r="G134" s="51"/>
      <c r="H134" s="19" t="s">
        <v>1664</v>
      </c>
      <c r="I134" s="20"/>
      <c r="J134" s="20"/>
      <c r="K134" s="20"/>
      <c r="L134" s="20"/>
      <c r="M134" s="20"/>
      <c r="N134" s="20"/>
      <c r="O134" s="20"/>
      <c r="P134" s="22" t="s">
        <v>96</v>
      </c>
      <c r="Q134" s="20"/>
      <c r="R134" s="20"/>
      <c r="S134" s="1093"/>
      <c r="T134" s="326">
        <v>8</v>
      </c>
      <c r="U134" s="69"/>
      <c r="V134" s="72"/>
      <c r="W134" s="72"/>
      <c r="X134" s="72"/>
      <c r="Y134" s="72"/>
      <c r="Z134" s="72"/>
      <c r="AA134" s="72"/>
      <c r="AB134" s="72"/>
      <c r="AC134" s="72"/>
      <c r="AD134" s="25" t="s">
        <v>40</v>
      </c>
      <c r="AE134" s="70"/>
      <c r="AF134" s="26"/>
      <c r="AG134" s="27"/>
      <c r="AH134" s="27"/>
      <c r="AI134" s="27"/>
      <c r="AJ134" s="27"/>
      <c r="AK134" s="27"/>
      <c r="AL134" s="28"/>
      <c r="AM134" s="245"/>
      <c r="AN134" s="245"/>
      <c r="AO134" s="45"/>
      <c r="AP134" s="45"/>
      <c r="AQ134" s="45"/>
      <c r="AR134" s="45"/>
      <c r="AS134" s="45"/>
      <c r="AT134" s="45"/>
      <c r="AU134" s="45"/>
    </row>
    <row r="135" spans="1:52" s="46" customFormat="1" ht="17.100000000000001" customHeight="1">
      <c r="A135" s="22">
        <f t="shared" si="1"/>
        <v>127</v>
      </c>
      <c r="B135" s="19" t="s">
        <v>1861</v>
      </c>
      <c r="C135" s="51"/>
      <c r="D135" s="51"/>
      <c r="E135" s="51"/>
      <c r="F135" s="51"/>
      <c r="G135" s="51"/>
      <c r="H135" s="19" t="s">
        <v>1665</v>
      </c>
      <c r="I135" s="20"/>
      <c r="J135" s="20"/>
      <c r="K135" s="20"/>
      <c r="L135" s="20"/>
      <c r="M135" s="20"/>
      <c r="N135" s="20"/>
      <c r="O135" s="20"/>
      <c r="P135" s="22" t="s">
        <v>1647</v>
      </c>
      <c r="Q135" s="20"/>
      <c r="R135" s="20"/>
      <c r="S135" s="1093"/>
      <c r="T135" s="326" t="s">
        <v>1646</v>
      </c>
      <c r="U135" s="69"/>
      <c r="V135" s="72"/>
      <c r="W135" s="72"/>
      <c r="X135" s="72"/>
      <c r="Y135" s="72"/>
      <c r="Z135" s="72"/>
      <c r="AA135" s="72"/>
      <c r="AB135" s="72"/>
      <c r="AC135" s="72"/>
      <c r="AD135" s="25" t="s">
        <v>40</v>
      </c>
      <c r="AE135" s="70"/>
      <c r="AF135" s="26"/>
      <c r="AG135" s="27"/>
      <c r="AH135" s="27"/>
      <c r="AI135" s="27"/>
      <c r="AJ135" s="27"/>
      <c r="AK135" s="27"/>
      <c r="AL135" s="28"/>
      <c r="AM135" s="245"/>
      <c r="AN135" s="245"/>
      <c r="AO135" s="45"/>
      <c r="AP135" s="45"/>
      <c r="AQ135" s="45"/>
      <c r="AR135" s="45"/>
      <c r="AS135" s="45"/>
      <c r="AT135" s="45"/>
      <c r="AU135" s="45"/>
    </row>
    <row r="136" spans="1:52" s="49" customFormat="1" ht="15" customHeight="1">
      <c r="A136" s="22">
        <f t="shared" si="1"/>
        <v>128</v>
      </c>
      <c r="B136" s="1091" t="s">
        <v>1759</v>
      </c>
      <c r="C136" s="20"/>
      <c r="D136" s="20"/>
      <c r="E136" s="20"/>
      <c r="F136" s="20"/>
      <c r="G136" s="52"/>
      <c r="H136" s="19" t="s">
        <v>1698</v>
      </c>
      <c r="I136" s="20"/>
      <c r="J136" s="20"/>
      <c r="K136" s="20"/>
      <c r="L136" s="20"/>
      <c r="M136" s="20"/>
      <c r="N136" s="20"/>
      <c r="O136" s="20"/>
      <c r="P136" s="22" t="s">
        <v>431</v>
      </c>
      <c r="Q136" s="20"/>
      <c r="R136" s="20"/>
      <c r="S136" s="1280">
        <v>256</v>
      </c>
      <c r="T136" s="1281"/>
      <c r="U136" s="173"/>
      <c r="V136" s="174"/>
      <c r="W136" s="174"/>
      <c r="X136" s="174"/>
      <c r="Y136" s="174"/>
      <c r="Z136" s="174"/>
      <c r="AA136" s="174"/>
      <c r="AB136" s="174"/>
      <c r="AC136" s="175"/>
      <c r="AD136" s="25"/>
      <c r="AE136" s="747"/>
      <c r="AF136" s="26"/>
      <c r="AG136" s="27"/>
      <c r="AH136" s="27"/>
      <c r="AI136" s="686"/>
      <c r="AJ136" s="27"/>
      <c r="AK136" s="27"/>
      <c r="AL136" s="27"/>
      <c r="AM136" s="27"/>
      <c r="AN136" s="27"/>
      <c r="AO136" s="27"/>
      <c r="AP136" s="27"/>
      <c r="AQ136" s="28"/>
      <c r="AR136" s="390"/>
      <c r="AS136" s="390"/>
      <c r="AT136" s="48"/>
      <c r="AU136" s="48"/>
      <c r="AV136" s="48"/>
      <c r="AW136" s="48"/>
      <c r="AX136" s="48"/>
      <c r="AY136" s="48"/>
      <c r="AZ136" s="48"/>
    </row>
    <row r="137" spans="1:52" s="49" customFormat="1" ht="15" customHeight="1">
      <c r="A137" s="22">
        <f t="shared" si="1"/>
        <v>129</v>
      </c>
      <c r="B137" s="1091" t="s">
        <v>1760</v>
      </c>
      <c r="C137" s="20"/>
      <c r="D137" s="20"/>
      <c r="E137" s="20"/>
      <c r="F137" s="20"/>
      <c r="G137" s="52"/>
      <c r="H137" s="19" t="s">
        <v>1699</v>
      </c>
      <c r="I137" s="20"/>
      <c r="J137" s="20"/>
      <c r="K137" s="20"/>
      <c r="L137" s="20"/>
      <c r="M137" s="20"/>
      <c r="N137" s="20"/>
      <c r="O137" s="20"/>
      <c r="P137" s="22" t="s">
        <v>431</v>
      </c>
      <c r="Q137" s="20"/>
      <c r="R137" s="20"/>
      <c r="S137" s="1280">
        <v>256</v>
      </c>
      <c r="T137" s="1281"/>
      <c r="U137" s="173"/>
      <c r="V137" s="174"/>
      <c r="W137" s="174"/>
      <c r="X137" s="174"/>
      <c r="Y137" s="174"/>
      <c r="Z137" s="174"/>
      <c r="AA137" s="174"/>
      <c r="AB137" s="174"/>
      <c r="AC137" s="175"/>
      <c r="AD137" s="25"/>
      <c r="AE137" s="747"/>
      <c r="AF137" s="26"/>
      <c r="AG137" s="27"/>
      <c r="AH137" s="27"/>
      <c r="AI137" s="686"/>
      <c r="AJ137" s="27"/>
      <c r="AK137" s="27"/>
      <c r="AL137" s="27"/>
      <c r="AM137" s="27"/>
      <c r="AN137" s="27"/>
      <c r="AO137" s="27"/>
      <c r="AP137" s="27"/>
      <c r="AQ137" s="28"/>
      <c r="AR137" s="390"/>
      <c r="AS137" s="390"/>
      <c r="AT137" s="48"/>
      <c r="AU137" s="48"/>
      <c r="AV137" s="48"/>
      <c r="AW137" s="48"/>
      <c r="AX137" s="48"/>
      <c r="AY137" s="48"/>
      <c r="AZ137" s="48"/>
    </row>
    <row r="138" spans="1:52" s="49" customFormat="1" ht="15" customHeight="1">
      <c r="A138" s="22">
        <f t="shared" ref="A138:A180" si="2">ROW()-8</f>
        <v>130</v>
      </c>
      <c r="B138" s="1091" t="s">
        <v>1761</v>
      </c>
      <c r="C138" s="20"/>
      <c r="D138" s="20"/>
      <c r="E138" s="20"/>
      <c r="F138" s="20"/>
      <c r="G138" s="52"/>
      <c r="H138" s="19" t="s">
        <v>1700</v>
      </c>
      <c r="I138" s="20"/>
      <c r="J138" s="20"/>
      <c r="K138" s="20"/>
      <c r="L138" s="20"/>
      <c r="M138" s="20"/>
      <c r="N138" s="20"/>
      <c r="O138" s="20"/>
      <c r="P138" s="22" t="s">
        <v>1697</v>
      </c>
      <c r="Q138" s="20"/>
      <c r="R138" s="20"/>
      <c r="S138" s="1280"/>
      <c r="T138" s="1281"/>
      <c r="U138" s="173"/>
      <c r="V138" s="174"/>
      <c r="W138" s="174"/>
      <c r="X138" s="174"/>
      <c r="Y138" s="174"/>
      <c r="Z138" s="174"/>
      <c r="AA138" s="174"/>
      <c r="AB138" s="174"/>
      <c r="AC138" s="175"/>
      <c r="AD138" s="25"/>
      <c r="AE138" s="747"/>
      <c r="AF138" s="26"/>
      <c r="AG138" s="27"/>
      <c r="AH138" s="27"/>
      <c r="AI138" s="686"/>
      <c r="AJ138" s="27"/>
      <c r="AK138" s="27"/>
      <c r="AL138" s="27"/>
      <c r="AM138" s="27"/>
      <c r="AN138" s="27"/>
      <c r="AO138" s="27"/>
      <c r="AP138" s="27"/>
      <c r="AQ138" s="28"/>
      <c r="AR138" s="390"/>
      <c r="AS138" s="390"/>
      <c r="AT138" s="48"/>
      <c r="AU138" s="48"/>
      <c r="AV138" s="48"/>
      <c r="AW138" s="48"/>
      <c r="AX138" s="48"/>
      <c r="AY138" s="48"/>
      <c r="AZ138" s="48"/>
    </row>
    <row r="139" spans="1:52" s="46" customFormat="1" ht="17.25" customHeight="1">
      <c r="A139" s="22">
        <f t="shared" si="2"/>
        <v>131</v>
      </c>
      <c r="B139" s="19" t="s">
        <v>1862</v>
      </c>
      <c r="C139" s="51"/>
      <c r="D139" s="51"/>
      <c r="E139" s="51"/>
      <c r="F139" s="51"/>
      <c r="G139" s="51"/>
      <c r="H139" s="19" t="s">
        <v>1664</v>
      </c>
      <c r="I139" s="20"/>
      <c r="J139" s="20"/>
      <c r="K139" s="20"/>
      <c r="L139" s="20"/>
      <c r="M139" s="20"/>
      <c r="N139" s="20"/>
      <c r="O139" s="20"/>
      <c r="P139" s="22" t="s">
        <v>96</v>
      </c>
      <c r="Q139" s="20"/>
      <c r="R139" s="20"/>
      <c r="S139" s="1093"/>
      <c r="T139" s="326">
        <v>8</v>
      </c>
      <c r="U139" s="69"/>
      <c r="V139" s="72"/>
      <c r="W139" s="72"/>
      <c r="X139" s="72"/>
      <c r="Y139" s="72"/>
      <c r="Z139" s="72"/>
      <c r="AA139" s="72"/>
      <c r="AB139" s="72"/>
      <c r="AC139" s="72"/>
      <c r="AD139" s="25" t="s">
        <v>40</v>
      </c>
      <c r="AE139" s="70"/>
      <c r="AF139" s="26"/>
      <c r="AG139" s="27"/>
      <c r="AH139" s="27"/>
      <c r="AI139" s="27"/>
      <c r="AJ139" s="27"/>
      <c r="AK139" s="27"/>
      <c r="AL139" s="28"/>
      <c r="AM139" s="245"/>
      <c r="AN139" s="245"/>
      <c r="AO139" s="45"/>
      <c r="AP139" s="45"/>
      <c r="AQ139" s="45"/>
      <c r="AR139" s="45"/>
      <c r="AS139" s="45"/>
      <c r="AT139" s="45"/>
      <c r="AU139" s="45"/>
    </row>
    <row r="140" spans="1:52" s="46" customFormat="1" ht="17.100000000000001" customHeight="1">
      <c r="A140" s="22">
        <f t="shared" si="2"/>
        <v>132</v>
      </c>
      <c r="B140" s="19" t="s">
        <v>1863</v>
      </c>
      <c r="C140" s="51"/>
      <c r="D140" s="51"/>
      <c r="E140" s="51"/>
      <c r="F140" s="51"/>
      <c r="G140" s="51"/>
      <c r="H140" s="19" t="s">
        <v>1665</v>
      </c>
      <c r="I140" s="20"/>
      <c r="J140" s="20"/>
      <c r="K140" s="20"/>
      <c r="L140" s="20"/>
      <c r="M140" s="20"/>
      <c r="N140" s="20"/>
      <c r="O140" s="20"/>
      <c r="P140" s="22" t="s">
        <v>1647</v>
      </c>
      <c r="Q140" s="20"/>
      <c r="R140" s="20"/>
      <c r="S140" s="1093"/>
      <c r="T140" s="326" t="s">
        <v>1646</v>
      </c>
      <c r="U140" s="69"/>
      <c r="V140" s="72"/>
      <c r="W140" s="72"/>
      <c r="X140" s="72"/>
      <c r="Y140" s="72"/>
      <c r="Z140" s="72"/>
      <c r="AA140" s="72"/>
      <c r="AB140" s="72"/>
      <c r="AC140" s="72"/>
      <c r="AD140" s="25" t="s">
        <v>40</v>
      </c>
      <c r="AE140" s="70"/>
      <c r="AF140" s="26"/>
      <c r="AG140" s="27"/>
      <c r="AH140" s="27"/>
      <c r="AI140" s="27"/>
      <c r="AJ140" s="27"/>
      <c r="AK140" s="27"/>
      <c r="AL140" s="28"/>
      <c r="AM140" s="245"/>
      <c r="AN140" s="245"/>
      <c r="AO140" s="45"/>
      <c r="AP140" s="45"/>
      <c r="AQ140" s="45"/>
      <c r="AR140" s="45"/>
      <c r="AS140" s="45"/>
      <c r="AT140" s="45"/>
      <c r="AU140" s="45"/>
    </row>
    <row r="141" spans="1:52" s="49" customFormat="1" ht="15" customHeight="1">
      <c r="A141" s="22">
        <f t="shared" si="2"/>
        <v>133</v>
      </c>
      <c r="B141" s="1091" t="s">
        <v>1762</v>
      </c>
      <c r="C141" s="20"/>
      <c r="D141" s="20"/>
      <c r="E141" s="20"/>
      <c r="F141" s="20"/>
      <c r="G141" s="52"/>
      <c r="H141" s="19" t="s">
        <v>1698</v>
      </c>
      <c r="I141" s="20"/>
      <c r="J141" s="20"/>
      <c r="K141" s="20"/>
      <c r="L141" s="20"/>
      <c r="M141" s="20"/>
      <c r="N141" s="20"/>
      <c r="O141" s="20"/>
      <c r="P141" s="22" t="s">
        <v>431</v>
      </c>
      <c r="Q141" s="20"/>
      <c r="R141" s="20"/>
      <c r="S141" s="1280">
        <v>256</v>
      </c>
      <c r="T141" s="1281"/>
      <c r="U141" s="173"/>
      <c r="V141" s="174"/>
      <c r="W141" s="174"/>
      <c r="X141" s="174"/>
      <c r="Y141" s="174"/>
      <c r="Z141" s="174"/>
      <c r="AA141" s="174"/>
      <c r="AB141" s="174"/>
      <c r="AC141" s="175"/>
      <c r="AD141" s="25"/>
      <c r="AE141" s="747"/>
      <c r="AF141" s="26"/>
      <c r="AG141" s="27"/>
      <c r="AH141" s="27"/>
      <c r="AI141" s="686"/>
      <c r="AJ141" s="27"/>
      <c r="AK141" s="27"/>
      <c r="AL141" s="27"/>
      <c r="AM141" s="27"/>
      <c r="AN141" s="27"/>
      <c r="AO141" s="27"/>
      <c r="AP141" s="27"/>
      <c r="AQ141" s="28"/>
      <c r="AR141" s="390"/>
      <c r="AS141" s="390"/>
      <c r="AT141" s="48"/>
      <c r="AU141" s="48"/>
      <c r="AV141" s="48"/>
      <c r="AW141" s="48"/>
      <c r="AX141" s="48"/>
      <c r="AY141" s="48"/>
      <c r="AZ141" s="48"/>
    </row>
    <row r="142" spans="1:52" s="49" customFormat="1" ht="15" customHeight="1">
      <c r="A142" s="22">
        <f t="shared" si="2"/>
        <v>134</v>
      </c>
      <c r="B142" s="1091" t="s">
        <v>1763</v>
      </c>
      <c r="C142" s="20"/>
      <c r="D142" s="20"/>
      <c r="E142" s="20"/>
      <c r="F142" s="20"/>
      <c r="G142" s="52"/>
      <c r="H142" s="19" t="s">
        <v>1699</v>
      </c>
      <c r="I142" s="20"/>
      <c r="J142" s="20"/>
      <c r="K142" s="20"/>
      <c r="L142" s="20"/>
      <c r="M142" s="20"/>
      <c r="N142" s="20"/>
      <c r="O142" s="20"/>
      <c r="P142" s="22" t="s">
        <v>431</v>
      </c>
      <c r="Q142" s="20"/>
      <c r="R142" s="20"/>
      <c r="S142" s="1280">
        <v>256</v>
      </c>
      <c r="T142" s="1281"/>
      <c r="U142" s="173"/>
      <c r="V142" s="174"/>
      <c r="W142" s="174"/>
      <c r="X142" s="174"/>
      <c r="Y142" s="174"/>
      <c r="Z142" s="174"/>
      <c r="AA142" s="174"/>
      <c r="AB142" s="174"/>
      <c r="AC142" s="175"/>
      <c r="AD142" s="25"/>
      <c r="AE142" s="747"/>
      <c r="AF142" s="26"/>
      <c r="AG142" s="27"/>
      <c r="AH142" s="27"/>
      <c r="AI142" s="686"/>
      <c r="AJ142" s="27"/>
      <c r="AK142" s="27"/>
      <c r="AL142" s="27"/>
      <c r="AM142" s="27"/>
      <c r="AN142" s="27"/>
      <c r="AO142" s="27"/>
      <c r="AP142" s="27"/>
      <c r="AQ142" s="28"/>
      <c r="AR142" s="390"/>
      <c r="AS142" s="390"/>
      <c r="AT142" s="48"/>
      <c r="AU142" s="48"/>
      <c r="AV142" s="48"/>
      <c r="AW142" s="48"/>
      <c r="AX142" s="48"/>
      <c r="AY142" s="48"/>
      <c r="AZ142" s="48"/>
    </row>
    <row r="143" spans="1:52" s="49" customFormat="1" ht="15" customHeight="1">
      <c r="A143" s="22">
        <f t="shared" si="2"/>
        <v>135</v>
      </c>
      <c r="B143" s="1091" t="s">
        <v>1864</v>
      </c>
      <c r="C143" s="20"/>
      <c r="D143" s="20"/>
      <c r="E143" s="20"/>
      <c r="F143" s="20"/>
      <c r="G143" s="52"/>
      <c r="H143" s="19" t="s">
        <v>1700</v>
      </c>
      <c r="I143" s="20"/>
      <c r="J143" s="20"/>
      <c r="K143" s="20"/>
      <c r="L143" s="20"/>
      <c r="M143" s="20"/>
      <c r="N143" s="20"/>
      <c r="O143" s="20"/>
      <c r="P143" s="22" t="s">
        <v>1697</v>
      </c>
      <c r="Q143" s="20"/>
      <c r="R143" s="20"/>
      <c r="S143" s="1280"/>
      <c r="T143" s="1281"/>
      <c r="U143" s="173"/>
      <c r="V143" s="174"/>
      <c r="W143" s="174"/>
      <c r="X143" s="174"/>
      <c r="Y143" s="174"/>
      <c r="Z143" s="174"/>
      <c r="AA143" s="174"/>
      <c r="AB143" s="174"/>
      <c r="AC143" s="175"/>
      <c r="AD143" s="25"/>
      <c r="AE143" s="747"/>
      <c r="AF143" s="26"/>
      <c r="AG143" s="27"/>
      <c r="AH143" s="27"/>
      <c r="AI143" s="686"/>
      <c r="AJ143" s="27"/>
      <c r="AK143" s="27"/>
      <c r="AL143" s="27"/>
      <c r="AM143" s="27"/>
      <c r="AN143" s="27"/>
      <c r="AO143" s="27"/>
      <c r="AP143" s="27"/>
      <c r="AQ143" s="28"/>
      <c r="AR143" s="390"/>
      <c r="AS143" s="390"/>
      <c r="AT143" s="48"/>
      <c r="AU143" s="48"/>
      <c r="AV143" s="48"/>
      <c r="AW143" s="48"/>
      <c r="AX143" s="48"/>
      <c r="AY143" s="48"/>
      <c r="AZ143" s="48"/>
    </row>
    <row r="144" spans="1:52" s="46" customFormat="1" ht="17.25" customHeight="1">
      <c r="A144" s="22">
        <f t="shared" si="2"/>
        <v>136</v>
      </c>
      <c r="B144" s="19" t="s">
        <v>1865</v>
      </c>
      <c r="C144" s="51"/>
      <c r="D144" s="51"/>
      <c r="E144" s="51"/>
      <c r="F144" s="51"/>
      <c r="G144" s="51"/>
      <c r="H144" s="19" t="s">
        <v>1664</v>
      </c>
      <c r="I144" s="20"/>
      <c r="J144" s="20"/>
      <c r="K144" s="20"/>
      <c r="L144" s="20"/>
      <c r="M144" s="20"/>
      <c r="N144" s="20"/>
      <c r="O144" s="20"/>
      <c r="P144" s="22" t="s">
        <v>96</v>
      </c>
      <c r="Q144" s="20"/>
      <c r="R144" s="20"/>
      <c r="S144" s="1093"/>
      <c r="T144" s="326">
        <v>8</v>
      </c>
      <c r="U144" s="69"/>
      <c r="V144" s="72"/>
      <c r="W144" s="72"/>
      <c r="X144" s="72"/>
      <c r="Y144" s="72"/>
      <c r="Z144" s="72"/>
      <c r="AA144" s="72"/>
      <c r="AB144" s="72"/>
      <c r="AC144" s="72"/>
      <c r="AD144" s="25" t="s">
        <v>40</v>
      </c>
      <c r="AE144" s="70"/>
      <c r="AF144" s="26"/>
      <c r="AG144" s="27"/>
      <c r="AH144" s="27"/>
      <c r="AI144" s="27"/>
      <c r="AJ144" s="27"/>
      <c r="AK144" s="27"/>
      <c r="AL144" s="28"/>
      <c r="AM144" s="245"/>
      <c r="AN144" s="245"/>
      <c r="AO144" s="45"/>
      <c r="AP144" s="45"/>
      <c r="AQ144" s="45"/>
      <c r="AR144" s="45"/>
      <c r="AS144" s="45"/>
      <c r="AT144" s="45"/>
      <c r="AU144" s="45"/>
    </row>
    <row r="145" spans="1:52" s="46" customFormat="1" ht="17.100000000000001" customHeight="1">
      <c r="A145" s="22">
        <f t="shared" si="2"/>
        <v>137</v>
      </c>
      <c r="B145" s="19" t="s">
        <v>1866</v>
      </c>
      <c r="C145" s="51"/>
      <c r="D145" s="51"/>
      <c r="E145" s="51"/>
      <c r="F145" s="51"/>
      <c r="G145" s="51"/>
      <c r="H145" s="19" t="s">
        <v>1665</v>
      </c>
      <c r="I145" s="20"/>
      <c r="J145" s="20"/>
      <c r="K145" s="20"/>
      <c r="L145" s="20"/>
      <c r="M145" s="20"/>
      <c r="N145" s="20"/>
      <c r="O145" s="20"/>
      <c r="P145" s="22" t="s">
        <v>1647</v>
      </c>
      <c r="Q145" s="20"/>
      <c r="R145" s="20"/>
      <c r="S145" s="1093"/>
      <c r="T145" s="326" t="s">
        <v>1646</v>
      </c>
      <c r="U145" s="69"/>
      <c r="V145" s="72"/>
      <c r="W145" s="72"/>
      <c r="X145" s="72"/>
      <c r="Y145" s="72"/>
      <c r="Z145" s="72"/>
      <c r="AA145" s="72"/>
      <c r="AB145" s="72"/>
      <c r="AC145" s="72"/>
      <c r="AD145" s="25" t="s">
        <v>40</v>
      </c>
      <c r="AE145" s="70"/>
      <c r="AF145" s="26"/>
      <c r="AG145" s="27"/>
      <c r="AH145" s="27"/>
      <c r="AI145" s="27"/>
      <c r="AJ145" s="27"/>
      <c r="AK145" s="27"/>
      <c r="AL145" s="28"/>
      <c r="AM145" s="245"/>
      <c r="AN145" s="245"/>
      <c r="AO145" s="45"/>
      <c r="AP145" s="45"/>
      <c r="AQ145" s="45"/>
      <c r="AR145" s="45"/>
      <c r="AS145" s="45"/>
      <c r="AT145" s="45"/>
      <c r="AU145" s="45"/>
    </row>
    <row r="146" spans="1:52" s="49" customFormat="1" ht="15" customHeight="1">
      <c r="A146" s="22">
        <f t="shared" si="2"/>
        <v>138</v>
      </c>
      <c r="B146" s="1091" t="s">
        <v>1764</v>
      </c>
      <c r="C146" s="20"/>
      <c r="D146" s="20"/>
      <c r="E146" s="20"/>
      <c r="F146" s="20"/>
      <c r="G146" s="52"/>
      <c r="H146" s="19" t="s">
        <v>1698</v>
      </c>
      <c r="I146" s="20"/>
      <c r="J146" s="20"/>
      <c r="K146" s="20"/>
      <c r="L146" s="20"/>
      <c r="M146" s="20"/>
      <c r="N146" s="20"/>
      <c r="O146" s="20"/>
      <c r="P146" s="22" t="s">
        <v>431</v>
      </c>
      <c r="Q146" s="20"/>
      <c r="R146" s="20"/>
      <c r="S146" s="1280">
        <v>256</v>
      </c>
      <c r="T146" s="1281"/>
      <c r="U146" s="173"/>
      <c r="V146" s="174"/>
      <c r="W146" s="174"/>
      <c r="X146" s="174"/>
      <c r="Y146" s="174"/>
      <c r="Z146" s="174"/>
      <c r="AA146" s="174"/>
      <c r="AB146" s="174"/>
      <c r="AC146" s="175"/>
      <c r="AD146" s="25"/>
      <c r="AE146" s="747"/>
      <c r="AF146" s="26"/>
      <c r="AG146" s="27"/>
      <c r="AH146" s="27"/>
      <c r="AI146" s="686"/>
      <c r="AJ146" s="27"/>
      <c r="AK146" s="27"/>
      <c r="AL146" s="27"/>
      <c r="AM146" s="27"/>
      <c r="AN146" s="27"/>
      <c r="AO146" s="27"/>
      <c r="AP146" s="27"/>
      <c r="AQ146" s="28"/>
      <c r="AR146" s="390"/>
      <c r="AS146" s="390"/>
      <c r="AT146" s="48"/>
      <c r="AU146" s="48"/>
      <c r="AV146" s="48"/>
      <c r="AW146" s="48"/>
      <c r="AX146" s="48"/>
      <c r="AY146" s="48"/>
      <c r="AZ146" s="48"/>
    </row>
    <row r="147" spans="1:52" s="49" customFormat="1" ht="15" customHeight="1">
      <c r="A147" s="22">
        <f t="shared" si="2"/>
        <v>139</v>
      </c>
      <c r="B147" s="1091" t="s">
        <v>1765</v>
      </c>
      <c r="C147" s="20"/>
      <c r="D147" s="20"/>
      <c r="E147" s="20"/>
      <c r="F147" s="20"/>
      <c r="G147" s="52"/>
      <c r="H147" s="19" t="s">
        <v>1699</v>
      </c>
      <c r="I147" s="20"/>
      <c r="J147" s="20"/>
      <c r="K147" s="20"/>
      <c r="L147" s="20"/>
      <c r="M147" s="20"/>
      <c r="N147" s="20"/>
      <c r="O147" s="20"/>
      <c r="P147" s="22" t="s">
        <v>431</v>
      </c>
      <c r="Q147" s="20"/>
      <c r="R147" s="20"/>
      <c r="S147" s="1280">
        <v>256</v>
      </c>
      <c r="T147" s="1281"/>
      <c r="U147" s="173"/>
      <c r="V147" s="174"/>
      <c r="W147" s="174"/>
      <c r="X147" s="174"/>
      <c r="Y147" s="174"/>
      <c r="Z147" s="174"/>
      <c r="AA147" s="174"/>
      <c r="AB147" s="174"/>
      <c r="AC147" s="175"/>
      <c r="AD147" s="25"/>
      <c r="AE147" s="747"/>
      <c r="AF147" s="26"/>
      <c r="AG147" s="27"/>
      <c r="AH147" s="27"/>
      <c r="AI147" s="686"/>
      <c r="AJ147" s="27"/>
      <c r="AK147" s="27"/>
      <c r="AL147" s="27"/>
      <c r="AM147" s="27"/>
      <c r="AN147" s="27"/>
      <c r="AO147" s="27"/>
      <c r="AP147" s="27"/>
      <c r="AQ147" s="28"/>
      <c r="AR147" s="390"/>
      <c r="AS147" s="390"/>
      <c r="AT147" s="48"/>
      <c r="AU147" s="48"/>
      <c r="AV147" s="48"/>
      <c r="AW147" s="48"/>
      <c r="AX147" s="48"/>
      <c r="AY147" s="48"/>
      <c r="AZ147" s="48"/>
    </row>
    <row r="148" spans="1:52" s="49" customFormat="1" ht="15" customHeight="1">
      <c r="A148" s="22">
        <f t="shared" si="2"/>
        <v>140</v>
      </c>
      <c r="B148" s="1092" t="s">
        <v>1766</v>
      </c>
      <c r="C148" s="20"/>
      <c r="D148" s="20"/>
      <c r="E148" s="20"/>
      <c r="F148" s="20"/>
      <c r="G148" s="52"/>
      <c r="H148" s="19" t="s">
        <v>1700</v>
      </c>
      <c r="I148" s="20"/>
      <c r="J148" s="20"/>
      <c r="K148" s="20"/>
      <c r="L148" s="20"/>
      <c r="M148" s="20"/>
      <c r="N148" s="20"/>
      <c r="O148" s="20"/>
      <c r="P148" s="22" t="s">
        <v>1697</v>
      </c>
      <c r="Q148" s="20"/>
      <c r="R148" s="20"/>
      <c r="S148" s="1280"/>
      <c r="T148" s="1281"/>
      <c r="U148" s="173"/>
      <c r="V148" s="174"/>
      <c r="W148" s="174"/>
      <c r="X148" s="174"/>
      <c r="Y148" s="174"/>
      <c r="Z148" s="174"/>
      <c r="AA148" s="174"/>
      <c r="AB148" s="174"/>
      <c r="AC148" s="175"/>
      <c r="AD148" s="25"/>
      <c r="AE148" s="747"/>
      <c r="AF148" s="26"/>
      <c r="AG148" s="27"/>
      <c r="AH148" s="27"/>
      <c r="AI148" s="686"/>
      <c r="AJ148" s="27"/>
      <c r="AK148" s="27"/>
      <c r="AL148" s="27"/>
      <c r="AM148" s="27"/>
      <c r="AN148" s="27"/>
      <c r="AO148" s="27"/>
      <c r="AP148" s="27"/>
      <c r="AQ148" s="28"/>
      <c r="AR148" s="390"/>
      <c r="AS148" s="390"/>
      <c r="AT148" s="48"/>
      <c r="AU148" s="48"/>
      <c r="AV148" s="48"/>
      <c r="AW148" s="48"/>
      <c r="AX148" s="48"/>
      <c r="AY148" s="48"/>
      <c r="AZ148" s="48"/>
    </row>
    <row r="149" spans="1:52" s="46" customFormat="1" ht="17.25" customHeight="1">
      <c r="A149" s="22">
        <f t="shared" si="2"/>
        <v>141</v>
      </c>
      <c r="B149" s="19" t="s">
        <v>1867</v>
      </c>
      <c r="C149" s="51"/>
      <c r="D149" s="51"/>
      <c r="E149" s="51"/>
      <c r="F149" s="51"/>
      <c r="G149" s="51"/>
      <c r="H149" s="19" t="s">
        <v>1664</v>
      </c>
      <c r="I149" s="20"/>
      <c r="J149" s="20"/>
      <c r="K149" s="20"/>
      <c r="L149" s="20"/>
      <c r="M149" s="20"/>
      <c r="N149" s="20"/>
      <c r="O149" s="20"/>
      <c r="P149" s="22" t="s">
        <v>96</v>
      </c>
      <c r="Q149" s="20"/>
      <c r="R149" s="20"/>
      <c r="S149" s="1093"/>
      <c r="T149" s="326">
        <v>8</v>
      </c>
      <c r="U149" s="69"/>
      <c r="V149" s="72"/>
      <c r="W149" s="72"/>
      <c r="X149" s="72"/>
      <c r="Y149" s="72"/>
      <c r="Z149" s="72"/>
      <c r="AA149" s="72"/>
      <c r="AB149" s="72"/>
      <c r="AC149" s="72"/>
      <c r="AD149" s="25" t="s">
        <v>40</v>
      </c>
      <c r="AE149" s="70"/>
      <c r="AF149" s="26"/>
      <c r="AG149" s="27"/>
      <c r="AH149" s="27"/>
      <c r="AI149" s="27"/>
      <c r="AJ149" s="27"/>
      <c r="AK149" s="27"/>
      <c r="AL149" s="28"/>
      <c r="AM149" s="245"/>
      <c r="AN149" s="245"/>
      <c r="AO149" s="45"/>
      <c r="AP149" s="45"/>
      <c r="AQ149" s="45"/>
      <c r="AR149" s="45"/>
      <c r="AS149" s="45"/>
      <c r="AT149" s="45"/>
      <c r="AU149" s="45"/>
    </row>
    <row r="150" spans="1:52" s="46" customFormat="1" ht="17.100000000000001" customHeight="1">
      <c r="A150" s="22">
        <f t="shared" si="2"/>
        <v>142</v>
      </c>
      <c r="B150" s="19" t="s">
        <v>1868</v>
      </c>
      <c r="C150" s="51"/>
      <c r="D150" s="51"/>
      <c r="E150" s="51"/>
      <c r="F150" s="51"/>
      <c r="G150" s="51"/>
      <c r="H150" s="19" t="s">
        <v>1665</v>
      </c>
      <c r="I150" s="20"/>
      <c r="J150" s="20"/>
      <c r="K150" s="20"/>
      <c r="L150" s="20"/>
      <c r="M150" s="20"/>
      <c r="N150" s="20"/>
      <c r="O150" s="20"/>
      <c r="P150" s="22" t="s">
        <v>1647</v>
      </c>
      <c r="Q150" s="20"/>
      <c r="R150" s="20"/>
      <c r="S150" s="1093"/>
      <c r="T150" s="326" t="s">
        <v>1646</v>
      </c>
      <c r="U150" s="69"/>
      <c r="V150" s="72"/>
      <c r="W150" s="72"/>
      <c r="X150" s="72"/>
      <c r="Y150" s="72"/>
      <c r="Z150" s="72"/>
      <c r="AA150" s="72"/>
      <c r="AB150" s="72"/>
      <c r="AC150" s="72"/>
      <c r="AD150" s="25" t="s">
        <v>40</v>
      </c>
      <c r="AE150" s="70"/>
      <c r="AF150" s="26"/>
      <c r="AG150" s="27"/>
      <c r="AH150" s="27"/>
      <c r="AI150" s="27"/>
      <c r="AJ150" s="27"/>
      <c r="AK150" s="27"/>
      <c r="AL150" s="28"/>
      <c r="AM150" s="245"/>
      <c r="AN150" s="245"/>
      <c r="AO150" s="45"/>
      <c r="AP150" s="45"/>
      <c r="AQ150" s="45"/>
      <c r="AR150" s="45"/>
      <c r="AS150" s="45"/>
      <c r="AT150" s="45"/>
      <c r="AU150" s="45"/>
    </row>
    <row r="151" spans="1:52" s="49" customFormat="1" ht="15" customHeight="1">
      <c r="A151" s="22">
        <f t="shared" si="2"/>
        <v>143</v>
      </c>
      <c r="B151" s="1091" t="s">
        <v>1767</v>
      </c>
      <c r="C151" s="20"/>
      <c r="D151" s="20"/>
      <c r="E151" s="20"/>
      <c r="F151" s="20"/>
      <c r="G151" s="52"/>
      <c r="H151" s="19" t="s">
        <v>1698</v>
      </c>
      <c r="I151" s="20"/>
      <c r="J151" s="20"/>
      <c r="K151" s="20"/>
      <c r="L151" s="20"/>
      <c r="M151" s="20"/>
      <c r="N151" s="20"/>
      <c r="O151" s="20"/>
      <c r="P151" s="22" t="s">
        <v>431</v>
      </c>
      <c r="Q151" s="20"/>
      <c r="R151" s="20"/>
      <c r="S151" s="1280">
        <v>256</v>
      </c>
      <c r="T151" s="1281"/>
      <c r="U151" s="173"/>
      <c r="V151" s="174"/>
      <c r="W151" s="174"/>
      <c r="X151" s="174"/>
      <c r="Y151" s="174"/>
      <c r="Z151" s="174"/>
      <c r="AA151" s="174"/>
      <c r="AB151" s="174"/>
      <c r="AC151" s="175"/>
      <c r="AD151" s="25"/>
      <c r="AE151" s="747"/>
      <c r="AF151" s="26"/>
      <c r="AG151" s="27"/>
      <c r="AH151" s="27"/>
      <c r="AI151" s="686"/>
      <c r="AJ151" s="27"/>
      <c r="AK151" s="27"/>
      <c r="AL151" s="27"/>
      <c r="AM151" s="27"/>
      <c r="AN151" s="27"/>
      <c r="AO151" s="27"/>
      <c r="AP151" s="27"/>
      <c r="AQ151" s="28"/>
      <c r="AR151" s="390"/>
      <c r="AS151" s="390"/>
      <c r="AT151" s="48"/>
      <c r="AU151" s="48"/>
      <c r="AV151" s="48"/>
      <c r="AW151" s="48"/>
      <c r="AX151" s="48"/>
      <c r="AY151" s="48"/>
      <c r="AZ151" s="48"/>
    </row>
    <row r="152" spans="1:52" s="49" customFormat="1" ht="15" customHeight="1">
      <c r="A152" s="22">
        <f t="shared" si="2"/>
        <v>144</v>
      </c>
      <c r="B152" s="1091" t="s">
        <v>1768</v>
      </c>
      <c r="C152" s="20"/>
      <c r="D152" s="20"/>
      <c r="E152" s="20"/>
      <c r="F152" s="20"/>
      <c r="G152" s="52"/>
      <c r="H152" s="19" t="s">
        <v>1699</v>
      </c>
      <c r="I152" s="20"/>
      <c r="J152" s="20"/>
      <c r="K152" s="20"/>
      <c r="L152" s="20"/>
      <c r="M152" s="20"/>
      <c r="N152" s="20"/>
      <c r="O152" s="20"/>
      <c r="P152" s="22" t="s">
        <v>431</v>
      </c>
      <c r="Q152" s="20"/>
      <c r="R152" s="20"/>
      <c r="S152" s="1280">
        <v>256</v>
      </c>
      <c r="T152" s="1281"/>
      <c r="U152" s="173"/>
      <c r="V152" s="174"/>
      <c r="W152" s="174"/>
      <c r="X152" s="174"/>
      <c r="Y152" s="174"/>
      <c r="Z152" s="174"/>
      <c r="AA152" s="174"/>
      <c r="AB152" s="174"/>
      <c r="AC152" s="175"/>
      <c r="AD152" s="25"/>
      <c r="AE152" s="747"/>
      <c r="AF152" s="26"/>
      <c r="AG152" s="27"/>
      <c r="AH152" s="27"/>
      <c r="AI152" s="686"/>
      <c r="AJ152" s="27"/>
      <c r="AK152" s="27"/>
      <c r="AL152" s="27"/>
      <c r="AM152" s="27"/>
      <c r="AN152" s="27"/>
      <c r="AO152" s="27"/>
      <c r="AP152" s="27"/>
      <c r="AQ152" s="28"/>
      <c r="AR152" s="390"/>
      <c r="AS152" s="390"/>
      <c r="AT152" s="48"/>
      <c r="AU152" s="48"/>
      <c r="AV152" s="48"/>
      <c r="AW152" s="48"/>
      <c r="AX152" s="48"/>
      <c r="AY152" s="48"/>
      <c r="AZ152" s="48"/>
    </row>
    <row r="153" spans="1:52" s="49" customFormat="1" ht="15" customHeight="1">
      <c r="A153" s="22">
        <f t="shared" si="2"/>
        <v>145</v>
      </c>
      <c r="B153" s="1091" t="s">
        <v>1869</v>
      </c>
      <c r="C153" s="20"/>
      <c r="D153" s="20"/>
      <c r="E153" s="20"/>
      <c r="F153" s="20"/>
      <c r="G153" s="52"/>
      <c r="H153" s="19" t="s">
        <v>1700</v>
      </c>
      <c r="I153" s="20"/>
      <c r="J153" s="20"/>
      <c r="K153" s="20"/>
      <c r="L153" s="20"/>
      <c r="M153" s="20"/>
      <c r="N153" s="20"/>
      <c r="O153" s="20"/>
      <c r="P153" s="22" t="s">
        <v>1697</v>
      </c>
      <c r="Q153" s="20"/>
      <c r="R153" s="20"/>
      <c r="S153" s="1280"/>
      <c r="T153" s="1281"/>
      <c r="U153" s="173"/>
      <c r="V153" s="174"/>
      <c r="W153" s="174"/>
      <c r="X153" s="174"/>
      <c r="Y153" s="174"/>
      <c r="Z153" s="174"/>
      <c r="AA153" s="174"/>
      <c r="AB153" s="174"/>
      <c r="AC153" s="175"/>
      <c r="AD153" s="25"/>
      <c r="AE153" s="747"/>
      <c r="AF153" s="26"/>
      <c r="AG153" s="27"/>
      <c r="AH153" s="27"/>
      <c r="AI153" s="686"/>
      <c r="AJ153" s="27"/>
      <c r="AK153" s="27"/>
      <c r="AL153" s="27"/>
      <c r="AM153" s="27"/>
      <c r="AN153" s="27"/>
      <c r="AO153" s="27"/>
      <c r="AP153" s="27"/>
      <c r="AQ153" s="28"/>
      <c r="AR153" s="390"/>
      <c r="AS153" s="390"/>
      <c r="AT153" s="48"/>
      <c r="AU153" s="48"/>
      <c r="AV153" s="48"/>
      <c r="AW153" s="48"/>
      <c r="AX153" s="48"/>
      <c r="AY153" s="48"/>
      <c r="AZ153" s="48"/>
    </row>
    <row r="154" spans="1:52" s="46" customFormat="1" ht="17.25" customHeight="1">
      <c r="A154" s="22">
        <f t="shared" si="2"/>
        <v>146</v>
      </c>
      <c r="B154" s="19" t="s">
        <v>1870</v>
      </c>
      <c r="C154" s="51"/>
      <c r="D154" s="51"/>
      <c r="E154" s="51"/>
      <c r="F154" s="51"/>
      <c r="G154" s="51"/>
      <c r="H154" s="19" t="s">
        <v>1664</v>
      </c>
      <c r="I154" s="20"/>
      <c r="J154" s="20"/>
      <c r="K154" s="20"/>
      <c r="L154" s="20"/>
      <c r="M154" s="20"/>
      <c r="N154" s="20"/>
      <c r="O154" s="20"/>
      <c r="P154" s="22" t="s">
        <v>96</v>
      </c>
      <c r="Q154" s="20"/>
      <c r="R154" s="20"/>
      <c r="S154" s="1093"/>
      <c r="T154" s="326">
        <v>8</v>
      </c>
      <c r="U154" s="69"/>
      <c r="V154" s="72"/>
      <c r="W154" s="72"/>
      <c r="X154" s="72"/>
      <c r="Y154" s="72"/>
      <c r="Z154" s="72"/>
      <c r="AA154" s="72"/>
      <c r="AB154" s="72"/>
      <c r="AC154" s="72"/>
      <c r="AD154" s="25" t="s">
        <v>40</v>
      </c>
      <c r="AE154" s="70"/>
      <c r="AF154" s="26"/>
      <c r="AG154" s="27"/>
      <c r="AH154" s="27"/>
      <c r="AI154" s="27"/>
      <c r="AJ154" s="27"/>
      <c r="AK154" s="27"/>
      <c r="AL154" s="28"/>
      <c r="AM154" s="245"/>
      <c r="AN154" s="245"/>
      <c r="AO154" s="45"/>
      <c r="AP154" s="45"/>
      <c r="AQ154" s="45"/>
      <c r="AR154" s="45"/>
      <c r="AS154" s="45"/>
      <c r="AT154" s="45"/>
      <c r="AU154" s="45"/>
    </row>
    <row r="155" spans="1:52" s="46" customFormat="1" ht="17.100000000000001" customHeight="1">
      <c r="A155" s="22">
        <f t="shared" si="2"/>
        <v>147</v>
      </c>
      <c r="B155" s="19" t="s">
        <v>1871</v>
      </c>
      <c r="C155" s="51"/>
      <c r="D155" s="51"/>
      <c r="E155" s="51"/>
      <c r="F155" s="51"/>
      <c r="G155" s="51"/>
      <c r="H155" s="19" t="s">
        <v>1665</v>
      </c>
      <c r="I155" s="20"/>
      <c r="J155" s="20"/>
      <c r="K155" s="20"/>
      <c r="L155" s="20"/>
      <c r="M155" s="20"/>
      <c r="N155" s="20"/>
      <c r="O155" s="20"/>
      <c r="P155" s="22" t="s">
        <v>1647</v>
      </c>
      <c r="Q155" s="20"/>
      <c r="R155" s="20"/>
      <c r="S155" s="1093"/>
      <c r="T155" s="326" t="s">
        <v>1646</v>
      </c>
      <c r="U155" s="69"/>
      <c r="V155" s="72"/>
      <c r="W155" s="72"/>
      <c r="X155" s="72"/>
      <c r="Y155" s="72"/>
      <c r="Z155" s="72"/>
      <c r="AA155" s="72"/>
      <c r="AB155" s="72"/>
      <c r="AC155" s="72"/>
      <c r="AD155" s="25" t="s">
        <v>40</v>
      </c>
      <c r="AE155" s="70"/>
      <c r="AF155" s="26"/>
      <c r="AG155" s="27"/>
      <c r="AH155" s="27"/>
      <c r="AI155" s="27"/>
      <c r="AJ155" s="27"/>
      <c r="AK155" s="27"/>
      <c r="AL155" s="28"/>
      <c r="AM155" s="245"/>
      <c r="AN155" s="245"/>
      <c r="AO155" s="45"/>
      <c r="AP155" s="45"/>
      <c r="AQ155" s="45"/>
      <c r="AR155" s="45"/>
      <c r="AS155" s="45"/>
      <c r="AT155" s="45"/>
      <c r="AU155" s="45"/>
    </row>
    <row r="156" spans="1:52" s="49" customFormat="1" ht="15" customHeight="1">
      <c r="A156" s="22">
        <f t="shared" si="2"/>
        <v>148</v>
      </c>
      <c r="B156" s="1091" t="s">
        <v>1769</v>
      </c>
      <c r="C156" s="20"/>
      <c r="D156" s="20"/>
      <c r="E156" s="20"/>
      <c r="F156" s="20"/>
      <c r="G156" s="52"/>
      <c r="H156" s="19" t="s">
        <v>1698</v>
      </c>
      <c r="I156" s="20"/>
      <c r="J156" s="20"/>
      <c r="K156" s="20"/>
      <c r="L156" s="20"/>
      <c r="M156" s="20"/>
      <c r="N156" s="20"/>
      <c r="O156" s="20"/>
      <c r="P156" s="22" t="s">
        <v>431</v>
      </c>
      <c r="Q156" s="20"/>
      <c r="R156" s="20"/>
      <c r="S156" s="1280">
        <v>256</v>
      </c>
      <c r="T156" s="1281"/>
      <c r="U156" s="173"/>
      <c r="V156" s="174"/>
      <c r="W156" s="174"/>
      <c r="X156" s="174"/>
      <c r="Y156" s="174"/>
      <c r="Z156" s="174"/>
      <c r="AA156" s="174"/>
      <c r="AB156" s="174"/>
      <c r="AC156" s="175"/>
      <c r="AD156" s="25"/>
      <c r="AE156" s="747"/>
      <c r="AF156" s="26"/>
      <c r="AG156" s="27"/>
      <c r="AH156" s="27"/>
      <c r="AI156" s="686"/>
      <c r="AJ156" s="27"/>
      <c r="AK156" s="27"/>
      <c r="AL156" s="27"/>
      <c r="AM156" s="27"/>
      <c r="AN156" s="27"/>
      <c r="AO156" s="27"/>
      <c r="AP156" s="27"/>
      <c r="AQ156" s="28"/>
      <c r="AR156" s="390"/>
      <c r="AS156" s="390"/>
      <c r="AT156" s="48"/>
      <c r="AU156" s="48"/>
      <c r="AV156" s="48"/>
      <c r="AW156" s="48"/>
      <c r="AX156" s="48"/>
      <c r="AY156" s="48"/>
      <c r="AZ156" s="48"/>
    </row>
    <row r="157" spans="1:52" s="49" customFormat="1" ht="15" customHeight="1">
      <c r="A157" s="22">
        <f t="shared" si="2"/>
        <v>149</v>
      </c>
      <c r="B157" s="1091" t="s">
        <v>1770</v>
      </c>
      <c r="C157" s="20"/>
      <c r="D157" s="20"/>
      <c r="E157" s="20"/>
      <c r="F157" s="20"/>
      <c r="G157" s="52"/>
      <c r="H157" s="19" t="s">
        <v>1699</v>
      </c>
      <c r="I157" s="20"/>
      <c r="J157" s="20"/>
      <c r="K157" s="20"/>
      <c r="L157" s="20"/>
      <c r="M157" s="20"/>
      <c r="N157" s="20"/>
      <c r="O157" s="20"/>
      <c r="P157" s="22" t="s">
        <v>431</v>
      </c>
      <c r="Q157" s="20"/>
      <c r="R157" s="20"/>
      <c r="S157" s="1280">
        <v>256</v>
      </c>
      <c r="T157" s="1281"/>
      <c r="U157" s="173"/>
      <c r="V157" s="174"/>
      <c r="W157" s="174"/>
      <c r="X157" s="174"/>
      <c r="Y157" s="174"/>
      <c r="Z157" s="174"/>
      <c r="AA157" s="174"/>
      <c r="AB157" s="174"/>
      <c r="AC157" s="175"/>
      <c r="AD157" s="25"/>
      <c r="AE157" s="747"/>
      <c r="AF157" s="26"/>
      <c r="AG157" s="27"/>
      <c r="AH157" s="27"/>
      <c r="AI157" s="686"/>
      <c r="AJ157" s="27"/>
      <c r="AK157" s="27"/>
      <c r="AL157" s="27"/>
      <c r="AM157" s="27"/>
      <c r="AN157" s="27"/>
      <c r="AO157" s="27"/>
      <c r="AP157" s="27"/>
      <c r="AQ157" s="28"/>
      <c r="AR157" s="390"/>
      <c r="AS157" s="390"/>
      <c r="AT157" s="48"/>
      <c r="AU157" s="48"/>
      <c r="AV157" s="48"/>
      <c r="AW157" s="48"/>
      <c r="AX157" s="48"/>
      <c r="AY157" s="48"/>
      <c r="AZ157" s="48"/>
    </row>
    <row r="158" spans="1:52" s="49" customFormat="1" ht="15" customHeight="1">
      <c r="A158" s="22">
        <f t="shared" si="2"/>
        <v>150</v>
      </c>
      <c r="B158" s="1091" t="s">
        <v>1771</v>
      </c>
      <c r="C158" s="20"/>
      <c r="D158" s="20"/>
      <c r="E158" s="20"/>
      <c r="F158" s="20"/>
      <c r="G158" s="52"/>
      <c r="H158" s="19" t="s">
        <v>1700</v>
      </c>
      <c r="I158" s="20"/>
      <c r="J158" s="20"/>
      <c r="K158" s="20"/>
      <c r="L158" s="20"/>
      <c r="M158" s="20"/>
      <c r="N158" s="20"/>
      <c r="O158" s="20"/>
      <c r="P158" s="22" t="s">
        <v>1697</v>
      </c>
      <c r="Q158" s="20"/>
      <c r="R158" s="20"/>
      <c r="S158" s="1280"/>
      <c r="T158" s="1281"/>
      <c r="U158" s="173"/>
      <c r="V158" s="174"/>
      <c r="W158" s="174"/>
      <c r="X158" s="174"/>
      <c r="Y158" s="174"/>
      <c r="Z158" s="174"/>
      <c r="AA158" s="174"/>
      <c r="AB158" s="174"/>
      <c r="AC158" s="175"/>
      <c r="AD158" s="25"/>
      <c r="AE158" s="747"/>
      <c r="AF158" s="26"/>
      <c r="AG158" s="27"/>
      <c r="AH158" s="27"/>
      <c r="AI158" s="686"/>
      <c r="AJ158" s="27"/>
      <c r="AK158" s="27"/>
      <c r="AL158" s="27"/>
      <c r="AM158" s="27"/>
      <c r="AN158" s="27"/>
      <c r="AO158" s="27"/>
      <c r="AP158" s="27"/>
      <c r="AQ158" s="28"/>
      <c r="AR158" s="390"/>
      <c r="AS158" s="390"/>
      <c r="AT158" s="48"/>
      <c r="AU158" s="48"/>
      <c r="AV158" s="48"/>
      <c r="AW158" s="48"/>
      <c r="AX158" s="48"/>
      <c r="AY158" s="48"/>
      <c r="AZ158" s="48"/>
    </row>
    <row r="159" spans="1:52" s="46" customFormat="1" ht="17.25" customHeight="1">
      <c r="A159" s="22">
        <f t="shared" si="2"/>
        <v>151</v>
      </c>
      <c r="B159" s="19" t="s">
        <v>1872</v>
      </c>
      <c r="C159" s="51"/>
      <c r="D159" s="51"/>
      <c r="E159" s="51"/>
      <c r="F159" s="51"/>
      <c r="G159" s="51"/>
      <c r="H159" s="19" t="s">
        <v>1664</v>
      </c>
      <c r="I159" s="20"/>
      <c r="J159" s="20"/>
      <c r="K159" s="20"/>
      <c r="L159" s="20"/>
      <c r="M159" s="20"/>
      <c r="N159" s="20"/>
      <c r="O159" s="20"/>
      <c r="P159" s="22" t="s">
        <v>96</v>
      </c>
      <c r="Q159" s="20"/>
      <c r="R159" s="20"/>
      <c r="S159" s="1093"/>
      <c r="T159" s="326">
        <v>8</v>
      </c>
      <c r="U159" s="69"/>
      <c r="V159" s="72"/>
      <c r="W159" s="72"/>
      <c r="X159" s="72"/>
      <c r="Y159" s="72"/>
      <c r="Z159" s="72"/>
      <c r="AA159" s="72"/>
      <c r="AB159" s="72"/>
      <c r="AC159" s="72"/>
      <c r="AD159" s="25" t="s">
        <v>40</v>
      </c>
      <c r="AE159" s="70"/>
      <c r="AF159" s="26"/>
      <c r="AG159" s="27"/>
      <c r="AH159" s="27"/>
      <c r="AI159" s="27"/>
      <c r="AJ159" s="27"/>
      <c r="AK159" s="27"/>
      <c r="AL159" s="28"/>
      <c r="AM159" s="245"/>
      <c r="AN159" s="245"/>
      <c r="AO159" s="45"/>
      <c r="AP159" s="45"/>
      <c r="AQ159" s="45"/>
      <c r="AR159" s="45"/>
      <c r="AS159" s="45"/>
      <c r="AT159" s="45"/>
      <c r="AU159" s="45"/>
    </row>
    <row r="160" spans="1:52" s="46" customFormat="1" ht="17.100000000000001" customHeight="1">
      <c r="A160" s="22">
        <f t="shared" si="2"/>
        <v>152</v>
      </c>
      <c r="B160" s="19" t="s">
        <v>1873</v>
      </c>
      <c r="C160" s="51"/>
      <c r="D160" s="51"/>
      <c r="E160" s="51"/>
      <c r="F160" s="51"/>
      <c r="G160" s="51"/>
      <c r="H160" s="19" t="s">
        <v>1665</v>
      </c>
      <c r="I160" s="20"/>
      <c r="J160" s="20"/>
      <c r="K160" s="20"/>
      <c r="L160" s="20"/>
      <c r="M160" s="20"/>
      <c r="N160" s="20"/>
      <c r="O160" s="20"/>
      <c r="P160" s="22" t="s">
        <v>1647</v>
      </c>
      <c r="Q160" s="20"/>
      <c r="R160" s="20"/>
      <c r="S160" s="1093"/>
      <c r="T160" s="326" t="s">
        <v>1646</v>
      </c>
      <c r="U160" s="69"/>
      <c r="V160" s="72"/>
      <c r="W160" s="72"/>
      <c r="X160" s="72"/>
      <c r="Y160" s="72"/>
      <c r="Z160" s="72"/>
      <c r="AA160" s="72"/>
      <c r="AB160" s="72"/>
      <c r="AC160" s="72"/>
      <c r="AD160" s="25" t="s">
        <v>40</v>
      </c>
      <c r="AE160" s="70"/>
      <c r="AF160" s="26"/>
      <c r="AG160" s="27"/>
      <c r="AH160" s="27"/>
      <c r="AI160" s="27"/>
      <c r="AJ160" s="27"/>
      <c r="AK160" s="27"/>
      <c r="AL160" s="28"/>
      <c r="AM160" s="245"/>
      <c r="AN160" s="245"/>
      <c r="AO160" s="45"/>
      <c r="AP160" s="45"/>
      <c r="AQ160" s="45"/>
      <c r="AR160" s="45"/>
      <c r="AS160" s="45"/>
      <c r="AT160" s="45"/>
      <c r="AU160" s="45"/>
    </row>
    <row r="161" spans="1:52" s="49" customFormat="1" ht="15" customHeight="1">
      <c r="A161" s="22">
        <f t="shared" si="2"/>
        <v>153</v>
      </c>
      <c r="B161" s="1091" t="s">
        <v>1772</v>
      </c>
      <c r="C161" s="20"/>
      <c r="D161" s="20"/>
      <c r="E161" s="20"/>
      <c r="F161" s="20"/>
      <c r="G161" s="52"/>
      <c r="H161" s="19" t="s">
        <v>1698</v>
      </c>
      <c r="I161" s="20"/>
      <c r="J161" s="20"/>
      <c r="K161" s="20"/>
      <c r="L161" s="20"/>
      <c r="M161" s="20"/>
      <c r="N161" s="20"/>
      <c r="O161" s="20"/>
      <c r="P161" s="22" t="s">
        <v>431</v>
      </c>
      <c r="Q161" s="20"/>
      <c r="R161" s="20"/>
      <c r="S161" s="1280">
        <v>256</v>
      </c>
      <c r="T161" s="1281"/>
      <c r="U161" s="173"/>
      <c r="V161" s="174"/>
      <c r="W161" s="174"/>
      <c r="X161" s="174"/>
      <c r="Y161" s="174"/>
      <c r="Z161" s="174"/>
      <c r="AA161" s="174"/>
      <c r="AB161" s="174"/>
      <c r="AC161" s="175"/>
      <c r="AD161" s="25"/>
      <c r="AE161" s="747"/>
      <c r="AF161" s="26"/>
      <c r="AG161" s="27"/>
      <c r="AH161" s="27"/>
      <c r="AI161" s="686"/>
      <c r="AJ161" s="27"/>
      <c r="AK161" s="27"/>
      <c r="AL161" s="27"/>
      <c r="AM161" s="27"/>
      <c r="AN161" s="27"/>
      <c r="AO161" s="27"/>
      <c r="AP161" s="27"/>
      <c r="AQ161" s="28"/>
      <c r="AR161" s="390"/>
      <c r="AS161" s="390"/>
      <c r="AT161" s="48"/>
      <c r="AU161" s="48"/>
      <c r="AV161" s="48"/>
      <c r="AW161" s="48"/>
      <c r="AX161" s="48"/>
      <c r="AY161" s="48"/>
      <c r="AZ161" s="48"/>
    </row>
    <row r="162" spans="1:52" s="49" customFormat="1" ht="15" customHeight="1">
      <c r="A162" s="22">
        <f t="shared" si="2"/>
        <v>154</v>
      </c>
      <c r="B162" s="1091" t="s">
        <v>1773</v>
      </c>
      <c r="C162" s="20"/>
      <c r="D162" s="20"/>
      <c r="E162" s="20"/>
      <c r="F162" s="20"/>
      <c r="G162" s="52"/>
      <c r="H162" s="19" t="s">
        <v>1699</v>
      </c>
      <c r="I162" s="20"/>
      <c r="J162" s="20"/>
      <c r="K162" s="20"/>
      <c r="L162" s="20"/>
      <c r="M162" s="20"/>
      <c r="N162" s="20"/>
      <c r="O162" s="20"/>
      <c r="P162" s="22" t="s">
        <v>431</v>
      </c>
      <c r="Q162" s="20"/>
      <c r="R162" s="20"/>
      <c r="S162" s="1280">
        <v>256</v>
      </c>
      <c r="T162" s="1281"/>
      <c r="U162" s="173"/>
      <c r="V162" s="174"/>
      <c r="W162" s="174"/>
      <c r="X162" s="174"/>
      <c r="Y162" s="174"/>
      <c r="Z162" s="174"/>
      <c r="AA162" s="174"/>
      <c r="AB162" s="174"/>
      <c r="AC162" s="175"/>
      <c r="AD162" s="25"/>
      <c r="AE162" s="747"/>
      <c r="AF162" s="26"/>
      <c r="AG162" s="27"/>
      <c r="AH162" s="27"/>
      <c r="AI162" s="686"/>
      <c r="AJ162" s="27"/>
      <c r="AK162" s="27"/>
      <c r="AL162" s="27"/>
      <c r="AM162" s="27"/>
      <c r="AN162" s="27"/>
      <c r="AO162" s="27"/>
      <c r="AP162" s="27"/>
      <c r="AQ162" s="28"/>
      <c r="AR162" s="390"/>
      <c r="AS162" s="390"/>
      <c r="AT162" s="48"/>
      <c r="AU162" s="48"/>
      <c r="AV162" s="48"/>
      <c r="AW162" s="48"/>
      <c r="AX162" s="48"/>
      <c r="AY162" s="48"/>
      <c r="AZ162" s="48"/>
    </row>
    <row r="163" spans="1:52" s="49" customFormat="1" ht="15" customHeight="1">
      <c r="A163" s="22">
        <f t="shared" si="2"/>
        <v>155</v>
      </c>
      <c r="B163" s="1091" t="s">
        <v>1874</v>
      </c>
      <c r="C163" s="20"/>
      <c r="D163" s="20"/>
      <c r="E163" s="20"/>
      <c r="F163" s="20"/>
      <c r="G163" s="52"/>
      <c r="H163" s="19" t="s">
        <v>1700</v>
      </c>
      <c r="I163" s="20"/>
      <c r="J163" s="20"/>
      <c r="K163" s="20"/>
      <c r="L163" s="20"/>
      <c r="M163" s="20"/>
      <c r="N163" s="20"/>
      <c r="O163" s="20"/>
      <c r="P163" s="22" t="s">
        <v>1697</v>
      </c>
      <c r="Q163" s="20"/>
      <c r="R163" s="20"/>
      <c r="S163" s="1280"/>
      <c r="T163" s="1281"/>
      <c r="U163" s="173"/>
      <c r="V163" s="174"/>
      <c r="W163" s="174"/>
      <c r="X163" s="174"/>
      <c r="Y163" s="174"/>
      <c r="Z163" s="174"/>
      <c r="AA163" s="174"/>
      <c r="AB163" s="174"/>
      <c r="AC163" s="175"/>
      <c r="AD163" s="25"/>
      <c r="AE163" s="747"/>
      <c r="AF163" s="26"/>
      <c r="AG163" s="27"/>
      <c r="AH163" s="27"/>
      <c r="AI163" s="686"/>
      <c r="AJ163" s="27"/>
      <c r="AK163" s="27"/>
      <c r="AL163" s="27"/>
      <c r="AM163" s="27"/>
      <c r="AN163" s="27"/>
      <c r="AO163" s="27"/>
      <c r="AP163" s="27"/>
      <c r="AQ163" s="28"/>
      <c r="AR163" s="390"/>
      <c r="AS163" s="390"/>
      <c r="AT163" s="48"/>
      <c r="AU163" s="48"/>
      <c r="AV163" s="48"/>
      <c r="AW163" s="48"/>
      <c r="AX163" s="48"/>
      <c r="AY163" s="48"/>
      <c r="AZ163" s="48"/>
    </row>
    <row r="164" spans="1:52" s="46" customFormat="1" ht="17.25" customHeight="1">
      <c r="A164" s="22">
        <f t="shared" si="2"/>
        <v>156</v>
      </c>
      <c r="B164" s="19" t="s">
        <v>1875</v>
      </c>
      <c r="C164" s="51"/>
      <c r="D164" s="51"/>
      <c r="E164" s="51"/>
      <c r="F164" s="51"/>
      <c r="G164" s="51"/>
      <c r="H164" s="19" t="s">
        <v>1664</v>
      </c>
      <c r="I164" s="20"/>
      <c r="J164" s="20"/>
      <c r="K164" s="20"/>
      <c r="L164" s="20"/>
      <c r="M164" s="20"/>
      <c r="N164" s="20"/>
      <c r="O164" s="20"/>
      <c r="P164" s="22" t="s">
        <v>96</v>
      </c>
      <c r="Q164" s="20"/>
      <c r="R164" s="20"/>
      <c r="S164" s="1093"/>
      <c r="T164" s="326">
        <v>8</v>
      </c>
      <c r="U164" s="69"/>
      <c r="V164" s="72"/>
      <c r="W164" s="72"/>
      <c r="X164" s="72"/>
      <c r="Y164" s="72"/>
      <c r="Z164" s="72"/>
      <c r="AA164" s="72"/>
      <c r="AB164" s="72"/>
      <c r="AC164" s="72"/>
      <c r="AD164" s="25" t="s">
        <v>40</v>
      </c>
      <c r="AE164" s="70"/>
      <c r="AF164" s="26"/>
      <c r="AG164" s="27"/>
      <c r="AH164" s="27"/>
      <c r="AI164" s="27"/>
      <c r="AJ164" s="27"/>
      <c r="AK164" s="27"/>
      <c r="AL164" s="28"/>
      <c r="AM164" s="245"/>
      <c r="AN164" s="245"/>
      <c r="AO164" s="45"/>
      <c r="AP164" s="45"/>
      <c r="AQ164" s="45"/>
      <c r="AR164" s="45"/>
      <c r="AS164" s="45"/>
      <c r="AT164" s="45"/>
      <c r="AU164" s="45"/>
    </row>
    <row r="165" spans="1:52" s="46" customFormat="1" ht="17.100000000000001" customHeight="1">
      <c r="A165" s="22">
        <f t="shared" si="2"/>
        <v>157</v>
      </c>
      <c r="B165" s="19" t="s">
        <v>1876</v>
      </c>
      <c r="C165" s="51"/>
      <c r="D165" s="51"/>
      <c r="E165" s="51"/>
      <c r="F165" s="51"/>
      <c r="G165" s="51"/>
      <c r="H165" s="19" t="s">
        <v>1665</v>
      </c>
      <c r="I165" s="20"/>
      <c r="J165" s="20"/>
      <c r="K165" s="20"/>
      <c r="L165" s="20"/>
      <c r="M165" s="20"/>
      <c r="N165" s="20"/>
      <c r="O165" s="20"/>
      <c r="P165" s="22" t="s">
        <v>1647</v>
      </c>
      <c r="Q165" s="20"/>
      <c r="R165" s="20"/>
      <c r="S165" s="1093"/>
      <c r="T165" s="326" t="s">
        <v>1646</v>
      </c>
      <c r="U165" s="69"/>
      <c r="V165" s="72"/>
      <c r="W165" s="72"/>
      <c r="X165" s="72"/>
      <c r="Y165" s="72"/>
      <c r="Z165" s="72"/>
      <c r="AA165" s="72"/>
      <c r="AB165" s="72"/>
      <c r="AC165" s="72"/>
      <c r="AD165" s="25" t="s">
        <v>40</v>
      </c>
      <c r="AE165" s="70"/>
      <c r="AF165" s="26"/>
      <c r="AG165" s="27"/>
      <c r="AH165" s="27"/>
      <c r="AI165" s="27"/>
      <c r="AJ165" s="27"/>
      <c r="AK165" s="27"/>
      <c r="AL165" s="28"/>
      <c r="AM165" s="245"/>
      <c r="AN165" s="245"/>
      <c r="AO165" s="45"/>
      <c r="AP165" s="45"/>
      <c r="AQ165" s="45"/>
      <c r="AR165" s="45"/>
      <c r="AS165" s="45"/>
      <c r="AT165" s="45"/>
      <c r="AU165" s="45"/>
    </row>
    <row r="166" spans="1:52" s="49" customFormat="1" ht="15" customHeight="1">
      <c r="A166" s="22">
        <f t="shared" si="2"/>
        <v>158</v>
      </c>
      <c r="B166" s="1091" t="s">
        <v>1774</v>
      </c>
      <c r="C166" s="20"/>
      <c r="D166" s="20"/>
      <c r="E166" s="20"/>
      <c r="F166" s="20"/>
      <c r="G166" s="52"/>
      <c r="H166" s="19" t="s">
        <v>1698</v>
      </c>
      <c r="I166" s="20"/>
      <c r="J166" s="20"/>
      <c r="K166" s="20"/>
      <c r="L166" s="20"/>
      <c r="M166" s="20"/>
      <c r="N166" s="20"/>
      <c r="O166" s="20"/>
      <c r="P166" s="22" t="s">
        <v>431</v>
      </c>
      <c r="Q166" s="20"/>
      <c r="R166" s="20"/>
      <c r="S166" s="1280">
        <v>256</v>
      </c>
      <c r="T166" s="1281"/>
      <c r="U166" s="173"/>
      <c r="V166" s="174"/>
      <c r="W166" s="174"/>
      <c r="X166" s="174"/>
      <c r="Y166" s="174"/>
      <c r="Z166" s="174"/>
      <c r="AA166" s="174"/>
      <c r="AB166" s="174"/>
      <c r="AC166" s="175"/>
      <c r="AD166" s="25"/>
      <c r="AE166" s="747"/>
      <c r="AF166" s="26"/>
      <c r="AG166" s="27"/>
      <c r="AH166" s="27"/>
      <c r="AI166" s="686"/>
      <c r="AJ166" s="27"/>
      <c r="AK166" s="27"/>
      <c r="AL166" s="27"/>
      <c r="AM166" s="27"/>
      <c r="AN166" s="27"/>
      <c r="AO166" s="27"/>
      <c r="AP166" s="27"/>
      <c r="AQ166" s="28"/>
      <c r="AR166" s="390"/>
      <c r="AS166" s="390"/>
      <c r="AT166" s="48"/>
      <c r="AU166" s="48"/>
      <c r="AV166" s="48"/>
      <c r="AW166" s="48"/>
      <c r="AX166" s="48"/>
      <c r="AY166" s="48"/>
      <c r="AZ166" s="48"/>
    </row>
    <row r="167" spans="1:52" s="49" customFormat="1" ht="15" customHeight="1">
      <c r="A167" s="22">
        <f t="shared" si="2"/>
        <v>159</v>
      </c>
      <c r="B167" s="1091" t="s">
        <v>1775</v>
      </c>
      <c r="C167" s="20"/>
      <c r="D167" s="20"/>
      <c r="E167" s="20"/>
      <c r="F167" s="20"/>
      <c r="G167" s="52"/>
      <c r="H167" s="19" t="s">
        <v>1699</v>
      </c>
      <c r="I167" s="20"/>
      <c r="J167" s="20"/>
      <c r="K167" s="20"/>
      <c r="L167" s="20"/>
      <c r="M167" s="20"/>
      <c r="N167" s="20"/>
      <c r="O167" s="20"/>
      <c r="P167" s="22" t="s">
        <v>431</v>
      </c>
      <c r="Q167" s="20"/>
      <c r="R167" s="20"/>
      <c r="S167" s="1280">
        <v>256</v>
      </c>
      <c r="T167" s="1281"/>
      <c r="U167" s="173"/>
      <c r="V167" s="174"/>
      <c r="W167" s="174"/>
      <c r="X167" s="174"/>
      <c r="Y167" s="174"/>
      <c r="Z167" s="174"/>
      <c r="AA167" s="174"/>
      <c r="AB167" s="174"/>
      <c r="AC167" s="175"/>
      <c r="AD167" s="25"/>
      <c r="AE167" s="747"/>
      <c r="AF167" s="26"/>
      <c r="AG167" s="27"/>
      <c r="AH167" s="27"/>
      <c r="AI167" s="686"/>
      <c r="AJ167" s="27"/>
      <c r="AK167" s="27"/>
      <c r="AL167" s="27"/>
      <c r="AM167" s="27"/>
      <c r="AN167" s="27"/>
      <c r="AO167" s="27"/>
      <c r="AP167" s="27"/>
      <c r="AQ167" s="28"/>
      <c r="AR167" s="390"/>
      <c r="AS167" s="390"/>
      <c r="AT167" s="48"/>
      <c r="AU167" s="48"/>
      <c r="AV167" s="48"/>
      <c r="AW167" s="48"/>
      <c r="AX167" s="48"/>
      <c r="AY167" s="48"/>
      <c r="AZ167" s="48"/>
    </row>
    <row r="168" spans="1:52" s="49" customFormat="1" ht="15" customHeight="1">
      <c r="A168" s="22">
        <f t="shared" si="2"/>
        <v>160</v>
      </c>
      <c r="B168" s="1092" t="s">
        <v>1776</v>
      </c>
      <c r="C168" s="20"/>
      <c r="D168" s="20"/>
      <c r="E168" s="20"/>
      <c r="F168" s="20"/>
      <c r="G168" s="52"/>
      <c r="H168" s="19" t="s">
        <v>1700</v>
      </c>
      <c r="I168" s="20"/>
      <c r="J168" s="20"/>
      <c r="K168" s="20"/>
      <c r="L168" s="20"/>
      <c r="M168" s="20"/>
      <c r="N168" s="20"/>
      <c r="O168" s="20"/>
      <c r="P168" s="22" t="s">
        <v>1697</v>
      </c>
      <c r="Q168" s="20"/>
      <c r="R168" s="20"/>
      <c r="S168" s="1280"/>
      <c r="T168" s="1281"/>
      <c r="U168" s="173"/>
      <c r="V168" s="174"/>
      <c r="W168" s="174"/>
      <c r="X168" s="174"/>
      <c r="Y168" s="174"/>
      <c r="Z168" s="174"/>
      <c r="AA168" s="174"/>
      <c r="AB168" s="174"/>
      <c r="AC168" s="175"/>
      <c r="AD168" s="25"/>
      <c r="AE168" s="747"/>
      <c r="AF168" s="26"/>
      <c r="AG168" s="27"/>
      <c r="AH168" s="27"/>
      <c r="AI168" s="686"/>
      <c r="AJ168" s="27"/>
      <c r="AK168" s="27"/>
      <c r="AL168" s="27"/>
      <c r="AM168" s="27"/>
      <c r="AN168" s="27"/>
      <c r="AO168" s="27"/>
      <c r="AP168" s="27"/>
      <c r="AQ168" s="28"/>
      <c r="AR168" s="390"/>
      <c r="AS168" s="390"/>
      <c r="AT168" s="48"/>
      <c r="AU168" s="48"/>
      <c r="AV168" s="48"/>
      <c r="AW168" s="48"/>
      <c r="AX168" s="48"/>
      <c r="AY168" s="48"/>
      <c r="AZ168" s="48"/>
    </row>
    <row r="169" spans="1:52" s="46" customFormat="1" ht="17.25" customHeight="1">
      <c r="A169" s="22">
        <f t="shared" si="2"/>
        <v>161</v>
      </c>
      <c r="B169" s="19" t="s">
        <v>1877</v>
      </c>
      <c r="C169" s="51"/>
      <c r="D169" s="51"/>
      <c r="E169" s="51"/>
      <c r="F169" s="51"/>
      <c r="G169" s="51"/>
      <c r="H169" s="19" t="s">
        <v>1664</v>
      </c>
      <c r="I169" s="20"/>
      <c r="J169" s="20"/>
      <c r="K169" s="20"/>
      <c r="L169" s="20"/>
      <c r="M169" s="20"/>
      <c r="N169" s="20"/>
      <c r="O169" s="20"/>
      <c r="P169" s="22" t="s">
        <v>96</v>
      </c>
      <c r="Q169" s="20"/>
      <c r="R169" s="20"/>
      <c r="S169" s="1093"/>
      <c r="T169" s="326">
        <v>8</v>
      </c>
      <c r="U169" s="69"/>
      <c r="V169" s="72"/>
      <c r="W169" s="72"/>
      <c r="X169" s="72"/>
      <c r="Y169" s="72"/>
      <c r="Z169" s="72"/>
      <c r="AA169" s="72"/>
      <c r="AB169" s="72"/>
      <c r="AC169" s="72"/>
      <c r="AD169" s="25" t="s">
        <v>40</v>
      </c>
      <c r="AE169" s="70"/>
      <c r="AF169" s="26"/>
      <c r="AG169" s="27"/>
      <c r="AH169" s="27"/>
      <c r="AI169" s="27"/>
      <c r="AJ169" s="27"/>
      <c r="AK169" s="27"/>
      <c r="AL169" s="28"/>
      <c r="AM169" s="245"/>
      <c r="AN169" s="245"/>
      <c r="AO169" s="45"/>
      <c r="AP169" s="45"/>
      <c r="AQ169" s="45"/>
      <c r="AR169" s="45"/>
      <c r="AS169" s="45"/>
      <c r="AT169" s="45"/>
      <c r="AU169" s="45"/>
    </row>
    <row r="170" spans="1:52" s="46" customFormat="1" ht="17.100000000000001" customHeight="1">
      <c r="A170" s="22">
        <f t="shared" si="2"/>
        <v>162</v>
      </c>
      <c r="B170" s="19" t="s">
        <v>1878</v>
      </c>
      <c r="C170" s="51"/>
      <c r="D170" s="51"/>
      <c r="E170" s="51"/>
      <c r="F170" s="51"/>
      <c r="G170" s="51"/>
      <c r="H170" s="19" t="s">
        <v>1665</v>
      </c>
      <c r="I170" s="20"/>
      <c r="J170" s="20"/>
      <c r="K170" s="20"/>
      <c r="L170" s="20"/>
      <c r="M170" s="20"/>
      <c r="N170" s="20"/>
      <c r="O170" s="20"/>
      <c r="P170" s="22" t="s">
        <v>1647</v>
      </c>
      <c r="Q170" s="20"/>
      <c r="R170" s="20"/>
      <c r="S170" s="1093"/>
      <c r="T170" s="326" t="s">
        <v>1646</v>
      </c>
      <c r="U170" s="69"/>
      <c r="V170" s="72"/>
      <c r="W170" s="72"/>
      <c r="X170" s="72"/>
      <c r="Y170" s="72"/>
      <c r="Z170" s="72"/>
      <c r="AA170" s="72"/>
      <c r="AB170" s="72"/>
      <c r="AC170" s="72"/>
      <c r="AD170" s="25" t="s">
        <v>40</v>
      </c>
      <c r="AE170" s="70"/>
      <c r="AF170" s="26"/>
      <c r="AG170" s="27"/>
      <c r="AH170" s="27"/>
      <c r="AI170" s="27"/>
      <c r="AJ170" s="27"/>
      <c r="AK170" s="27"/>
      <c r="AL170" s="28"/>
      <c r="AM170" s="245"/>
      <c r="AN170" s="245"/>
      <c r="AO170" s="45"/>
      <c r="AP170" s="45"/>
      <c r="AQ170" s="45"/>
      <c r="AR170" s="45"/>
      <c r="AS170" s="45"/>
      <c r="AT170" s="45"/>
      <c r="AU170" s="45"/>
    </row>
    <row r="171" spans="1:52" s="49" customFormat="1" ht="15" customHeight="1">
      <c r="A171" s="22">
        <f t="shared" si="2"/>
        <v>163</v>
      </c>
      <c r="B171" s="19" t="s">
        <v>1777</v>
      </c>
      <c r="C171" s="33"/>
      <c r="D171" s="33"/>
      <c r="E171" s="33"/>
      <c r="F171" s="33"/>
      <c r="G171" s="33"/>
      <c r="H171" s="19" t="s">
        <v>1778</v>
      </c>
      <c r="I171" s="36"/>
      <c r="J171" s="36"/>
      <c r="K171" s="36"/>
      <c r="L171" s="36"/>
      <c r="M171" s="36"/>
      <c r="N171" s="36"/>
      <c r="O171" s="36"/>
      <c r="P171" s="22" t="s">
        <v>1697</v>
      </c>
      <c r="Q171" s="20"/>
      <c r="R171" s="20"/>
      <c r="S171" s="1280"/>
      <c r="T171" s="1281"/>
      <c r="U171" s="173"/>
      <c r="V171" s="174"/>
      <c r="W171" s="174"/>
      <c r="X171" s="174"/>
      <c r="Y171" s="174"/>
      <c r="Z171" s="174"/>
      <c r="AA171" s="174"/>
      <c r="AB171" s="174"/>
      <c r="AC171" s="175"/>
      <c r="AD171" s="25"/>
      <c r="AE171" s="748"/>
      <c r="AF171" s="31"/>
      <c r="AG171" s="32"/>
      <c r="AH171" s="32"/>
      <c r="AI171" s="32"/>
      <c r="AJ171" s="32"/>
      <c r="AK171" s="32"/>
      <c r="AL171" s="32"/>
      <c r="AM171" s="32"/>
      <c r="AN171" s="32"/>
      <c r="AO171" s="32"/>
      <c r="AP171" s="27"/>
      <c r="AQ171" s="28"/>
      <c r="AR171" s="390"/>
      <c r="AS171" s="390"/>
      <c r="AT171" s="48"/>
      <c r="AU171" s="48"/>
      <c r="AV171" s="48"/>
      <c r="AW171" s="48"/>
      <c r="AX171" s="48"/>
      <c r="AY171" s="48"/>
      <c r="AZ171" s="48"/>
    </row>
    <row r="172" spans="1:52" s="49" customFormat="1" ht="15" customHeight="1">
      <c r="A172" s="22">
        <f t="shared" si="2"/>
        <v>164</v>
      </c>
      <c r="B172" s="19" t="s">
        <v>1779</v>
      </c>
      <c r="C172" s="33"/>
      <c r="D172" s="33"/>
      <c r="E172" s="33"/>
      <c r="F172" s="33"/>
      <c r="G172" s="33"/>
      <c r="H172" s="19" t="s">
        <v>1778</v>
      </c>
      <c r="I172" s="36"/>
      <c r="J172" s="36"/>
      <c r="K172" s="36"/>
      <c r="L172" s="36"/>
      <c r="M172" s="36"/>
      <c r="N172" s="36"/>
      <c r="O172" s="36"/>
      <c r="P172" s="22" t="s">
        <v>1697</v>
      </c>
      <c r="Q172" s="20"/>
      <c r="R172" s="20"/>
      <c r="S172" s="1280"/>
      <c r="T172" s="1281"/>
      <c r="U172" s="173"/>
      <c r="V172" s="174"/>
      <c r="W172" s="174"/>
      <c r="X172" s="174"/>
      <c r="Y172" s="174"/>
      <c r="Z172" s="174"/>
      <c r="AA172" s="174"/>
      <c r="AB172" s="174"/>
      <c r="AC172" s="175"/>
      <c r="AD172" s="25"/>
      <c r="AE172" s="748"/>
      <c r="AF172" s="31"/>
      <c r="AG172" s="32"/>
      <c r="AH172" s="32"/>
      <c r="AI172" s="32"/>
      <c r="AJ172" s="32"/>
      <c r="AK172" s="32"/>
      <c r="AL172" s="32"/>
      <c r="AM172" s="32"/>
      <c r="AN172" s="32"/>
      <c r="AO172" s="32"/>
      <c r="AP172" s="27"/>
      <c r="AQ172" s="28"/>
      <c r="AR172" s="390"/>
      <c r="AS172" s="390"/>
      <c r="AT172" s="48"/>
      <c r="AU172" s="48"/>
      <c r="AV172" s="48"/>
      <c r="AW172" s="48"/>
      <c r="AX172" s="48"/>
      <c r="AY172" s="48"/>
      <c r="AZ172" s="48"/>
    </row>
    <row r="173" spans="1:52" s="49" customFormat="1" ht="15" customHeight="1">
      <c r="A173" s="22">
        <f t="shared" si="2"/>
        <v>165</v>
      </c>
      <c r="B173" s="19" t="s">
        <v>1780</v>
      </c>
      <c r="C173" s="33"/>
      <c r="D173" s="33"/>
      <c r="E173" s="33"/>
      <c r="F173" s="33"/>
      <c r="G173" s="33"/>
      <c r="H173" s="19" t="s">
        <v>1778</v>
      </c>
      <c r="I173" s="36"/>
      <c r="J173" s="36"/>
      <c r="K173" s="36"/>
      <c r="L173" s="36"/>
      <c r="M173" s="36"/>
      <c r="N173" s="36"/>
      <c r="O173" s="36"/>
      <c r="P173" s="22" t="s">
        <v>1697</v>
      </c>
      <c r="Q173" s="20"/>
      <c r="R173" s="20"/>
      <c r="S173" s="1280"/>
      <c r="T173" s="1281"/>
      <c r="U173" s="173"/>
      <c r="V173" s="174"/>
      <c r="W173" s="174"/>
      <c r="X173" s="174"/>
      <c r="Y173" s="174"/>
      <c r="Z173" s="174"/>
      <c r="AA173" s="174"/>
      <c r="AB173" s="174"/>
      <c r="AC173" s="175"/>
      <c r="AD173" s="25"/>
      <c r="AE173" s="748"/>
      <c r="AF173" s="31"/>
      <c r="AG173" s="32"/>
      <c r="AH173" s="32"/>
      <c r="AI173" s="32"/>
      <c r="AJ173" s="32"/>
      <c r="AK173" s="32"/>
      <c r="AL173" s="32"/>
      <c r="AM173" s="32"/>
      <c r="AN173" s="32"/>
      <c r="AO173" s="32"/>
      <c r="AP173" s="27"/>
      <c r="AQ173" s="28"/>
      <c r="AR173" s="390"/>
      <c r="AS173" s="390"/>
      <c r="AT173" s="48"/>
      <c r="AU173" s="48"/>
      <c r="AV173" s="48"/>
      <c r="AW173" s="48"/>
      <c r="AX173" s="48"/>
      <c r="AY173" s="48"/>
      <c r="AZ173" s="48"/>
    </row>
    <row r="174" spans="1:52" s="49" customFormat="1" ht="15" customHeight="1">
      <c r="A174" s="22">
        <f t="shared" si="2"/>
        <v>166</v>
      </c>
      <c r="B174" s="19" t="s">
        <v>1781</v>
      </c>
      <c r="C174" s="33"/>
      <c r="D174" s="33"/>
      <c r="E174" s="33"/>
      <c r="F174" s="33"/>
      <c r="G174" s="33"/>
      <c r="H174" s="19" t="s">
        <v>1778</v>
      </c>
      <c r="I174" s="36"/>
      <c r="J174" s="36"/>
      <c r="K174" s="36"/>
      <c r="L174" s="36"/>
      <c r="M174" s="36"/>
      <c r="N174" s="36"/>
      <c r="O174" s="36"/>
      <c r="P174" s="22" t="s">
        <v>1697</v>
      </c>
      <c r="Q174" s="20"/>
      <c r="R174" s="20"/>
      <c r="S174" s="1280"/>
      <c r="T174" s="1281"/>
      <c r="U174" s="173"/>
      <c r="V174" s="174"/>
      <c r="W174" s="174"/>
      <c r="X174" s="174"/>
      <c r="Y174" s="174"/>
      <c r="Z174" s="174"/>
      <c r="AA174" s="174"/>
      <c r="AB174" s="174"/>
      <c r="AC174" s="175"/>
      <c r="AD174" s="25"/>
      <c r="AE174" s="748"/>
      <c r="AF174" s="31"/>
      <c r="AG174" s="32"/>
      <c r="AH174" s="32"/>
      <c r="AI174" s="32"/>
      <c r="AJ174" s="32"/>
      <c r="AK174" s="32"/>
      <c r="AL174" s="32"/>
      <c r="AM174" s="32"/>
      <c r="AN174" s="32"/>
      <c r="AO174" s="32"/>
      <c r="AP174" s="27"/>
      <c r="AQ174" s="28"/>
      <c r="AR174" s="390"/>
      <c r="AS174" s="390"/>
      <c r="AT174" s="48"/>
      <c r="AU174" s="48"/>
      <c r="AV174" s="48"/>
      <c r="AW174" s="48"/>
      <c r="AX174" s="48"/>
      <c r="AY174" s="48"/>
      <c r="AZ174" s="48"/>
    </row>
    <row r="175" spans="1:52" s="49" customFormat="1" ht="15" customHeight="1">
      <c r="A175" s="22">
        <f t="shared" si="2"/>
        <v>167</v>
      </c>
      <c r="B175" s="19" t="s">
        <v>1782</v>
      </c>
      <c r="C175" s="33"/>
      <c r="D175" s="33"/>
      <c r="E175" s="33"/>
      <c r="F175" s="33"/>
      <c r="G175" s="33"/>
      <c r="H175" s="19" t="s">
        <v>1786</v>
      </c>
      <c r="I175" s="36"/>
      <c r="J175" s="36"/>
      <c r="K175" s="36"/>
      <c r="L175" s="36"/>
      <c r="M175" s="36"/>
      <c r="N175" s="36"/>
      <c r="O175" s="36"/>
      <c r="P175" s="22" t="s">
        <v>431</v>
      </c>
      <c r="Q175" s="20"/>
      <c r="R175" s="20"/>
      <c r="S175" s="1280">
        <v>256</v>
      </c>
      <c r="T175" s="1281"/>
      <c r="U175" s="173"/>
      <c r="V175" s="174"/>
      <c r="W175" s="174"/>
      <c r="X175" s="174"/>
      <c r="Y175" s="174"/>
      <c r="Z175" s="174"/>
      <c r="AA175" s="174"/>
      <c r="AB175" s="174"/>
      <c r="AC175" s="175"/>
      <c r="AD175" s="25"/>
      <c r="AE175" s="748"/>
      <c r="AF175" s="31"/>
      <c r="AG175" s="32"/>
      <c r="AH175" s="32"/>
      <c r="AI175" s="32"/>
      <c r="AJ175" s="32"/>
      <c r="AK175" s="32"/>
      <c r="AL175" s="32"/>
      <c r="AM175" s="32"/>
      <c r="AN175" s="32"/>
      <c r="AO175" s="32"/>
      <c r="AP175" s="27"/>
      <c r="AQ175" s="28"/>
      <c r="AR175" s="390"/>
      <c r="AS175" s="390"/>
      <c r="AT175" s="48"/>
      <c r="AU175" s="48"/>
      <c r="AV175" s="48"/>
      <c r="AW175" s="48"/>
      <c r="AX175" s="48"/>
      <c r="AY175" s="48"/>
      <c r="AZ175" s="48"/>
    </row>
    <row r="176" spans="1:52" s="49" customFormat="1" ht="15" customHeight="1">
      <c r="A176" s="22">
        <f t="shared" si="2"/>
        <v>168</v>
      </c>
      <c r="B176" s="19" t="s">
        <v>1783</v>
      </c>
      <c r="C176" s="33"/>
      <c r="D176" s="33"/>
      <c r="E176" s="33"/>
      <c r="F176" s="33"/>
      <c r="G176" s="33"/>
      <c r="H176" s="19" t="s">
        <v>1786</v>
      </c>
      <c r="I176" s="36"/>
      <c r="J176" s="36"/>
      <c r="K176" s="36"/>
      <c r="L176" s="36"/>
      <c r="M176" s="36"/>
      <c r="N176" s="36"/>
      <c r="O176" s="36"/>
      <c r="P176" s="22" t="s">
        <v>431</v>
      </c>
      <c r="Q176" s="20"/>
      <c r="R176" s="20"/>
      <c r="S176" s="1280">
        <v>256</v>
      </c>
      <c r="T176" s="1281"/>
      <c r="U176" s="173"/>
      <c r="V176" s="174"/>
      <c r="W176" s="174"/>
      <c r="X176" s="174"/>
      <c r="Y176" s="174"/>
      <c r="Z176" s="174"/>
      <c r="AA176" s="174"/>
      <c r="AB176" s="174"/>
      <c r="AC176" s="175"/>
      <c r="AD176" s="25"/>
      <c r="AE176" s="748"/>
      <c r="AF176" s="31"/>
      <c r="AG176" s="32"/>
      <c r="AH176" s="32"/>
      <c r="AI176" s="32"/>
      <c r="AJ176" s="32"/>
      <c r="AK176" s="32"/>
      <c r="AL176" s="32"/>
      <c r="AM176" s="32"/>
      <c r="AN176" s="32"/>
      <c r="AO176" s="32"/>
      <c r="AP176" s="27"/>
      <c r="AQ176" s="28"/>
      <c r="AR176" s="390"/>
      <c r="AS176" s="390"/>
      <c r="AT176" s="48"/>
      <c r="AU176" s="48"/>
      <c r="AV176" s="48"/>
      <c r="AW176" s="48"/>
      <c r="AX176" s="48"/>
      <c r="AY176" s="48"/>
      <c r="AZ176" s="48"/>
    </row>
    <row r="177" spans="1:52" s="49" customFormat="1" ht="15" customHeight="1">
      <c r="A177" s="22">
        <f t="shared" si="2"/>
        <v>169</v>
      </c>
      <c r="B177" s="19" t="s">
        <v>1784</v>
      </c>
      <c r="C177" s="33"/>
      <c r="D177" s="33"/>
      <c r="E177" s="33"/>
      <c r="F177" s="33"/>
      <c r="G177" s="33"/>
      <c r="H177" s="19" t="s">
        <v>1786</v>
      </c>
      <c r="I177" s="36"/>
      <c r="J177" s="36"/>
      <c r="K177" s="36"/>
      <c r="L177" s="36"/>
      <c r="M177" s="36"/>
      <c r="N177" s="36"/>
      <c r="O177" s="36"/>
      <c r="P177" s="22" t="s">
        <v>431</v>
      </c>
      <c r="Q177" s="20"/>
      <c r="R177" s="20"/>
      <c r="S177" s="1280">
        <v>256</v>
      </c>
      <c r="T177" s="1281"/>
      <c r="U177" s="173"/>
      <c r="V177" s="174"/>
      <c r="W177" s="174"/>
      <c r="X177" s="174"/>
      <c r="Y177" s="174"/>
      <c r="Z177" s="174"/>
      <c r="AA177" s="174"/>
      <c r="AB177" s="174"/>
      <c r="AC177" s="175"/>
      <c r="AD177" s="25"/>
      <c r="AE177" s="748"/>
      <c r="AF177" s="31"/>
      <c r="AG177" s="32"/>
      <c r="AH177" s="32"/>
      <c r="AI177" s="32"/>
      <c r="AJ177" s="32"/>
      <c r="AK177" s="32"/>
      <c r="AL177" s="32"/>
      <c r="AM177" s="32"/>
      <c r="AN177" s="32"/>
      <c r="AO177" s="32"/>
      <c r="AP177" s="27"/>
      <c r="AQ177" s="28"/>
      <c r="AR177" s="390"/>
      <c r="AS177" s="390"/>
      <c r="AT177" s="48"/>
      <c r="AU177" s="48"/>
      <c r="AV177" s="48"/>
      <c r="AW177" s="48"/>
      <c r="AX177" s="48"/>
      <c r="AY177" s="48"/>
      <c r="AZ177" s="48"/>
    </row>
    <row r="178" spans="1:52" s="49" customFormat="1" ht="15" customHeight="1">
      <c r="A178" s="22">
        <f t="shared" si="2"/>
        <v>170</v>
      </c>
      <c r="B178" s="19" t="s">
        <v>1785</v>
      </c>
      <c r="C178" s="33"/>
      <c r="D178" s="33"/>
      <c r="E178" s="33"/>
      <c r="F178" s="33"/>
      <c r="G178" s="33"/>
      <c r="H178" s="19" t="s">
        <v>1786</v>
      </c>
      <c r="I178" s="36"/>
      <c r="J178" s="36"/>
      <c r="K178" s="36"/>
      <c r="L178" s="36"/>
      <c r="M178" s="36"/>
      <c r="N178" s="36"/>
      <c r="O178" s="36"/>
      <c r="P178" s="22" t="s">
        <v>431</v>
      </c>
      <c r="Q178" s="20"/>
      <c r="R178" s="20"/>
      <c r="S178" s="1280">
        <v>256</v>
      </c>
      <c r="T178" s="1281"/>
      <c r="U178" s="173"/>
      <c r="V178" s="174"/>
      <c r="W178" s="174"/>
      <c r="X178" s="174"/>
      <c r="Y178" s="174"/>
      <c r="Z178" s="174"/>
      <c r="AA178" s="174"/>
      <c r="AB178" s="174"/>
      <c r="AC178" s="175"/>
      <c r="AD178" s="25"/>
      <c r="AE178" s="748"/>
      <c r="AF178" s="31"/>
      <c r="AG178" s="32"/>
      <c r="AH178" s="32"/>
      <c r="AI178" s="32"/>
      <c r="AJ178" s="32"/>
      <c r="AK178" s="32"/>
      <c r="AL178" s="32"/>
      <c r="AM178" s="32"/>
      <c r="AN178" s="32"/>
      <c r="AO178" s="32"/>
      <c r="AP178" s="27"/>
      <c r="AQ178" s="28"/>
      <c r="AR178" s="390"/>
      <c r="AS178" s="390"/>
      <c r="AT178" s="48"/>
      <c r="AU178" s="48"/>
      <c r="AV178" s="48"/>
      <c r="AW178" s="48"/>
      <c r="AX178" s="48"/>
      <c r="AY178" s="48"/>
      <c r="AZ178" s="48"/>
    </row>
    <row r="179" spans="1:52" s="46" customFormat="1" ht="17.100000000000001" customHeight="1">
      <c r="A179" s="22">
        <f t="shared" si="2"/>
        <v>171</v>
      </c>
      <c r="B179" s="19"/>
      <c r="C179" s="33"/>
      <c r="D179" s="33"/>
      <c r="E179" s="33"/>
      <c r="F179" s="33"/>
      <c r="G179" s="33"/>
      <c r="H179" s="19"/>
      <c r="I179" s="36"/>
      <c r="J179" s="36"/>
      <c r="K179" s="36"/>
      <c r="L179" s="36"/>
      <c r="M179" s="36"/>
      <c r="N179" s="36"/>
      <c r="O179" s="36"/>
      <c r="P179" s="22"/>
      <c r="Q179" s="33"/>
      <c r="R179" s="33"/>
      <c r="S179" s="34"/>
      <c r="T179" s="519"/>
      <c r="U179" s="69"/>
      <c r="V179" s="72"/>
      <c r="W179" s="72"/>
      <c r="X179" s="72"/>
      <c r="Y179" s="72"/>
      <c r="Z179" s="72"/>
      <c r="AA179" s="72"/>
      <c r="AB179" s="72"/>
      <c r="AC179" s="72"/>
      <c r="AD179" s="25"/>
      <c r="AE179" s="747"/>
      <c r="AF179" s="26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8"/>
      <c r="AR179" s="245"/>
      <c r="AS179" s="245"/>
      <c r="AT179" s="45"/>
      <c r="AU179" s="45"/>
      <c r="AV179" s="45"/>
      <c r="AW179" s="45"/>
      <c r="AX179" s="45"/>
      <c r="AY179" s="45"/>
      <c r="AZ179" s="45"/>
    </row>
    <row r="180" spans="1:52" s="46" customFormat="1" ht="17.100000000000001" customHeight="1">
      <c r="A180" s="22">
        <f t="shared" si="2"/>
        <v>172</v>
      </c>
      <c r="B180" s="735"/>
      <c r="C180" s="736"/>
      <c r="D180" s="736"/>
      <c r="E180" s="736"/>
      <c r="F180" s="736"/>
      <c r="G180" s="736"/>
      <c r="H180" s="735"/>
      <c r="I180" s="737"/>
      <c r="J180" s="737"/>
      <c r="K180" s="737"/>
      <c r="L180" s="737"/>
      <c r="M180" s="737"/>
      <c r="N180" s="737"/>
      <c r="O180" s="737"/>
      <c r="P180" s="734"/>
      <c r="Q180" s="736"/>
      <c r="R180" s="736"/>
      <c r="S180" s="738"/>
      <c r="T180" s="739"/>
      <c r="U180" s="75"/>
      <c r="V180" s="76"/>
      <c r="W180" s="76"/>
      <c r="X180" s="76"/>
      <c r="Y180" s="76"/>
      <c r="Z180" s="76"/>
      <c r="AA180" s="76"/>
      <c r="AB180" s="76"/>
      <c r="AC180" s="76"/>
      <c r="AD180" s="761"/>
      <c r="AE180" s="762"/>
      <c r="AF180" s="78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8"/>
      <c r="AR180" s="245"/>
      <c r="AS180" s="245"/>
      <c r="AT180" s="45"/>
      <c r="AU180" s="45"/>
      <c r="AV180" s="45"/>
      <c r="AW180" s="45"/>
      <c r="AX180" s="45"/>
      <c r="AY180" s="45"/>
      <c r="AZ180" s="45"/>
    </row>
    <row r="181" spans="1:52" s="46" customFormat="1" ht="17.100000000000001" customHeight="1">
      <c r="A181" s="440"/>
      <c r="B181" s="440"/>
      <c r="C181" s="440"/>
      <c r="D181" s="440"/>
      <c r="E181" s="440"/>
      <c r="F181" s="440"/>
      <c r="G181" s="440"/>
      <c r="H181" s="440"/>
      <c r="I181" s="440"/>
      <c r="J181" s="440"/>
      <c r="K181" s="440"/>
      <c r="L181" s="440"/>
      <c r="M181" s="440"/>
      <c r="N181" s="440"/>
      <c r="O181" s="440"/>
      <c r="P181" s="440"/>
      <c r="Q181" s="440"/>
      <c r="R181" s="440"/>
      <c r="S181" s="440"/>
      <c r="T181" s="440"/>
      <c r="U181" s="440"/>
      <c r="V181" s="440"/>
      <c r="W181" s="440"/>
      <c r="X181" s="440"/>
      <c r="Y181" s="440"/>
      <c r="Z181" s="440"/>
      <c r="AA181" s="440"/>
      <c r="AB181" s="440"/>
      <c r="AC181" s="440"/>
      <c r="AD181" s="440"/>
      <c r="AE181" s="440"/>
      <c r="AF181" s="440"/>
      <c r="AG181" s="440"/>
      <c r="AH181" s="440"/>
      <c r="AI181" s="440"/>
      <c r="AJ181" s="440"/>
      <c r="AK181" s="440"/>
      <c r="AL181" s="440"/>
      <c r="AM181" s="440"/>
      <c r="AN181" s="440"/>
      <c r="AO181" s="440"/>
      <c r="AP181" s="440"/>
      <c r="AQ181" s="440"/>
      <c r="AR181" s="440"/>
      <c r="AS181" s="440"/>
      <c r="AT181" s="45"/>
      <c r="AU181" s="45"/>
      <c r="AV181" s="45"/>
      <c r="AW181" s="45"/>
      <c r="AX181" s="45"/>
      <c r="AY181" s="45"/>
      <c r="AZ181" s="45"/>
    </row>
    <row r="182" spans="1:52" s="46" customFormat="1" ht="13.5">
      <c r="A182" s="440"/>
      <c r="B182" s="440"/>
      <c r="C182" s="440"/>
      <c r="D182" s="440"/>
      <c r="E182" s="440"/>
      <c r="F182" s="440"/>
      <c r="G182" s="440"/>
      <c r="H182" s="440"/>
      <c r="I182" s="440"/>
      <c r="J182" s="440"/>
      <c r="K182" s="440"/>
      <c r="L182" s="440"/>
      <c r="M182" s="440"/>
      <c r="N182" s="440"/>
      <c r="O182" s="440"/>
      <c r="P182" s="440"/>
      <c r="Q182" s="440"/>
      <c r="R182" s="440"/>
      <c r="S182" s="440"/>
      <c r="T182" s="440"/>
      <c r="U182" s="440"/>
      <c r="V182" s="440"/>
      <c r="W182" s="440"/>
      <c r="X182" s="440"/>
      <c r="Y182" s="440"/>
      <c r="Z182" s="440"/>
      <c r="AA182" s="440"/>
      <c r="AB182" s="440"/>
      <c r="AC182" s="440"/>
      <c r="AD182" s="440"/>
      <c r="AE182" s="440"/>
      <c r="AF182" s="440"/>
      <c r="AG182" s="440"/>
      <c r="AH182" s="440"/>
      <c r="AI182" s="440"/>
      <c r="AJ182" s="440"/>
      <c r="AK182" s="440"/>
      <c r="AL182" s="440"/>
      <c r="AM182" s="440"/>
      <c r="AN182" s="440"/>
      <c r="AO182" s="440"/>
      <c r="AP182" s="440"/>
      <c r="AQ182" s="440"/>
      <c r="AR182" s="440"/>
      <c r="AS182" s="440"/>
      <c r="AT182" s="45"/>
      <c r="AU182" s="45"/>
      <c r="AV182" s="45"/>
      <c r="AW182" s="45"/>
      <c r="AX182" s="45"/>
      <c r="AY182" s="45"/>
      <c r="AZ182" s="45"/>
    </row>
    <row r="183" spans="1:52" s="46" customFormat="1">
      <c r="E183" s="79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</row>
  </sheetData>
  <mergeCells count="114">
    <mergeCell ref="S173:T173"/>
    <mergeCell ref="S174:T174"/>
    <mergeCell ref="S175:T175"/>
    <mergeCell ref="S176:T176"/>
    <mergeCell ref="S177:T177"/>
    <mergeCell ref="S178:T178"/>
    <mergeCell ref="S163:T163"/>
    <mergeCell ref="S166:T166"/>
    <mergeCell ref="S167:T167"/>
    <mergeCell ref="S168:T168"/>
    <mergeCell ref="S171:T171"/>
    <mergeCell ref="S172:T172"/>
    <mergeCell ref="S153:T153"/>
    <mergeCell ref="S156:T156"/>
    <mergeCell ref="S157:T157"/>
    <mergeCell ref="S158:T158"/>
    <mergeCell ref="S161:T161"/>
    <mergeCell ref="S162:T162"/>
    <mergeCell ref="S143:T143"/>
    <mergeCell ref="S146:T146"/>
    <mergeCell ref="S147:T147"/>
    <mergeCell ref="S148:T148"/>
    <mergeCell ref="S151:T151"/>
    <mergeCell ref="S152:T152"/>
    <mergeCell ref="S133:T133"/>
    <mergeCell ref="S136:T136"/>
    <mergeCell ref="S137:T137"/>
    <mergeCell ref="S138:T138"/>
    <mergeCell ref="S141:T141"/>
    <mergeCell ref="S142:T142"/>
    <mergeCell ref="S123:T123"/>
    <mergeCell ref="S126:T126"/>
    <mergeCell ref="S127:T127"/>
    <mergeCell ref="S128:T128"/>
    <mergeCell ref="S131:T131"/>
    <mergeCell ref="S132:T132"/>
    <mergeCell ref="S113:T113"/>
    <mergeCell ref="S116:T116"/>
    <mergeCell ref="S117:T117"/>
    <mergeCell ref="S118:T118"/>
    <mergeCell ref="S121:T121"/>
    <mergeCell ref="S122:T122"/>
    <mergeCell ref="S103:T103"/>
    <mergeCell ref="S106:T106"/>
    <mergeCell ref="S107:T107"/>
    <mergeCell ref="S108:T108"/>
    <mergeCell ref="S111:T111"/>
    <mergeCell ref="S112:T112"/>
    <mergeCell ref="S93:T93"/>
    <mergeCell ref="S96:T96"/>
    <mergeCell ref="S97:T97"/>
    <mergeCell ref="S98:T98"/>
    <mergeCell ref="S101:T101"/>
    <mergeCell ref="S102:T102"/>
    <mergeCell ref="S83:T83"/>
    <mergeCell ref="S86:T86"/>
    <mergeCell ref="S87:T87"/>
    <mergeCell ref="S88:T88"/>
    <mergeCell ref="S91:T91"/>
    <mergeCell ref="S92:T92"/>
    <mergeCell ref="S73:T73"/>
    <mergeCell ref="S76:T76"/>
    <mergeCell ref="S77:T77"/>
    <mergeCell ref="S78:T78"/>
    <mergeCell ref="S81:T81"/>
    <mergeCell ref="S82:T82"/>
    <mergeCell ref="S63:T63"/>
    <mergeCell ref="S66:T66"/>
    <mergeCell ref="S67:T67"/>
    <mergeCell ref="S68:T68"/>
    <mergeCell ref="S71:T71"/>
    <mergeCell ref="S72:T72"/>
    <mergeCell ref="S53:T53"/>
    <mergeCell ref="S56:T56"/>
    <mergeCell ref="S57:T57"/>
    <mergeCell ref="S58:T58"/>
    <mergeCell ref="S61:T61"/>
    <mergeCell ref="S62:T62"/>
    <mergeCell ref="S43:T43"/>
    <mergeCell ref="S46:T46"/>
    <mergeCell ref="S47:T47"/>
    <mergeCell ref="S48:T48"/>
    <mergeCell ref="S51:T51"/>
    <mergeCell ref="S52:T52"/>
    <mergeCell ref="S36:T36"/>
    <mergeCell ref="S37:T37"/>
    <mergeCell ref="S38:T38"/>
    <mergeCell ref="S41:T41"/>
    <mergeCell ref="S42:T42"/>
    <mergeCell ref="S23:T23"/>
    <mergeCell ref="S26:T26"/>
    <mergeCell ref="S27:T27"/>
    <mergeCell ref="S28:T28"/>
    <mergeCell ref="S31:T31"/>
    <mergeCell ref="S32:T32"/>
    <mergeCell ref="S33:T33"/>
    <mergeCell ref="S18:T18"/>
    <mergeCell ref="S21:T21"/>
    <mergeCell ref="S22:T22"/>
    <mergeCell ref="AD7:AE8"/>
    <mergeCell ref="AF7:AQ7"/>
    <mergeCell ref="S11:T11"/>
    <mergeCell ref="S9:T9"/>
    <mergeCell ref="S10:T10"/>
    <mergeCell ref="S12:T12"/>
    <mergeCell ref="A7:A8"/>
    <mergeCell ref="B7:G8"/>
    <mergeCell ref="H7:O8"/>
    <mergeCell ref="P7:R8"/>
    <mergeCell ref="S7:T8"/>
    <mergeCell ref="U7:AC8"/>
    <mergeCell ref="S13:T13"/>
    <mergeCell ref="S16:T16"/>
    <mergeCell ref="S17:T17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scale="80" firstPageNumber="4" fitToHeight="0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U46"/>
  <sheetViews>
    <sheetView showGridLines="0" view="pageBreakPreview" topLeftCell="A7" zoomScaleNormal="85" zoomScaleSheetLayoutView="100" workbookViewId="0">
      <selection activeCell="H10" sqref="H10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44" t="s">
        <v>38</v>
      </c>
      <c r="B5" s="44"/>
      <c r="C5" s="44"/>
      <c r="D5" s="261" t="s">
        <v>516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/>
      <c r="AN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47"/>
      <c r="AL6" s="47"/>
      <c r="AM6" s="16"/>
      <c r="AN6" s="16"/>
      <c r="AP6" s="48"/>
      <c r="AQ6" s="48"/>
      <c r="AR6" s="48"/>
      <c r="AS6" s="48"/>
      <c r="AT6" s="48"/>
      <c r="AU6" s="48"/>
    </row>
    <row r="7" spans="1:47" s="49" customFormat="1" ht="15" customHeight="1">
      <c r="A7" s="1278" t="s">
        <v>79</v>
      </c>
      <c r="B7" s="1269" t="s">
        <v>80</v>
      </c>
      <c r="C7" s="1273"/>
      <c r="D7" s="1273"/>
      <c r="E7" s="1273"/>
      <c r="F7" s="1273"/>
      <c r="G7" s="1270"/>
      <c r="H7" s="1269" t="s">
        <v>81</v>
      </c>
      <c r="I7" s="1273"/>
      <c r="J7" s="1273"/>
      <c r="K7" s="1273"/>
      <c r="L7" s="1273"/>
      <c r="M7" s="1273"/>
      <c r="N7" s="1273"/>
      <c r="O7" s="1270"/>
      <c r="P7" s="1269" t="s">
        <v>82</v>
      </c>
      <c r="Q7" s="1273"/>
      <c r="R7" s="1270"/>
      <c r="S7" s="1269" t="s">
        <v>83</v>
      </c>
      <c r="T7" s="1270"/>
      <c r="U7" s="1269" t="s">
        <v>84</v>
      </c>
      <c r="V7" s="1273"/>
      <c r="W7" s="1273"/>
      <c r="X7" s="1273"/>
      <c r="Y7" s="1273"/>
      <c r="Z7" s="1273"/>
      <c r="AA7" s="1273"/>
      <c r="AB7" s="1273"/>
      <c r="AC7" s="1270"/>
      <c r="AD7" s="1269" t="s">
        <v>85</v>
      </c>
      <c r="AE7" s="1270"/>
      <c r="AF7" s="1275" t="s">
        <v>86</v>
      </c>
      <c r="AG7" s="1276"/>
      <c r="AH7" s="1276"/>
      <c r="AI7" s="1276"/>
      <c r="AJ7" s="1276"/>
      <c r="AK7" s="1276"/>
      <c r="AL7" s="1277"/>
      <c r="AM7" s="16"/>
      <c r="AN7" s="16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79"/>
      <c r="B8" s="1271"/>
      <c r="C8" s="1274"/>
      <c r="D8" s="1274"/>
      <c r="E8" s="1274"/>
      <c r="F8" s="1274"/>
      <c r="G8" s="1272"/>
      <c r="H8" s="1271"/>
      <c r="I8" s="1274"/>
      <c r="J8" s="1274"/>
      <c r="K8" s="1274"/>
      <c r="L8" s="1274"/>
      <c r="M8" s="1274"/>
      <c r="N8" s="1274"/>
      <c r="O8" s="1272"/>
      <c r="P8" s="1271"/>
      <c r="Q8" s="1274"/>
      <c r="R8" s="1272"/>
      <c r="S8" s="1271"/>
      <c r="T8" s="1272"/>
      <c r="U8" s="1271"/>
      <c r="V8" s="1274"/>
      <c r="W8" s="1274"/>
      <c r="X8" s="1274"/>
      <c r="Y8" s="1274"/>
      <c r="Z8" s="1274"/>
      <c r="AA8" s="1274"/>
      <c r="AB8" s="1274"/>
      <c r="AC8" s="1272"/>
      <c r="AD8" s="1271"/>
      <c r="AE8" s="1272"/>
      <c r="AF8" s="17" t="s">
        <v>87</v>
      </c>
      <c r="AG8" s="498" t="s">
        <v>530</v>
      </c>
      <c r="AH8" s="50" t="s">
        <v>88</v>
      </c>
      <c r="AI8" s="50" t="s">
        <v>89</v>
      </c>
      <c r="AJ8" s="50" t="s">
        <v>90</v>
      </c>
      <c r="AK8" s="50" t="s">
        <v>91</v>
      </c>
      <c r="AL8" s="18" t="s">
        <v>66</v>
      </c>
      <c r="AM8" s="16"/>
      <c r="AN8" s="16"/>
      <c r="AO8" s="48"/>
      <c r="AP8" s="48"/>
      <c r="AQ8" s="48"/>
      <c r="AR8" s="48"/>
      <c r="AS8" s="48"/>
      <c r="AT8" s="48"/>
      <c r="AU8" s="48"/>
    </row>
    <row r="9" spans="1:47" s="258" customFormat="1" ht="15" customHeight="1">
      <c r="A9" s="22">
        <f>ROW()-8</f>
        <v>1</v>
      </c>
      <c r="B9" s="22" t="s">
        <v>421</v>
      </c>
      <c r="C9" s="20"/>
      <c r="D9" s="20"/>
      <c r="E9" s="20"/>
      <c r="F9" s="20"/>
      <c r="G9" s="20"/>
      <c r="H9" s="19" t="s">
        <v>422</v>
      </c>
      <c r="I9" s="20"/>
      <c r="J9" s="20"/>
      <c r="K9" s="20"/>
      <c r="L9" s="20"/>
      <c r="M9" s="20"/>
      <c r="N9" s="20"/>
      <c r="O9" s="20"/>
      <c r="P9" s="22" t="s">
        <v>423</v>
      </c>
      <c r="Q9" s="20"/>
      <c r="R9" s="20"/>
      <c r="S9" s="23"/>
      <c r="T9" s="24">
        <v>11</v>
      </c>
      <c r="U9" s="22"/>
      <c r="V9" s="20"/>
      <c r="W9" s="20"/>
      <c r="X9" s="51"/>
      <c r="Y9" s="20"/>
      <c r="Z9" s="20"/>
      <c r="AA9" s="20"/>
      <c r="AB9" s="20"/>
      <c r="AC9" s="20"/>
      <c r="AD9" s="300" t="s">
        <v>40</v>
      </c>
      <c r="AE9" s="52"/>
      <c r="AF9" s="26">
        <v>1</v>
      </c>
      <c r="AG9" s="27"/>
      <c r="AH9" s="27"/>
      <c r="AI9" s="27"/>
      <c r="AJ9" s="27"/>
      <c r="AK9" s="27"/>
      <c r="AL9" s="28"/>
      <c r="AM9" s="256"/>
      <c r="AN9" s="256"/>
      <c r="AO9" s="257"/>
      <c r="AP9" s="257"/>
      <c r="AQ9" s="257"/>
      <c r="AR9" s="257"/>
      <c r="AS9" s="257"/>
      <c r="AT9" s="257"/>
      <c r="AU9" s="257"/>
    </row>
    <row r="10" spans="1:47" s="258" customFormat="1" ht="15" customHeight="1">
      <c r="A10" s="22">
        <f>MAX($A$9:$A9)+1</f>
        <v>2</v>
      </c>
      <c r="B10" s="22" t="s">
        <v>440</v>
      </c>
      <c r="C10" s="20"/>
      <c r="D10" s="20"/>
      <c r="E10" s="20"/>
      <c r="F10" s="20"/>
      <c r="G10" s="20"/>
      <c r="H10" s="19" t="s">
        <v>443</v>
      </c>
      <c r="I10" s="20"/>
      <c r="J10" s="20"/>
      <c r="K10" s="20"/>
      <c r="L10" s="20"/>
      <c r="M10" s="20"/>
      <c r="N10" s="20"/>
      <c r="O10" s="20"/>
      <c r="P10" s="22" t="s">
        <v>423</v>
      </c>
      <c r="Q10" s="20"/>
      <c r="R10" s="20"/>
      <c r="S10" s="23"/>
      <c r="T10" s="24">
        <v>11</v>
      </c>
      <c r="U10" s="1266" t="s">
        <v>445</v>
      </c>
      <c r="V10" s="1267"/>
      <c r="W10" s="1267"/>
      <c r="X10" s="1267"/>
      <c r="Y10" s="1267"/>
      <c r="Z10" s="1267"/>
      <c r="AA10" s="1267"/>
      <c r="AB10" s="1267"/>
      <c r="AC10" s="1268"/>
      <c r="AD10" s="25" t="s">
        <v>429</v>
      </c>
      <c r="AE10" s="52"/>
      <c r="AF10" s="26"/>
      <c r="AG10" s="27"/>
      <c r="AH10" s="27"/>
      <c r="AI10" s="27">
        <v>1</v>
      </c>
      <c r="AJ10" s="27"/>
      <c r="AK10" s="27"/>
      <c r="AL10" s="28"/>
      <c r="AM10" s="256"/>
      <c r="AN10" s="256"/>
      <c r="AO10" s="257"/>
      <c r="AP10" s="257"/>
      <c r="AQ10" s="257"/>
      <c r="AR10" s="257"/>
      <c r="AS10" s="257"/>
      <c r="AT10" s="257"/>
      <c r="AU10" s="257"/>
    </row>
    <row r="11" spans="1:47" s="49" customFormat="1" ht="15" customHeight="1">
      <c r="A11" s="22">
        <f>MAX($A$9:$A10)+1</f>
        <v>3</v>
      </c>
      <c r="B11" s="22" t="s">
        <v>139</v>
      </c>
      <c r="C11" s="20"/>
      <c r="D11" s="20"/>
      <c r="E11" s="20"/>
      <c r="F11" s="20"/>
      <c r="G11" s="20"/>
      <c r="H11" s="19" t="s">
        <v>71</v>
      </c>
      <c r="I11" s="20"/>
      <c r="J11" s="20"/>
      <c r="K11" s="20"/>
      <c r="L11" s="20"/>
      <c r="M11" s="20"/>
      <c r="N11" s="20"/>
      <c r="O11" s="20"/>
      <c r="P11" s="248" t="s">
        <v>1285</v>
      </c>
      <c r="Q11" s="20"/>
      <c r="R11" s="20"/>
      <c r="S11" s="23"/>
      <c r="T11" s="572">
        <v>6</v>
      </c>
      <c r="U11" s="248" t="s">
        <v>1495</v>
      </c>
      <c r="V11" s="20"/>
      <c r="W11" s="20"/>
      <c r="X11" s="51"/>
      <c r="Y11" s="20"/>
      <c r="Z11" s="20"/>
      <c r="AA11" s="20"/>
      <c r="AB11" s="20"/>
      <c r="AC11" s="20"/>
      <c r="AD11" s="277" t="s">
        <v>94</v>
      </c>
      <c r="AE11" s="52"/>
      <c r="AF11" s="26"/>
      <c r="AG11" s="27">
        <v>1</v>
      </c>
      <c r="AH11" s="27">
        <v>1</v>
      </c>
      <c r="AI11" s="27"/>
      <c r="AJ11" s="27"/>
      <c r="AK11" s="27"/>
      <c r="AL11" s="28"/>
      <c r="AM11" s="16"/>
      <c r="AN11" s="16"/>
      <c r="AO11" s="48"/>
      <c r="AP11" s="48"/>
      <c r="AQ11" s="48"/>
      <c r="AR11" s="48"/>
      <c r="AS11" s="48"/>
      <c r="AT11" s="48"/>
      <c r="AU11" s="48"/>
    </row>
    <row r="12" spans="1:47" s="49" customFormat="1" ht="15" customHeight="1">
      <c r="A12" s="22">
        <f>MAX($A$9:$A11)+1</f>
        <v>4</v>
      </c>
      <c r="B12" s="22" t="s">
        <v>126</v>
      </c>
      <c r="C12" s="20"/>
      <c r="D12" s="20"/>
      <c r="E12" s="20"/>
      <c r="F12" s="20"/>
      <c r="G12" s="20"/>
      <c r="H12" s="19" t="s">
        <v>0</v>
      </c>
      <c r="I12" s="20"/>
      <c r="J12" s="20"/>
      <c r="K12" s="20"/>
      <c r="L12" s="20"/>
      <c r="M12" s="20"/>
      <c r="N12" s="20"/>
      <c r="O12" s="20"/>
      <c r="P12" s="22" t="s">
        <v>100</v>
      </c>
      <c r="Q12" s="20"/>
      <c r="R12" s="20"/>
      <c r="S12" s="23"/>
      <c r="T12" s="24">
        <v>5</v>
      </c>
      <c r="U12" s="173"/>
      <c r="V12" s="174"/>
      <c r="W12" s="174"/>
      <c r="X12" s="174"/>
      <c r="Y12" s="174"/>
      <c r="Z12" s="174"/>
      <c r="AA12" s="174"/>
      <c r="AB12" s="174"/>
      <c r="AC12" s="175"/>
      <c r="AD12" s="25" t="s">
        <v>101</v>
      </c>
      <c r="AE12" s="52"/>
      <c r="AF12" s="26"/>
      <c r="AG12" s="27">
        <v>2</v>
      </c>
      <c r="AH12" s="27">
        <v>2</v>
      </c>
      <c r="AI12" s="27"/>
      <c r="AJ12" s="27"/>
      <c r="AK12" s="27"/>
      <c r="AL12" s="28"/>
      <c r="AM12" s="16"/>
      <c r="AN12" s="16"/>
      <c r="AO12" s="48"/>
      <c r="AP12" s="48"/>
      <c r="AQ12" s="48"/>
      <c r="AR12" s="48"/>
      <c r="AS12" s="48"/>
      <c r="AT12" s="48"/>
      <c r="AU12" s="48"/>
    </row>
    <row r="13" spans="1:47" s="49" customFormat="1" ht="15" customHeight="1">
      <c r="A13" s="22">
        <f>MAX($A$9:$A12)+1</f>
        <v>5</v>
      </c>
      <c r="B13" s="19" t="s">
        <v>140</v>
      </c>
      <c r="C13" s="20"/>
      <c r="D13" s="20"/>
      <c r="E13" s="20"/>
      <c r="F13" s="20"/>
      <c r="G13" s="20"/>
      <c r="H13" s="19" t="s">
        <v>486</v>
      </c>
      <c r="I13" s="20"/>
      <c r="J13" s="20"/>
      <c r="K13" s="20"/>
      <c r="L13" s="20"/>
      <c r="M13" s="20"/>
      <c r="N13" s="20"/>
      <c r="O13" s="20"/>
      <c r="P13" s="22" t="s">
        <v>438</v>
      </c>
      <c r="Q13" s="20"/>
      <c r="R13" s="20"/>
      <c r="S13" s="23"/>
      <c r="T13" s="24">
        <v>40</v>
      </c>
      <c r="U13" s="173"/>
      <c r="V13" s="174"/>
      <c r="W13" s="174"/>
      <c r="X13" s="174"/>
      <c r="Y13" s="174"/>
      <c r="Z13" s="174"/>
      <c r="AA13" s="174"/>
      <c r="AB13" s="174"/>
      <c r="AC13" s="175"/>
      <c r="AD13" s="25" t="s">
        <v>95</v>
      </c>
      <c r="AE13" s="52"/>
      <c r="AF13" s="26"/>
      <c r="AG13" s="27">
        <v>3</v>
      </c>
      <c r="AH13" s="27">
        <v>3</v>
      </c>
      <c r="AI13" s="27"/>
      <c r="AJ13" s="27"/>
      <c r="AK13" s="27"/>
      <c r="AL13" s="28"/>
      <c r="AM13" s="16"/>
      <c r="AN13" s="16"/>
      <c r="AO13" s="48"/>
      <c r="AP13" s="48"/>
      <c r="AQ13" s="48"/>
      <c r="AR13" s="48"/>
      <c r="AS13" s="48"/>
      <c r="AT13" s="48"/>
      <c r="AU13" s="48"/>
    </row>
    <row r="14" spans="1:47" s="49" customFormat="1" ht="15" customHeight="1">
      <c r="A14" s="22">
        <f>MAX($A$9:$A13)+1</f>
        <v>6</v>
      </c>
      <c r="B14" s="19" t="s">
        <v>141</v>
      </c>
      <c r="C14" s="20"/>
      <c r="D14" s="20"/>
      <c r="E14" s="20"/>
      <c r="F14" s="20"/>
      <c r="G14" s="20"/>
      <c r="H14" s="19" t="s">
        <v>72</v>
      </c>
      <c r="I14" s="20"/>
      <c r="J14" s="20"/>
      <c r="K14" s="20"/>
      <c r="L14" s="20"/>
      <c r="M14" s="20"/>
      <c r="N14" s="20"/>
      <c r="O14" s="20"/>
      <c r="P14" s="22" t="s">
        <v>438</v>
      </c>
      <c r="Q14" s="20"/>
      <c r="R14" s="20"/>
      <c r="S14" s="23"/>
      <c r="T14" s="24">
        <v>40</v>
      </c>
      <c r="U14" s="173"/>
      <c r="V14" s="174"/>
      <c r="W14" s="174"/>
      <c r="X14" s="174"/>
      <c r="Y14" s="174"/>
      <c r="Z14" s="174"/>
      <c r="AA14" s="174"/>
      <c r="AB14" s="174"/>
      <c r="AC14" s="175"/>
      <c r="AD14" s="25" t="s">
        <v>40</v>
      </c>
      <c r="AE14" s="52"/>
      <c r="AF14" s="26"/>
      <c r="AG14" s="27">
        <v>4</v>
      </c>
      <c r="AH14" s="27">
        <v>4</v>
      </c>
      <c r="AI14" s="27"/>
      <c r="AJ14" s="27"/>
      <c r="AK14" s="27"/>
      <c r="AL14" s="28"/>
      <c r="AM14" s="16"/>
      <c r="AN14" s="16"/>
      <c r="AO14" s="48"/>
      <c r="AP14" s="48"/>
      <c r="AQ14" s="48"/>
      <c r="AR14" s="48"/>
      <c r="AS14" s="48"/>
      <c r="AT14" s="48"/>
      <c r="AU14" s="48"/>
    </row>
    <row r="15" spans="1:47" s="49" customFormat="1" ht="15" customHeight="1">
      <c r="A15" s="22">
        <f>MAX($A$9:$A14)+1</f>
        <v>7</v>
      </c>
      <c r="B15" s="19" t="s">
        <v>142</v>
      </c>
      <c r="C15" s="51"/>
      <c r="D15" s="51"/>
      <c r="E15" s="51"/>
      <c r="F15" s="51"/>
      <c r="G15" s="51"/>
      <c r="H15" s="19" t="s">
        <v>23</v>
      </c>
      <c r="I15" s="20"/>
      <c r="J15" s="20"/>
      <c r="K15" s="20"/>
      <c r="L15" s="20"/>
      <c r="M15" s="20"/>
      <c r="N15" s="20"/>
      <c r="O15" s="20"/>
      <c r="P15" s="22" t="s">
        <v>39</v>
      </c>
      <c r="Q15" s="20"/>
      <c r="R15" s="20"/>
      <c r="S15" s="23"/>
      <c r="T15" s="24">
        <v>4</v>
      </c>
      <c r="U15" s="22" t="s">
        <v>288</v>
      </c>
      <c r="V15" s="174"/>
      <c r="W15" s="174"/>
      <c r="X15" s="174"/>
      <c r="Y15" s="174"/>
      <c r="Z15" s="174"/>
      <c r="AA15" s="174"/>
      <c r="AB15" s="174"/>
      <c r="AC15" s="175"/>
      <c r="AD15" s="25" t="s">
        <v>40</v>
      </c>
      <c r="AE15" s="52"/>
      <c r="AF15" s="26"/>
      <c r="AG15" s="27">
        <v>5</v>
      </c>
      <c r="AH15" s="27">
        <v>5</v>
      </c>
      <c r="AI15" s="27"/>
      <c r="AJ15" s="27"/>
      <c r="AK15" s="27"/>
      <c r="AL15" s="28"/>
      <c r="AM15" s="16"/>
      <c r="AN15" s="16"/>
      <c r="AO15" s="48"/>
      <c r="AP15" s="48"/>
      <c r="AQ15" s="48"/>
      <c r="AR15" s="48"/>
      <c r="AS15" s="48"/>
      <c r="AT15" s="48"/>
      <c r="AU15" s="48"/>
    </row>
    <row r="16" spans="1:47" s="49" customFormat="1" ht="15" customHeight="1">
      <c r="A16" s="288">
        <f>MAX($A$9:$A15)+1</f>
        <v>8</v>
      </c>
      <c r="B16" s="178" t="s">
        <v>271</v>
      </c>
      <c r="C16" s="179"/>
      <c r="D16" s="179"/>
      <c r="E16" s="179"/>
      <c r="F16" s="179"/>
      <c r="G16" s="179"/>
      <c r="H16" s="180" t="s">
        <v>272</v>
      </c>
      <c r="I16" s="179"/>
      <c r="J16" s="179"/>
      <c r="K16" s="179"/>
      <c r="L16" s="179"/>
      <c r="M16" s="179"/>
      <c r="N16" s="179"/>
      <c r="O16" s="179"/>
      <c r="P16" s="423" t="s">
        <v>1156</v>
      </c>
      <c r="Q16" s="179"/>
      <c r="R16" s="179"/>
      <c r="S16" s="181"/>
      <c r="T16" s="371">
        <v>15</v>
      </c>
      <c r="U16" s="182" t="s">
        <v>488</v>
      </c>
      <c r="V16" s="183"/>
      <c r="W16" s="183"/>
      <c r="X16" s="183"/>
      <c r="Y16" s="183"/>
      <c r="Z16" s="183"/>
      <c r="AA16" s="183"/>
      <c r="AB16" s="183"/>
      <c r="AC16" s="184"/>
      <c r="AD16" s="185" t="s">
        <v>40</v>
      </c>
      <c r="AE16" s="186"/>
      <c r="AF16" s="187"/>
      <c r="AG16" s="508">
        <v>6</v>
      </c>
      <c r="AH16" s="188">
        <v>9</v>
      </c>
      <c r="AI16" s="507">
        <v>2</v>
      </c>
      <c r="AJ16" s="188"/>
      <c r="AK16" s="189"/>
      <c r="AL16" s="190"/>
      <c r="AM16" s="16"/>
      <c r="AN16" s="16"/>
      <c r="AO16" s="48"/>
      <c r="AP16" s="48"/>
      <c r="AQ16" s="48"/>
      <c r="AR16" s="48"/>
      <c r="AS16" s="48"/>
      <c r="AT16" s="48"/>
      <c r="AU16" s="48"/>
    </row>
    <row r="17" spans="1:47" s="49" customFormat="1" ht="15" customHeight="1">
      <c r="A17" s="287"/>
      <c r="B17" s="223"/>
      <c r="C17" s="266"/>
      <c r="D17" s="266"/>
      <c r="E17" s="266"/>
      <c r="F17" s="266"/>
      <c r="G17" s="266"/>
      <c r="H17" s="224"/>
      <c r="I17" s="266"/>
      <c r="J17" s="266"/>
      <c r="K17" s="266"/>
      <c r="L17" s="266"/>
      <c r="M17" s="266"/>
      <c r="N17" s="266"/>
      <c r="O17" s="266"/>
      <c r="P17" s="223" t="s">
        <v>1153</v>
      </c>
      <c r="Q17" s="266"/>
      <c r="R17" s="266"/>
      <c r="S17" s="267"/>
      <c r="T17" s="268"/>
      <c r="U17" s="269" t="s">
        <v>815</v>
      </c>
      <c r="V17" s="270"/>
      <c r="W17" s="270"/>
      <c r="X17" s="270"/>
      <c r="Y17" s="270"/>
      <c r="Z17" s="270"/>
      <c r="AA17" s="270"/>
      <c r="AB17" s="270"/>
      <c r="AC17" s="271"/>
      <c r="AD17" s="272"/>
      <c r="AE17" s="273"/>
      <c r="AF17" s="274"/>
      <c r="AG17" s="232">
        <v>9</v>
      </c>
      <c r="AH17" s="232"/>
      <c r="AI17" s="511"/>
      <c r="AJ17" s="232"/>
      <c r="AK17" s="233"/>
      <c r="AL17" s="234"/>
      <c r="AM17" s="16"/>
      <c r="AN17" s="16"/>
      <c r="AO17" s="48"/>
      <c r="AP17" s="48"/>
      <c r="AQ17" s="48"/>
      <c r="AR17" s="48"/>
      <c r="AS17" s="48"/>
      <c r="AT17" s="48"/>
      <c r="AU17" s="48"/>
    </row>
    <row r="18" spans="1:47" s="49" customFormat="1" ht="15" customHeight="1">
      <c r="A18" s="287"/>
      <c r="B18" s="224"/>
      <c r="C18" s="311"/>
      <c r="D18" s="225"/>
      <c r="E18" s="311"/>
      <c r="F18" s="311"/>
      <c r="G18" s="311"/>
      <c r="H18" s="224"/>
      <c r="I18" s="225"/>
      <c r="J18" s="225"/>
      <c r="K18" s="225"/>
      <c r="L18" s="225"/>
      <c r="M18" s="225"/>
      <c r="N18" s="225"/>
      <c r="O18" s="225"/>
      <c r="P18" s="223"/>
      <c r="Q18" s="225"/>
      <c r="R18" s="225"/>
      <c r="S18" s="227"/>
      <c r="T18" s="312"/>
      <c r="U18" s="269" t="s">
        <v>816</v>
      </c>
      <c r="V18" s="270"/>
      <c r="W18" s="270"/>
      <c r="X18" s="270"/>
      <c r="Y18" s="270"/>
      <c r="Z18" s="270"/>
      <c r="AA18" s="270"/>
      <c r="AB18" s="270"/>
      <c r="AC18" s="271"/>
      <c r="AD18" s="235"/>
      <c r="AE18" s="230"/>
      <c r="AF18" s="231"/>
      <c r="AG18" s="232"/>
      <c r="AH18" s="232"/>
      <c r="AI18" s="232"/>
      <c r="AJ18" s="232"/>
      <c r="AK18" s="233"/>
      <c r="AL18" s="234"/>
      <c r="AM18" s="16"/>
      <c r="AN18" s="16"/>
      <c r="AO18" s="48"/>
      <c r="AP18" s="48"/>
      <c r="AQ18" s="48"/>
      <c r="AR18" s="48"/>
      <c r="AS18" s="48"/>
      <c r="AT18" s="48"/>
      <c r="AU18" s="48"/>
    </row>
    <row r="19" spans="1:47" s="49" customFormat="1" ht="15" customHeight="1">
      <c r="A19" s="286"/>
      <c r="B19" s="192"/>
      <c r="C19" s="215"/>
      <c r="D19" s="208"/>
      <c r="E19" s="215"/>
      <c r="F19" s="215"/>
      <c r="G19" s="215"/>
      <c r="H19" s="192"/>
      <c r="I19" s="208"/>
      <c r="J19" s="208"/>
      <c r="K19" s="208"/>
      <c r="L19" s="208"/>
      <c r="M19" s="208"/>
      <c r="N19" s="208"/>
      <c r="O19" s="208"/>
      <c r="P19" s="191"/>
      <c r="Q19" s="208"/>
      <c r="R19" s="208"/>
      <c r="S19" s="210"/>
      <c r="T19" s="216"/>
      <c r="U19" s="193" t="s">
        <v>639</v>
      </c>
      <c r="V19" s="194"/>
      <c r="W19" s="194"/>
      <c r="X19" s="194"/>
      <c r="Y19" s="194"/>
      <c r="Z19" s="194"/>
      <c r="AA19" s="194"/>
      <c r="AB19" s="194"/>
      <c r="AC19" s="195"/>
      <c r="AD19" s="213"/>
      <c r="AE19" s="214"/>
      <c r="AF19" s="196"/>
      <c r="AG19" s="197"/>
      <c r="AH19" s="197"/>
      <c r="AI19" s="197"/>
      <c r="AJ19" s="197"/>
      <c r="AK19" s="198"/>
      <c r="AL19" s="199"/>
      <c r="AM19" s="16"/>
      <c r="AN19" s="16"/>
      <c r="AO19" s="48"/>
      <c r="AP19" s="48"/>
      <c r="AQ19" s="48"/>
      <c r="AR19" s="48"/>
      <c r="AS19" s="48"/>
      <c r="AT19" s="48"/>
      <c r="AU19" s="48"/>
    </row>
    <row r="20" spans="1:47" s="49" customFormat="1" ht="15" customHeight="1">
      <c r="A20" s="22">
        <f>MAX($A$9:$A19)+1</f>
        <v>9</v>
      </c>
      <c r="B20" s="22" t="s">
        <v>256</v>
      </c>
      <c r="C20" s="51"/>
      <c r="D20" s="51"/>
      <c r="E20" s="51"/>
      <c r="F20" s="51"/>
      <c r="G20" s="51"/>
      <c r="H20" s="19" t="s">
        <v>229</v>
      </c>
      <c r="I20" s="20"/>
      <c r="J20" s="20"/>
      <c r="K20" s="20"/>
      <c r="L20" s="20"/>
      <c r="M20" s="20"/>
      <c r="N20" s="20"/>
      <c r="O20" s="20"/>
      <c r="P20" s="22" t="s">
        <v>441</v>
      </c>
      <c r="Q20" s="20"/>
      <c r="R20" s="20"/>
      <c r="S20" s="23"/>
      <c r="T20" s="24" t="s">
        <v>442</v>
      </c>
      <c r="U20" s="173" t="s">
        <v>508</v>
      </c>
      <c r="V20" s="174"/>
      <c r="W20" s="174"/>
      <c r="X20" s="174"/>
      <c r="Y20" s="174"/>
      <c r="Z20" s="174"/>
      <c r="AA20" s="174"/>
      <c r="AB20" s="174"/>
      <c r="AC20" s="175"/>
      <c r="AD20" s="25"/>
      <c r="AE20" s="58"/>
      <c r="AF20" s="31"/>
      <c r="AG20" s="32"/>
      <c r="AH20" s="32"/>
      <c r="AI20" s="32"/>
      <c r="AJ20" s="32"/>
      <c r="AK20" s="27"/>
      <c r="AL20" s="28"/>
      <c r="AM20" s="16"/>
      <c r="AN20" s="16"/>
      <c r="AO20" s="48"/>
      <c r="AP20" s="48"/>
      <c r="AQ20" s="48"/>
      <c r="AR20" s="48"/>
      <c r="AS20" s="48"/>
      <c r="AT20" s="48"/>
      <c r="AU20" s="48"/>
    </row>
    <row r="21" spans="1:47" s="49" customFormat="1" ht="13.5">
      <c r="A21" s="22">
        <f>MAX($A$9:$A20)+1</f>
        <v>10</v>
      </c>
      <c r="B21" s="22" t="s">
        <v>257</v>
      </c>
      <c r="C21" s="51"/>
      <c r="D21" s="51"/>
      <c r="E21" s="51"/>
      <c r="F21" s="51"/>
      <c r="G21" s="51"/>
      <c r="H21" s="19" t="s">
        <v>230</v>
      </c>
      <c r="I21" s="20"/>
      <c r="J21" s="20"/>
      <c r="K21" s="20"/>
      <c r="L21" s="20"/>
      <c r="M21" s="20"/>
      <c r="N21" s="20"/>
      <c r="O21" s="20"/>
      <c r="P21" s="22" t="s">
        <v>441</v>
      </c>
      <c r="Q21" s="20"/>
      <c r="R21" s="20"/>
      <c r="S21" s="23"/>
      <c r="T21" s="24" t="s">
        <v>442</v>
      </c>
      <c r="U21" s="173" t="s">
        <v>508</v>
      </c>
      <c r="V21" s="174"/>
      <c r="W21" s="174"/>
      <c r="X21" s="174"/>
      <c r="Y21" s="174"/>
      <c r="Z21" s="174"/>
      <c r="AA21" s="174"/>
      <c r="AB21" s="174"/>
      <c r="AC21" s="175"/>
      <c r="AD21" s="25"/>
      <c r="AE21" s="58"/>
      <c r="AF21" s="31"/>
      <c r="AG21" s="32"/>
      <c r="AH21" s="32"/>
      <c r="AI21" s="32"/>
      <c r="AJ21" s="32"/>
      <c r="AK21" s="27"/>
      <c r="AL21" s="28"/>
      <c r="AM21" s="16"/>
      <c r="AN21" s="16"/>
      <c r="AO21" s="48"/>
      <c r="AP21" s="48"/>
      <c r="AQ21" s="48"/>
      <c r="AR21" s="48"/>
      <c r="AS21" s="48"/>
      <c r="AT21" s="48"/>
      <c r="AU21" s="48"/>
    </row>
    <row r="22" spans="1:47" s="49" customFormat="1" ht="15" customHeight="1">
      <c r="A22" s="22">
        <f>MAX($A$9:$A21)+1</f>
        <v>11</v>
      </c>
      <c r="B22" s="22" t="s">
        <v>163</v>
      </c>
      <c r="C22" s="51"/>
      <c r="D22" s="51"/>
      <c r="E22" s="51"/>
      <c r="F22" s="51"/>
      <c r="G22" s="51"/>
      <c r="H22" s="19" t="s">
        <v>5</v>
      </c>
      <c r="I22" s="20"/>
      <c r="J22" s="20"/>
      <c r="K22" s="20"/>
      <c r="L22" s="20"/>
      <c r="M22" s="20"/>
      <c r="N22" s="20"/>
      <c r="O22" s="20"/>
      <c r="P22" s="22" t="s">
        <v>441</v>
      </c>
      <c r="Q22" s="20"/>
      <c r="R22" s="20"/>
      <c r="S22" s="23"/>
      <c r="T22" s="24" t="s">
        <v>442</v>
      </c>
      <c r="U22" s="173"/>
      <c r="V22" s="404"/>
      <c r="W22" s="404"/>
      <c r="X22" s="404"/>
      <c r="Y22" s="404"/>
      <c r="Z22" s="404"/>
      <c r="AA22" s="404"/>
      <c r="AB22" s="404"/>
      <c r="AC22" s="405"/>
      <c r="AD22" s="25"/>
      <c r="AE22" s="58"/>
      <c r="AF22" s="31"/>
      <c r="AG22" s="32"/>
      <c r="AH22" s="32"/>
      <c r="AI22" s="32"/>
      <c r="AJ22" s="32"/>
      <c r="AK22" s="27"/>
      <c r="AL22" s="28"/>
      <c r="AM22" s="16"/>
      <c r="AN22" s="16"/>
      <c r="AO22" s="48"/>
      <c r="AP22" s="48"/>
      <c r="AQ22" s="48"/>
      <c r="AR22" s="48"/>
      <c r="AS22" s="48"/>
      <c r="AT22" s="48"/>
      <c r="AU22" s="48"/>
    </row>
    <row r="23" spans="1:47" s="49" customFormat="1" ht="15" customHeight="1">
      <c r="A23" s="22">
        <f>MAX($A$9:$A22)+1</f>
        <v>12</v>
      </c>
      <c r="B23" s="22" t="s">
        <v>165</v>
      </c>
      <c r="C23" s="51"/>
      <c r="D23" s="51"/>
      <c r="E23" s="51"/>
      <c r="F23" s="51"/>
      <c r="G23" s="51"/>
      <c r="H23" s="19" t="s">
        <v>164</v>
      </c>
      <c r="I23" s="20"/>
      <c r="J23" s="51"/>
      <c r="K23" s="51"/>
      <c r="L23" s="51"/>
      <c r="M23" s="51"/>
      <c r="N23" s="51"/>
      <c r="O23" s="51"/>
      <c r="P23" s="22" t="s">
        <v>441</v>
      </c>
      <c r="Q23" s="20"/>
      <c r="R23" s="20"/>
      <c r="S23" s="23"/>
      <c r="T23" s="718" t="s">
        <v>1556</v>
      </c>
      <c r="U23" s="173"/>
      <c r="V23" s="51"/>
      <c r="W23" s="51"/>
      <c r="X23" s="51"/>
      <c r="Y23" s="51"/>
      <c r="Z23" s="51"/>
      <c r="AA23" s="51"/>
      <c r="AB23" s="51"/>
      <c r="AC23" s="20"/>
      <c r="AD23" s="19"/>
      <c r="AE23" s="57"/>
      <c r="AF23" s="31"/>
      <c r="AG23" s="32"/>
      <c r="AH23" s="32"/>
      <c r="AI23" s="32"/>
      <c r="AJ23" s="32"/>
      <c r="AK23" s="27"/>
      <c r="AL23" s="28"/>
      <c r="AM23" s="16"/>
      <c r="AN23" s="16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22">
        <f>MAX($A$9:$A23)+1</f>
        <v>13</v>
      </c>
      <c r="B24" s="19" t="s">
        <v>384</v>
      </c>
      <c r="C24" s="33"/>
      <c r="D24" s="33"/>
      <c r="E24" s="33"/>
      <c r="F24" s="33"/>
      <c r="G24" s="33"/>
      <c r="H24" s="19" t="s">
        <v>106</v>
      </c>
      <c r="I24" s="36"/>
      <c r="J24" s="36"/>
      <c r="K24" s="36"/>
      <c r="L24" s="36"/>
      <c r="M24" s="36"/>
      <c r="N24" s="36"/>
      <c r="O24" s="36"/>
      <c r="P24" s="22" t="s">
        <v>438</v>
      </c>
      <c r="Q24" s="33"/>
      <c r="R24" s="33"/>
      <c r="S24" s="34"/>
      <c r="T24" s="217" t="s">
        <v>161</v>
      </c>
      <c r="U24" s="19"/>
      <c r="V24" s="33"/>
      <c r="W24" s="33"/>
      <c r="X24" s="51"/>
      <c r="Y24" s="33"/>
      <c r="Z24" s="33"/>
      <c r="AA24" s="33"/>
      <c r="AB24" s="33"/>
      <c r="AC24" s="33"/>
      <c r="AD24" s="67"/>
      <c r="AE24" s="68"/>
      <c r="AF24" s="31"/>
      <c r="AG24" s="32"/>
      <c r="AH24" s="32"/>
      <c r="AI24" s="32"/>
      <c r="AJ24" s="32"/>
      <c r="AK24" s="27"/>
      <c r="AL24" s="28"/>
      <c r="AM24" s="16"/>
      <c r="AN24" s="16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22">
        <f>MAX($A$9:$A24)+1</f>
        <v>14</v>
      </c>
      <c r="B25" s="19" t="s">
        <v>146</v>
      </c>
      <c r="C25" s="33"/>
      <c r="D25" s="33"/>
      <c r="E25" s="33"/>
      <c r="F25" s="33"/>
      <c r="G25" s="33"/>
      <c r="H25" s="19" t="s">
        <v>252</v>
      </c>
      <c r="I25" s="36"/>
      <c r="J25" s="36"/>
      <c r="K25" s="36"/>
      <c r="L25" s="36"/>
      <c r="M25" s="36"/>
      <c r="N25" s="36"/>
      <c r="O25" s="36"/>
      <c r="P25" s="22" t="s">
        <v>441</v>
      </c>
      <c r="Q25" s="33"/>
      <c r="R25" s="33"/>
      <c r="S25" s="34"/>
      <c r="T25" s="35" t="s">
        <v>433</v>
      </c>
      <c r="U25" s="173" t="s">
        <v>508</v>
      </c>
      <c r="V25" s="174"/>
      <c r="W25" s="174"/>
      <c r="X25" s="174"/>
      <c r="Y25" s="174"/>
      <c r="Z25" s="174"/>
      <c r="AA25" s="174"/>
      <c r="AB25" s="174"/>
      <c r="AC25" s="175"/>
      <c r="AD25" s="25"/>
      <c r="AE25" s="68"/>
      <c r="AF25" s="31"/>
      <c r="AG25" s="32"/>
      <c r="AH25" s="32"/>
      <c r="AI25" s="32"/>
      <c r="AJ25" s="32"/>
      <c r="AK25" s="27"/>
      <c r="AL25" s="28"/>
      <c r="AM25" s="16"/>
      <c r="AN25" s="16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22">
        <f>MAX($A$9:$A25)+1</f>
        <v>15</v>
      </c>
      <c r="B26" s="19" t="s">
        <v>147</v>
      </c>
      <c r="C26" s="33"/>
      <c r="D26" s="33"/>
      <c r="E26" s="33"/>
      <c r="F26" s="33"/>
      <c r="G26" s="33"/>
      <c r="H26" s="19" t="s">
        <v>253</v>
      </c>
      <c r="I26" s="36"/>
      <c r="J26" s="36"/>
      <c r="K26" s="36"/>
      <c r="L26" s="36"/>
      <c r="M26" s="36"/>
      <c r="N26" s="36"/>
      <c r="O26" s="36"/>
      <c r="P26" s="22" t="s">
        <v>441</v>
      </c>
      <c r="Q26" s="33"/>
      <c r="R26" s="33"/>
      <c r="S26" s="34"/>
      <c r="T26" s="35" t="s">
        <v>434</v>
      </c>
      <c r="U26" s="173" t="s">
        <v>508</v>
      </c>
      <c r="V26" s="174"/>
      <c r="W26" s="174"/>
      <c r="X26" s="174"/>
      <c r="Y26" s="174"/>
      <c r="Z26" s="174"/>
      <c r="AA26" s="174"/>
      <c r="AB26" s="174"/>
      <c r="AC26" s="175"/>
      <c r="AD26" s="25"/>
      <c r="AE26" s="68"/>
      <c r="AF26" s="31"/>
      <c r="AG26" s="32"/>
      <c r="AH26" s="32"/>
      <c r="AI26" s="32"/>
      <c r="AJ26" s="32"/>
      <c r="AK26" s="27"/>
      <c r="AL26" s="28"/>
      <c r="AM26" s="16"/>
      <c r="AN26" s="16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22">
        <f>MAX($A$9:$A26)+1</f>
        <v>16</v>
      </c>
      <c r="B27" s="19" t="s">
        <v>148</v>
      </c>
      <c r="C27" s="33"/>
      <c r="D27" s="33"/>
      <c r="E27" s="33"/>
      <c r="F27" s="33"/>
      <c r="G27" s="33"/>
      <c r="H27" s="19" t="s">
        <v>254</v>
      </c>
      <c r="I27" s="36"/>
      <c r="J27" s="36"/>
      <c r="K27" s="36"/>
      <c r="L27" s="36"/>
      <c r="M27" s="36"/>
      <c r="N27" s="36"/>
      <c r="O27" s="36"/>
      <c r="P27" s="22" t="s">
        <v>441</v>
      </c>
      <c r="Q27" s="33"/>
      <c r="R27" s="33"/>
      <c r="S27" s="34"/>
      <c r="T27" s="35" t="s">
        <v>435</v>
      </c>
      <c r="U27" s="173" t="s">
        <v>508</v>
      </c>
      <c r="V27" s="33"/>
      <c r="W27" s="33"/>
      <c r="X27" s="51"/>
      <c r="Y27" s="33"/>
      <c r="Z27" s="33"/>
      <c r="AA27" s="64"/>
      <c r="AB27" s="33"/>
      <c r="AC27" s="33"/>
      <c r="AD27" s="67"/>
      <c r="AE27" s="68"/>
      <c r="AF27" s="31"/>
      <c r="AG27" s="32"/>
      <c r="AH27" s="32"/>
      <c r="AI27" s="32"/>
      <c r="AJ27" s="32"/>
      <c r="AK27" s="27"/>
      <c r="AL27" s="28"/>
      <c r="AM27" s="16"/>
      <c r="AN27" s="16"/>
      <c r="AO27" s="48"/>
      <c r="AP27" s="48"/>
      <c r="AQ27" s="48"/>
      <c r="AR27" s="48"/>
      <c r="AS27" s="48"/>
      <c r="AT27" s="48"/>
      <c r="AU27" s="48"/>
    </row>
    <row r="28" spans="1:47" s="49" customFormat="1" ht="15" customHeight="1">
      <c r="A28" s="22">
        <f>MAX($A$9:$A27)+1</f>
        <v>17</v>
      </c>
      <c r="B28" s="19" t="s">
        <v>149</v>
      </c>
      <c r="C28" s="33"/>
      <c r="D28" s="33"/>
      <c r="E28" s="33"/>
      <c r="F28" s="33"/>
      <c r="G28" s="33"/>
      <c r="H28" s="19" t="s">
        <v>351</v>
      </c>
      <c r="I28" s="36"/>
      <c r="J28" s="36"/>
      <c r="K28" s="36"/>
      <c r="L28" s="36"/>
      <c r="M28" s="36"/>
      <c r="N28" s="36"/>
      <c r="O28" s="36"/>
      <c r="P28" s="22" t="s">
        <v>441</v>
      </c>
      <c r="Q28" s="33"/>
      <c r="R28" s="33"/>
      <c r="S28" s="34"/>
      <c r="T28" s="35" t="s">
        <v>433</v>
      </c>
      <c r="U28" s="173" t="s">
        <v>508</v>
      </c>
      <c r="V28" s="33"/>
      <c r="W28" s="33"/>
      <c r="X28" s="51"/>
      <c r="Y28" s="33"/>
      <c r="Z28" s="33"/>
      <c r="AA28" s="33"/>
      <c r="AB28" s="33"/>
      <c r="AC28" s="33"/>
      <c r="AD28" s="25"/>
      <c r="AE28" s="68"/>
      <c r="AF28" s="31"/>
      <c r="AG28" s="32"/>
      <c r="AH28" s="32"/>
      <c r="AI28" s="32"/>
      <c r="AJ28" s="32"/>
      <c r="AK28" s="27"/>
      <c r="AL28" s="28"/>
      <c r="AM28" s="16"/>
      <c r="AN28" s="16"/>
      <c r="AO28" s="48"/>
      <c r="AP28" s="48"/>
      <c r="AQ28" s="48"/>
      <c r="AR28" s="48"/>
      <c r="AS28" s="48"/>
      <c r="AT28" s="48"/>
      <c r="AU28" s="48"/>
    </row>
    <row r="29" spans="1:47" s="49" customFormat="1" ht="15" customHeight="1">
      <c r="A29" s="22">
        <f>MAX($A$9:$A28)+1</f>
        <v>18</v>
      </c>
      <c r="B29" s="19" t="s">
        <v>150</v>
      </c>
      <c r="C29" s="33"/>
      <c r="D29" s="33"/>
      <c r="E29" s="33"/>
      <c r="F29" s="33"/>
      <c r="G29" s="33"/>
      <c r="H29" s="19" t="s">
        <v>352</v>
      </c>
      <c r="I29" s="36"/>
      <c r="J29" s="36"/>
      <c r="K29" s="36"/>
      <c r="L29" s="36"/>
      <c r="M29" s="36"/>
      <c r="N29" s="36"/>
      <c r="O29" s="36"/>
      <c r="P29" s="22" t="s">
        <v>441</v>
      </c>
      <c r="Q29" s="33"/>
      <c r="R29" s="33"/>
      <c r="S29" s="34"/>
      <c r="T29" s="35" t="s">
        <v>435</v>
      </c>
      <c r="U29" s="173" t="s">
        <v>508</v>
      </c>
      <c r="V29" s="33"/>
      <c r="W29" s="33"/>
      <c r="X29" s="51"/>
      <c r="Y29" s="33"/>
      <c r="Z29" s="33"/>
      <c r="AA29" s="33"/>
      <c r="AB29" s="33"/>
      <c r="AC29" s="33"/>
      <c r="AD29" s="25"/>
      <c r="AE29" s="68"/>
      <c r="AF29" s="31"/>
      <c r="AG29" s="32"/>
      <c r="AH29" s="32"/>
      <c r="AI29" s="32"/>
      <c r="AJ29" s="32"/>
      <c r="AK29" s="27"/>
      <c r="AL29" s="28"/>
      <c r="AM29" s="16"/>
      <c r="AN29" s="16"/>
      <c r="AO29" s="48"/>
      <c r="AP29" s="48"/>
      <c r="AQ29" s="48"/>
      <c r="AR29" s="48"/>
      <c r="AS29" s="48"/>
      <c r="AT29" s="48"/>
      <c r="AU29" s="48"/>
    </row>
    <row r="30" spans="1:47" s="46" customFormat="1" ht="17.100000000000001" customHeight="1">
      <c r="A30" s="22">
        <f>MAX($A$9:$A28)+1</f>
        <v>18</v>
      </c>
      <c r="B30" s="180" t="s">
        <v>571</v>
      </c>
      <c r="C30" s="201"/>
      <c r="D30" s="201"/>
      <c r="E30" s="201"/>
      <c r="F30" s="201"/>
      <c r="G30" s="201"/>
      <c r="H30" s="180" t="s">
        <v>589</v>
      </c>
      <c r="I30" s="203"/>
      <c r="J30" s="203"/>
      <c r="K30" s="203"/>
      <c r="L30" s="203"/>
      <c r="M30" s="203"/>
      <c r="N30" s="203"/>
      <c r="O30" s="203"/>
      <c r="P30" s="178" t="s">
        <v>565</v>
      </c>
      <c r="Q30" s="201"/>
      <c r="R30" s="201"/>
      <c r="S30" s="204"/>
      <c r="T30" s="205">
        <v>15</v>
      </c>
      <c r="U30" s="502" t="s">
        <v>596</v>
      </c>
      <c r="V30" s="503"/>
      <c r="W30" s="503"/>
      <c r="X30" s="503"/>
      <c r="Y30" s="503"/>
      <c r="Z30" s="503"/>
      <c r="AA30" s="503"/>
      <c r="AB30" s="503"/>
      <c r="AC30" s="503"/>
      <c r="AD30" s="185" t="s">
        <v>219</v>
      </c>
      <c r="AE30" s="504"/>
      <c r="AF30" s="187"/>
      <c r="AG30" s="188">
        <v>6</v>
      </c>
      <c r="AH30" s="188">
        <v>6</v>
      </c>
      <c r="AI30" s="189"/>
      <c r="AJ30" s="189"/>
      <c r="AK30" s="189"/>
      <c r="AL30" s="190"/>
      <c r="AM30"/>
      <c r="AN30"/>
      <c r="AO30" s="45"/>
      <c r="AP30" s="45"/>
      <c r="AQ30" s="45"/>
      <c r="AR30" s="45"/>
      <c r="AS30" s="45"/>
      <c r="AT30" s="45"/>
      <c r="AU30" s="45"/>
    </row>
    <row r="31" spans="1:47" s="46" customFormat="1" ht="17.100000000000001" customHeight="1">
      <c r="A31" s="22">
        <f>MAX($A$9:$A29)+1</f>
        <v>19</v>
      </c>
      <c r="B31" s="180" t="s">
        <v>573</v>
      </c>
      <c r="C31" s="201"/>
      <c r="D31" s="201"/>
      <c r="E31" s="201"/>
      <c r="F31" s="201"/>
      <c r="G31" s="201"/>
      <c r="H31" s="180" t="s">
        <v>539</v>
      </c>
      <c r="I31" s="203"/>
      <c r="J31" s="203"/>
      <c r="K31" s="203"/>
      <c r="L31" s="203"/>
      <c r="M31" s="203"/>
      <c r="N31" s="203"/>
      <c r="O31" s="203"/>
      <c r="P31" s="178" t="s">
        <v>576</v>
      </c>
      <c r="Q31" s="201"/>
      <c r="R31" s="201"/>
      <c r="S31" s="204"/>
      <c r="T31" s="205">
        <v>40</v>
      </c>
      <c r="U31" s="502" t="s">
        <v>596</v>
      </c>
      <c r="V31" s="503"/>
      <c r="W31" s="503"/>
      <c r="X31" s="503"/>
      <c r="Y31" s="503"/>
      <c r="Z31" s="503"/>
      <c r="AA31" s="503"/>
      <c r="AB31" s="503"/>
      <c r="AC31" s="503"/>
      <c r="AD31" s="185" t="s">
        <v>219</v>
      </c>
      <c r="AE31" s="504"/>
      <c r="AF31" s="187"/>
      <c r="AG31" s="188">
        <v>7</v>
      </c>
      <c r="AH31" s="188">
        <v>7</v>
      </c>
      <c r="AI31" s="189"/>
      <c r="AJ31" s="189"/>
      <c r="AK31" s="189"/>
      <c r="AL31" s="190"/>
      <c r="AM31"/>
      <c r="AN31"/>
      <c r="AO31" s="45"/>
      <c r="AP31" s="45"/>
      <c r="AQ31" s="45"/>
      <c r="AR31" s="45"/>
      <c r="AS31" s="45"/>
      <c r="AT31" s="45"/>
      <c r="AU31" s="45"/>
    </row>
    <row r="32" spans="1:47" s="46" customFormat="1" ht="17.100000000000001" customHeight="1">
      <c r="A32" s="22">
        <f>MAX($A$9:$A31)+1</f>
        <v>20</v>
      </c>
      <c r="B32" s="180" t="s">
        <v>624</v>
      </c>
      <c r="C32" s="201"/>
      <c r="D32" s="201"/>
      <c r="E32" s="201"/>
      <c r="F32" s="201"/>
      <c r="G32" s="201"/>
      <c r="H32" s="180" t="s">
        <v>541</v>
      </c>
      <c r="I32" s="203"/>
      <c r="J32" s="203"/>
      <c r="K32" s="203"/>
      <c r="L32" s="203"/>
      <c r="M32" s="203"/>
      <c r="N32" s="203"/>
      <c r="O32" s="203"/>
      <c r="P32" s="178" t="s">
        <v>565</v>
      </c>
      <c r="Q32" s="201"/>
      <c r="R32" s="201"/>
      <c r="S32" s="204"/>
      <c r="T32" s="205">
        <v>3</v>
      </c>
      <c r="U32" s="502" t="s">
        <v>596</v>
      </c>
      <c r="V32" s="503"/>
      <c r="W32" s="503"/>
      <c r="X32" s="503"/>
      <c r="Y32" s="503"/>
      <c r="Z32" s="503"/>
      <c r="AA32" s="503"/>
      <c r="AB32" s="503"/>
      <c r="AC32" s="503"/>
      <c r="AD32" s="185" t="s">
        <v>219</v>
      </c>
      <c r="AE32" s="504"/>
      <c r="AF32" s="187"/>
      <c r="AG32" s="188">
        <v>8</v>
      </c>
      <c r="AH32" s="188">
        <v>8</v>
      </c>
      <c r="AI32" s="189"/>
      <c r="AJ32" s="189"/>
      <c r="AK32" s="189"/>
      <c r="AL32" s="190"/>
      <c r="AM32"/>
      <c r="AN32"/>
      <c r="AO32" s="45"/>
      <c r="AP32" s="45"/>
      <c r="AQ32" s="45"/>
      <c r="AR32" s="45"/>
      <c r="AS32" s="45"/>
      <c r="AT32" s="45"/>
      <c r="AU32" s="45"/>
    </row>
    <row r="33" spans="1:47" s="49" customFormat="1" ht="15" customHeight="1">
      <c r="A33" s="22">
        <f>MAX($A$9:$A32)+1</f>
        <v>21</v>
      </c>
      <c r="B33" s="250" t="s">
        <v>203</v>
      </c>
      <c r="C33" s="253"/>
      <c r="D33" s="253"/>
      <c r="E33" s="253"/>
      <c r="F33" s="253"/>
      <c r="G33" s="253"/>
      <c r="H33" s="250" t="s">
        <v>14</v>
      </c>
      <c r="I33" s="254"/>
      <c r="J33" s="254"/>
      <c r="K33" s="254"/>
      <c r="L33" s="254"/>
      <c r="M33" s="254"/>
      <c r="N33" s="254"/>
      <c r="O33" s="254"/>
      <c r="P33" s="248" t="s">
        <v>1284</v>
      </c>
      <c r="Q33" s="253"/>
      <c r="R33" s="253"/>
      <c r="S33" s="587"/>
      <c r="T33" s="763">
        <v>10</v>
      </c>
      <c r="U33" s="335"/>
      <c r="V33" s="336"/>
      <c r="W33" s="336"/>
      <c r="X33" s="336"/>
      <c r="Y33" s="336"/>
      <c r="Z33" s="336"/>
      <c r="AA33" s="336"/>
      <c r="AB33" s="336"/>
      <c r="AC33" s="336"/>
      <c r="AD33" s="573" t="s">
        <v>40</v>
      </c>
      <c r="AE33" s="764"/>
      <c r="AF33" s="441"/>
      <c r="AG33" s="442">
        <v>10</v>
      </c>
      <c r="AH33" s="442"/>
      <c r="AI33" s="442"/>
      <c r="AJ33" s="442"/>
      <c r="AK33" s="443"/>
      <c r="AL33" s="444"/>
      <c r="AM33" s="16"/>
      <c r="AN33" s="16"/>
      <c r="AO33" s="48"/>
      <c r="AP33" s="48"/>
      <c r="AQ33" s="48"/>
      <c r="AR33" s="48"/>
      <c r="AS33" s="48"/>
      <c r="AT33" s="48"/>
      <c r="AU33" s="48"/>
    </row>
    <row r="34" spans="1:47" s="49" customFormat="1" ht="15" customHeight="1">
      <c r="A34" s="22">
        <f>MAX($A$9:$A33)+1</f>
        <v>22</v>
      </c>
      <c r="B34" s="250" t="s">
        <v>1306</v>
      </c>
      <c r="C34" s="253"/>
      <c r="D34" s="253"/>
      <c r="E34" s="253"/>
      <c r="F34" s="253"/>
      <c r="G34" s="253"/>
      <c r="H34" s="250" t="s">
        <v>1303</v>
      </c>
      <c r="I34" s="254"/>
      <c r="J34" s="254"/>
      <c r="K34" s="254"/>
      <c r="L34" s="254"/>
      <c r="M34" s="254"/>
      <c r="N34" s="254"/>
      <c r="O34" s="254"/>
      <c r="P34" s="248" t="s">
        <v>1581</v>
      </c>
      <c r="Q34" s="253"/>
      <c r="R34" s="253"/>
      <c r="S34" s="587"/>
      <c r="T34" s="589" t="s">
        <v>433</v>
      </c>
      <c r="U34" s="222" t="s">
        <v>508</v>
      </c>
      <c r="V34" s="253"/>
      <c r="W34" s="253"/>
      <c r="X34" s="252"/>
      <c r="Y34" s="253"/>
      <c r="Z34" s="253"/>
      <c r="AA34" s="253"/>
      <c r="AB34" s="253"/>
      <c r="AC34" s="253"/>
      <c r="AD34" s="411"/>
      <c r="AE34" s="255"/>
      <c r="AF34" s="441"/>
      <c r="AG34" s="442"/>
      <c r="AH34" s="442"/>
      <c r="AI34" s="442"/>
      <c r="AJ34" s="442"/>
      <c r="AK34" s="443"/>
      <c r="AL34" s="444"/>
      <c r="AM34" s="16"/>
      <c r="AN34" s="16"/>
      <c r="AO34" s="48"/>
      <c r="AP34" s="48"/>
      <c r="AQ34" s="48"/>
      <c r="AR34" s="48"/>
      <c r="AS34" s="48"/>
      <c r="AT34" s="48"/>
      <c r="AU34" s="48"/>
    </row>
    <row r="35" spans="1:47" s="49" customFormat="1" ht="15" customHeight="1">
      <c r="A35" s="22">
        <f>MAX($A$9:$A34)+1</f>
        <v>23</v>
      </c>
      <c r="B35" s="250" t="s">
        <v>1307</v>
      </c>
      <c r="C35" s="253"/>
      <c r="D35" s="253"/>
      <c r="E35" s="253"/>
      <c r="F35" s="253"/>
      <c r="G35" s="253"/>
      <c r="H35" s="250" t="s">
        <v>1304</v>
      </c>
      <c r="I35" s="254"/>
      <c r="J35" s="254"/>
      <c r="K35" s="254"/>
      <c r="L35" s="254"/>
      <c r="M35" s="254"/>
      <c r="N35" s="254"/>
      <c r="O35" s="254"/>
      <c r="P35" s="248" t="s">
        <v>432</v>
      </c>
      <c r="Q35" s="253"/>
      <c r="R35" s="253"/>
      <c r="S35" s="587"/>
      <c r="T35" s="589" t="s">
        <v>1582</v>
      </c>
      <c r="U35" s="222" t="s">
        <v>508</v>
      </c>
      <c r="V35" s="253"/>
      <c r="W35" s="253"/>
      <c r="X35" s="252"/>
      <c r="Y35" s="253"/>
      <c r="Z35" s="253"/>
      <c r="AA35" s="253"/>
      <c r="AB35" s="253"/>
      <c r="AC35" s="253"/>
      <c r="AD35" s="411"/>
      <c r="AE35" s="255"/>
      <c r="AF35" s="441"/>
      <c r="AG35" s="442"/>
      <c r="AH35" s="442"/>
      <c r="AI35" s="442"/>
      <c r="AJ35" s="442"/>
      <c r="AK35" s="443"/>
      <c r="AL35" s="444"/>
      <c r="AM35" s="16"/>
      <c r="AN35" s="16"/>
      <c r="AO35" s="48"/>
      <c r="AP35" s="48"/>
      <c r="AQ35" s="48"/>
      <c r="AR35" s="48"/>
      <c r="AS35" s="48"/>
      <c r="AT35" s="48"/>
      <c r="AU35" s="48"/>
    </row>
    <row r="36" spans="1:47" s="49" customFormat="1" ht="15" customHeight="1">
      <c r="A36" s="178">
        <f>MAX($A$9:$A35)+1</f>
        <v>24</v>
      </c>
      <c r="B36" s="765" t="s">
        <v>1308</v>
      </c>
      <c r="C36" s="766"/>
      <c r="D36" s="766"/>
      <c r="E36" s="766"/>
      <c r="F36" s="766"/>
      <c r="G36" s="766"/>
      <c r="H36" s="765" t="s">
        <v>1305</v>
      </c>
      <c r="I36" s="767"/>
      <c r="J36" s="767"/>
      <c r="K36" s="767"/>
      <c r="L36" s="767"/>
      <c r="M36" s="767"/>
      <c r="N36" s="767"/>
      <c r="O36" s="767"/>
      <c r="P36" s="768" t="s">
        <v>39</v>
      </c>
      <c r="Q36" s="766"/>
      <c r="R36" s="766"/>
      <c r="S36" s="769"/>
      <c r="T36" s="803">
        <v>1</v>
      </c>
      <c r="U36" s="771" t="s">
        <v>1309</v>
      </c>
      <c r="V36" s="766"/>
      <c r="W36" s="766"/>
      <c r="X36" s="804"/>
      <c r="Y36" s="766"/>
      <c r="Z36" s="766"/>
      <c r="AA36" s="766"/>
      <c r="AB36" s="766"/>
      <c r="AC36" s="766"/>
      <c r="AD36" s="773" t="s">
        <v>464</v>
      </c>
      <c r="AE36" s="805"/>
      <c r="AF36" s="602"/>
      <c r="AG36" s="595"/>
      <c r="AH36" s="595"/>
      <c r="AI36" s="595"/>
      <c r="AJ36" s="595"/>
      <c r="AK36" s="445"/>
      <c r="AL36" s="446"/>
      <c r="AM36" s="16"/>
      <c r="AN36" s="16"/>
      <c r="AO36" s="48"/>
      <c r="AP36" s="48"/>
      <c r="AQ36" s="48"/>
      <c r="AR36" s="48"/>
      <c r="AS36" s="48"/>
      <c r="AT36" s="48"/>
      <c r="AU36" s="48"/>
    </row>
    <row r="37" spans="1:47" s="49" customFormat="1" ht="15" customHeight="1">
      <c r="A37" s="191"/>
      <c r="B37" s="776"/>
      <c r="C37" s="777"/>
      <c r="D37" s="777"/>
      <c r="E37" s="777"/>
      <c r="F37" s="777"/>
      <c r="G37" s="777"/>
      <c r="H37" s="776"/>
      <c r="I37" s="778"/>
      <c r="J37" s="778"/>
      <c r="K37" s="778"/>
      <c r="L37" s="778"/>
      <c r="M37" s="778"/>
      <c r="N37" s="778"/>
      <c r="O37" s="778"/>
      <c r="P37" s="779"/>
      <c r="Q37" s="777"/>
      <c r="R37" s="777"/>
      <c r="S37" s="780"/>
      <c r="T37" s="806"/>
      <c r="U37" s="782" t="s">
        <v>1310</v>
      </c>
      <c r="V37" s="777"/>
      <c r="W37" s="777"/>
      <c r="X37" s="807"/>
      <c r="Y37" s="777"/>
      <c r="Z37" s="777"/>
      <c r="AA37" s="777"/>
      <c r="AB37" s="777"/>
      <c r="AC37" s="777"/>
      <c r="AD37" s="784" t="s">
        <v>1293</v>
      </c>
      <c r="AE37" s="808"/>
      <c r="AF37" s="607"/>
      <c r="AG37" s="596"/>
      <c r="AH37" s="596"/>
      <c r="AI37" s="596"/>
      <c r="AJ37" s="596"/>
      <c r="AK37" s="447"/>
      <c r="AL37" s="448"/>
      <c r="AM37" s="16"/>
      <c r="AN37" s="16"/>
      <c r="AO37" s="48"/>
      <c r="AP37" s="48"/>
      <c r="AQ37" s="48"/>
      <c r="AR37" s="48"/>
      <c r="AS37" s="48"/>
      <c r="AT37" s="48"/>
      <c r="AU37" s="48"/>
    </row>
    <row r="38" spans="1:47" s="49" customFormat="1" ht="15" customHeight="1">
      <c r="A38" s="22">
        <f>MAX($A$9:$A37)+1</f>
        <v>25</v>
      </c>
      <c r="B38" s="19"/>
      <c r="C38" s="33"/>
      <c r="D38" s="33"/>
      <c r="E38" s="33"/>
      <c r="F38" s="33"/>
      <c r="G38" s="33"/>
      <c r="H38" s="19"/>
      <c r="I38" s="36"/>
      <c r="J38" s="36"/>
      <c r="K38" s="36"/>
      <c r="L38" s="36"/>
      <c r="M38" s="36"/>
      <c r="N38" s="36"/>
      <c r="O38" s="36"/>
      <c r="P38" s="22"/>
      <c r="Q38" s="33"/>
      <c r="R38" s="33"/>
      <c r="S38" s="34"/>
      <c r="T38" s="35"/>
      <c r="U38" s="19"/>
      <c r="V38" s="33"/>
      <c r="W38" s="33"/>
      <c r="X38" s="51"/>
      <c r="Y38" s="33"/>
      <c r="Z38" s="33"/>
      <c r="AA38" s="33"/>
      <c r="AB38" s="33"/>
      <c r="AC38" s="33"/>
      <c r="AD38" s="67"/>
      <c r="AE38" s="68"/>
      <c r="AF38" s="31"/>
      <c r="AG38" s="32"/>
      <c r="AH38" s="32"/>
      <c r="AI38" s="32"/>
      <c r="AJ38" s="32"/>
      <c r="AK38" s="27"/>
      <c r="AL38" s="28"/>
      <c r="AM38" s="16"/>
      <c r="AN38" s="16"/>
      <c r="AO38" s="48"/>
      <c r="AP38" s="48"/>
      <c r="AQ38" s="48"/>
      <c r="AR38" s="48"/>
      <c r="AS38" s="48"/>
      <c r="AT38" s="48"/>
      <c r="AU38" s="48"/>
    </row>
    <row r="39" spans="1:47" s="49" customFormat="1" ht="15" customHeight="1">
      <c r="A39" s="22">
        <f>MAX($A$9:$A38)+1</f>
        <v>26</v>
      </c>
      <c r="B39" s="19"/>
      <c r="C39" s="33"/>
      <c r="D39" s="33"/>
      <c r="E39" s="33"/>
      <c r="F39" s="33"/>
      <c r="G39" s="33"/>
      <c r="H39" s="19"/>
      <c r="I39" s="36"/>
      <c r="J39" s="36"/>
      <c r="K39" s="36"/>
      <c r="L39" s="36"/>
      <c r="M39" s="36"/>
      <c r="N39" s="36"/>
      <c r="O39" s="36"/>
      <c r="P39" s="22"/>
      <c r="Q39" s="33"/>
      <c r="R39" s="33"/>
      <c r="S39" s="34"/>
      <c r="T39" s="35"/>
      <c r="U39" s="19"/>
      <c r="V39" s="33"/>
      <c r="W39" s="33"/>
      <c r="X39" s="51"/>
      <c r="Y39" s="33"/>
      <c r="Z39" s="33"/>
      <c r="AA39" s="33"/>
      <c r="AB39" s="33"/>
      <c r="AC39" s="33"/>
      <c r="AD39" s="67"/>
      <c r="AE39" s="68"/>
      <c r="AF39" s="31"/>
      <c r="AG39" s="32"/>
      <c r="AH39" s="32"/>
      <c r="AI39" s="32"/>
      <c r="AJ39" s="32"/>
      <c r="AK39" s="27"/>
      <c r="AL39" s="28"/>
      <c r="AM39" s="16"/>
      <c r="AN39" s="16"/>
      <c r="AO39" s="48"/>
      <c r="AP39" s="48"/>
      <c r="AQ39" s="48"/>
      <c r="AR39" s="48"/>
      <c r="AS39" s="48"/>
      <c r="AT39" s="48"/>
      <c r="AU39" s="48"/>
    </row>
    <row r="40" spans="1:47" s="46" customFormat="1" ht="17.100000000000001" customHeight="1">
      <c r="A40" s="22">
        <f>MAX($A$9:$A39)+1</f>
        <v>27</v>
      </c>
      <c r="B40" s="29"/>
      <c r="C40" s="30"/>
      <c r="D40" s="30"/>
      <c r="E40" s="30"/>
      <c r="F40" s="30"/>
      <c r="G40" s="30"/>
      <c r="H40" s="29"/>
      <c r="I40" s="30"/>
      <c r="J40" s="30"/>
      <c r="K40" s="30"/>
      <c r="L40" s="30"/>
      <c r="M40" s="30"/>
      <c r="N40" s="30"/>
      <c r="O40" s="30"/>
      <c r="P40" s="69"/>
      <c r="Q40" s="72"/>
      <c r="R40" s="72"/>
      <c r="S40" s="29"/>
      <c r="T40" s="30"/>
      <c r="U40" s="69"/>
      <c r="V40" s="72"/>
      <c r="W40" s="72"/>
      <c r="X40" s="72"/>
      <c r="Y40" s="72"/>
      <c r="Z40" s="72"/>
      <c r="AA40" s="72"/>
      <c r="AB40" s="72"/>
      <c r="AC40" s="72"/>
      <c r="AD40" s="69"/>
      <c r="AE40" s="70"/>
      <c r="AF40" s="26"/>
      <c r="AG40" s="27"/>
      <c r="AH40" s="27"/>
      <c r="AI40" s="27"/>
      <c r="AJ40" s="27"/>
      <c r="AK40" s="27"/>
      <c r="AL40" s="28"/>
      <c r="AM40"/>
      <c r="AN40"/>
      <c r="AO40" s="45"/>
      <c r="AP40" s="45"/>
      <c r="AQ40" s="45"/>
      <c r="AR40" s="45"/>
      <c r="AS40" s="45"/>
      <c r="AT40" s="45"/>
      <c r="AU40" s="45"/>
    </row>
    <row r="41" spans="1:47" s="46" customFormat="1" ht="17.100000000000001" customHeight="1">
      <c r="A41" s="29"/>
      <c r="B41" s="29"/>
      <c r="C41" s="30"/>
      <c r="D41" s="30"/>
      <c r="E41" s="30"/>
      <c r="F41" s="30"/>
      <c r="G41" s="30"/>
      <c r="H41" s="29"/>
      <c r="I41" s="30"/>
      <c r="J41" s="30"/>
      <c r="K41" s="30"/>
      <c r="L41" s="30"/>
      <c r="M41" s="30"/>
      <c r="N41" s="30"/>
      <c r="O41" s="30"/>
      <c r="P41" s="69"/>
      <c r="Q41" s="72"/>
      <c r="R41" s="72"/>
      <c r="S41" s="29"/>
      <c r="T41" s="30"/>
      <c r="U41" s="69"/>
      <c r="V41" s="72"/>
      <c r="W41" s="72"/>
      <c r="X41" s="72"/>
      <c r="Y41" s="72"/>
      <c r="Z41" s="72"/>
      <c r="AA41" s="72"/>
      <c r="AB41" s="72"/>
      <c r="AC41" s="72"/>
      <c r="AD41" s="69"/>
      <c r="AE41" s="70"/>
      <c r="AF41" s="26"/>
      <c r="AG41" s="27"/>
      <c r="AH41" s="27"/>
      <c r="AI41" s="27"/>
      <c r="AJ41" s="27"/>
      <c r="AK41" s="27"/>
      <c r="AL41" s="28"/>
      <c r="AM41"/>
      <c r="AN41"/>
      <c r="AO41" s="45"/>
      <c r="AP41" s="45"/>
      <c r="AQ41" s="45"/>
      <c r="AR41" s="45"/>
      <c r="AS41" s="45"/>
      <c r="AT41" s="45"/>
      <c r="AU41" s="45"/>
    </row>
    <row r="42" spans="1:47" s="46" customFormat="1" ht="17.100000000000001" customHeight="1">
      <c r="A42" s="29"/>
      <c r="B42" s="29"/>
      <c r="C42" s="30"/>
      <c r="D42" s="30"/>
      <c r="E42" s="30"/>
      <c r="F42" s="30"/>
      <c r="G42" s="30"/>
      <c r="H42" s="29"/>
      <c r="I42" s="30"/>
      <c r="J42" s="30"/>
      <c r="K42" s="30"/>
      <c r="L42" s="30"/>
      <c r="M42" s="30"/>
      <c r="N42" s="30"/>
      <c r="O42" s="30"/>
      <c r="P42" s="69"/>
      <c r="Q42" s="72"/>
      <c r="R42" s="72"/>
      <c r="S42" s="29"/>
      <c r="T42" s="30"/>
      <c r="U42" s="69"/>
      <c r="V42" s="72"/>
      <c r="W42" s="72"/>
      <c r="X42" s="72"/>
      <c r="Y42" s="72"/>
      <c r="Z42" s="72"/>
      <c r="AA42" s="72"/>
      <c r="AB42" s="72"/>
      <c r="AC42" s="72"/>
      <c r="AD42" s="69"/>
      <c r="AE42" s="70"/>
      <c r="AF42" s="26"/>
      <c r="AG42" s="27"/>
      <c r="AH42" s="27"/>
      <c r="AI42" s="27"/>
      <c r="AJ42" s="27"/>
      <c r="AK42" s="27"/>
      <c r="AL42" s="28"/>
      <c r="AM42"/>
      <c r="AN42"/>
      <c r="AO42" s="45"/>
      <c r="AP42" s="45"/>
      <c r="AQ42" s="45"/>
      <c r="AR42" s="45"/>
      <c r="AS42" s="45"/>
      <c r="AT42" s="45"/>
      <c r="AU42" s="45"/>
    </row>
    <row r="43" spans="1:47" s="46" customFormat="1" ht="17.100000000000001" customHeight="1">
      <c r="A43" s="73"/>
      <c r="B43" s="73"/>
      <c r="C43" s="74"/>
      <c r="D43" s="74"/>
      <c r="E43" s="74"/>
      <c r="F43" s="74"/>
      <c r="G43" s="74"/>
      <c r="H43" s="73"/>
      <c r="I43" s="74"/>
      <c r="J43" s="74"/>
      <c r="K43" s="74"/>
      <c r="L43" s="74"/>
      <c r="M43" s="74"/>
      <c r="N43" s="74"/>
      <c r="O43" s="74"/>
      <c r="P43" s="75"/>
      <c r="Q43" s="76"/>
      <c r="R43" s="76"/>
      <c r="S43" s="73"/>
      <c r="T43" s="74"/>
      <c r="U43" s="75"/>
      <c r="V43" s="76"/>
      <c r="W43" s="76"/>
      <c r="X43" s="76"/>
      <c r="Y43" s="76"/>
      <c r="Z43" s="76"/>
      <c r="AA43" s="76"/>
      <c r="AB43" s="76"/>
      <c r="AC43" s="76"/>
      <c r="AD43" s="75"/>
      <c r="AE43" s="77"/>
      <c r="AF43" s="78"/>
      <c r="AG43" s="37"/>
      <c r="AH43" s="37"/>
      <c r="AI43" s="37"/>
      <c r="AJ43" s="37"/>
      <c r="AK43" s="37"/>
      <c r="AL43" s="38"/>
      <c r="AM43"/>
      <c r="AN43"/>
      <c r="AO43" s="45"/>
      <c r="AP43" s="45"/>
      <c r="AQ43" s="45"/>
      <c r="AR43" s="45"/>
      <c r="AS43" s="45"/>
      <c r="AT43" s="45"/>
      <c r="AU43" s="45"/>
    </row>
    <row r="44" spans="1:47" s="46" customFormat="1" ht="17.100000000000001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 s="45"/>
      <c r="AP44" s="45"/>
      <c r="AQ44" s="45"/>
      <c r="AR44" s="45"/>
      <c r="AS44" s="45"/>
      <c r="AT44" s="45"/>
      <c r="AU44" s="45"/>
    </row>
    <row r="45" spans="1:47" s="46" customFormat="1" ht="13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 s="45"/>
      <c r="AP45" s="45"/>
      <c r="AQ45" s="45"/>
      <c r="AR45" s="45"/>
      <c r="AS45" s="45"/>
      <c r="AT45" s="45"/>
      <c r="AU45" s="45"/>
    </row>
    <row r="46" spans="1:47" s="46" customFormat="1">
      <c r="E46" s="79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</row>
  </sheetData>
  <mergeCells count="9">
    <mergeCell ref="AD7:AE8"/>
    <mergeCell ref="AF7:AL7"/>
    <mergeCell ref="A7:A8"/>
    <mergeCell ref="B7:G8"/>
    <mergeCell ref="H7:O8"/>
    <mergeCell ref="P7:R8"/>
    <mergeCell ref="U10:AC10"/>
    <mergeCell ref="S7:T8"/>
    <mergeCell ref="U7:AC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scale="89" firstPageNumber="4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U43"/>
  <sheetViews>
    <sheetView showGridLines="0" view="pageBreakPreview" zoomScaleNormal="100" zoomScaleSheetLayoutView="100" workbookViewId="0">
      <selection activeCell="B27" sqref="B27:T27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44" t="s">
        <v>38</v>
      </c>
      <c r="B5" s="44"/>
      <c r="C5" s="44"/>
      <c r="D5" s="261" t="s">
        <v>518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/>
      <c r="AN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47"/>
      <c r="AL6" s="47"/>
      <c r="AM6" s="16"/>
      <c r="AN6" s="16"/>
      <c r="AP6" s="48"/>
      <c r="AQ6" s="48"/>
      <c r="AR6" s="48"/>
      <c r="AS6" s="48"/>
      <c r="AT6" s="48"/>
      <c r="AU6" s="48"/>
    </row>
    <row r="7" spans="1:47" s="49" customFormat="1" ht="15" customHeight="1">
      <c r="A7" s="1261" t="s">
        <v>79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60"/>
      <c r="AM7" s="16"/>
      <c r="AN7" s="16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91</v>
      </c>
      <c r="AL8" s="500" t="s">
        <v>66</v>
      </c>
      <c r="AM8" s="16"/>
      <c r="AN8" s="16"/>
      <c r="AO8" s="48"/>
      <c r="AP8" s="48"/>
      <c r="AQ8" s="48"/>
      <c r="AR8" s="48"/>
      <c r="AS8" s="48"/>
      <c r="AT8" s="48"/>
      <c r="AU8" s="48"/>
    </row>
    <row r="9" spans="1:47" s="258" customFormat="1" ht="15" customHeight="1">
      <c r="A9" s="22">
        <f>ROW()-8</f>
        <v>1</v>
      </c>
      <c r="B9" s="22" t="s">
        <v>421</v>
      </c>
      <c r="C9" s="20"/>
      <c r="D9" s="20"/>
      <c r="E9" s="20"/>
      <c r="F9" s="20"/>
      <c r="G9" s="20"/>
      <c r="H9" s="19" t="s">
        <v>422</v>
      </c>
      <c r="I9" s="20"/>
      <c r="J9" s="20"/>
      <c r="K9" s="20"/>
      <c r="L9" s="20"/>
      <c r="M9" s="20"/>
      <c r="N9" s="20"/>
      <c r="O9" s="20"/>
      <c r="P9" s="22" t="s">
        <v>423</v>
      </c>
      <c r="Q9" s="20"/>
      <c r="R9" s="20"/>
      <c r="S9" s="23"/>
      <c r="T9" s="24">
        <v>11</v>
      </c>
      <c r="U9" s="22"/>
      <c r="V9" s="20"/>
      <c r="W9" s="20"/>
      <c r="X9" s="51"/>
      <c r="Y9" s="20"/>
      <c r="Z9" s="20"/>
      <c r="AA9" s="20"/>
      <c r="AB9" s="20"/>
      <c r="AC9" s="20"/>
      <c r="AD9" s="21" t="s">
        <v>40</v>
      </c>
      <c r="AE9" s="52"/>
      <c r="AF9" s="26">
        <v>1</v>
      </c>
      <c r="AG9" s="27"/>
      <c r="AH9" s="27"/>
      <c r="AI9" s="27"/>
      <c r="AJ9" s="27"/>
      <c r="AK9" s="27"/>
      <c r="AL9" s="28"/>
      <c r="AM9" s="256"/>
      <c r="AN9" s="256"/>
      <c r="AO9" s="257"/>
      <c r="AP9" s="257"/>
      <c r="AQ9" s="257"/>
      <c r="AR9" s="257"/>
      <c r="AS9" s="257"/>
      <c r="AT9" s="257"/>
      <c r="AU9" s="257"/>
    </row>
    <row r="10" spans="1:47" s="258" customFormat="1" ht="15" customHeight="1">
      <c r="A10" s="22">
        <f>MAX($A$9:$A9)+1</f>
        <v>2</v>
      </c>
      <c r="B10" s="22" t="s">
        <v>440</v>
      </c>
      <c r="C10" s="20"/>
      <c r="D10" s="20"/>
      <c r="E10" s="20"/>
      <c r="F10" s="20"/>
      <c r="G10" s="20"/>
      <c r="H10" s="19" t="s">
        <v>443</v>
      </c>
      <c r="I10" s="20"/>
      <c r="J10" s="20"/>
      <c r="K10" s="20"/>
      <c r="L10" s="20"/>
      <c r="M10" s="20"/>
      <c r="N10" s="20"/>
      <c r="O10" s="20"/>
      <c r="P10" s="22" t="s">
        <v>423</v>
      </c>
      <c r="Q10" s="20"/>
      <c r="R10" s="20"/>
      <c r="S10" s="23"/>
      <c r="T10" s="24">
        <v>11</v>
      </c>
      <c r="U10" s="1266" t="s">
        <v>445</v>
      </c>
      <c r="V10" s="1267"/>
      <c r="W10" s="1267"/>
      <c r="X10" s="1267"/>
      <c r="Y10" s="1267"/>
      <c r="Z10" s="1267"/>
      <c r="AA10" s="1267"/>
      <c r="AB10" s="1267"/>
      <c r="AC10" s="1268"/>
      <c r="AD10" s="25" t="s">
        <v>40</v>
      </c>
      <c r="AE10" s="52"/>
      <c r="AF10" s="26"/>
      <c r="AG10" s="27"/>
      <c r="AH10" s="27"/>
      <c r="AI10" s="27">
        <v>1</v>
      </c>
      <c r="AJ10" s="27"/>
      <c r="AK10" s="27"/>
      <c r="AL10" s="28"/>
      <c r="AM10" s="256"/>
      <c r="AN10" s="256"/>
      <c r="AO10" s="257"/>
      <c r="AP10" s="257"/>
      <c r="AQ10" s="257"/>
      <c r="AR10" s="257"/>
      <c r="AS10" s="257"/>
      <c r="AT10" s="257"/>
      <c r="AU10" s="257"/>
    </row>
    <row r="11" spans="1:47" s="49" customFormat="1" ht="15" customHeight="1">
      <c r="A11" s="22">
        <f>MAX($A$9:$A10)+1</f>
        <v>3</v>
      </c>
      <c r="B11" s="22" t="s">
        <v>152</v>
      </c>
      <c r="C11" s="20"/>
      <c r="D11" s="20"/>
      <c r="E11" s="20"/>
      <c r="F11" s="20"/>
      <c r="G11" s="20"/>
      <c r="H11" s="19" t="s">
        <v>71</v>
      </c>
      <c r="I11" s="20"/>
      <c r="J11" s="20"/>
      <c r="K11" s="20"/>
      <c r="L11" s="20"/>
      <c r="M11" s="20"/>
      <c r="N11" s="20"/>
      <c r="O11" s="20"/>
      <c r="P11" s="248" t="s">
        <v>1285</v>
      </c>
      <c r="Q11" s="20"/>
      <c r="R11" s="20"/>
      <c r="S11" s="23"/>
      <c r="T11" s="572">
        <v>6</v>
      </c>
      <c r="U11" s="248" t="s">
        <v>1495</v>
      </c>
      <c r="V11" s="20"/>
      <c r="W11" s="20"/>
      <c r="X11" s="51"/>
      <c r="Y11" s="20"/>
      <c r="Z11" s="20"/>
      <c r="AA11" s="20"/>
      <c r="AB11" s="20"/>
      <c r="AC11" s="20"/>
      <c r="AD11" s="277" t="s">
        <v>94</v>
      </c>
      <c r="AE11" s="52"/>
      <c r="AF11" s="26"/>
      <c r="AG11" s="27">
        <v>1</v>
      </c>
      <c r="AH11" s="27">
        <v>1</v>
      </c>
      <c r="AI11" s="27"/>
      <c r="AJ11" s="27"/>
      <c r="AK11" s="27"/>
      <c r="AL11" s="28"/>
      <c r="AM11" s="16"/>
      <c r="AN11" s="16"/>
      <c r="AO11" s="48"/>
      <c r="AP11" s="48"/>
      <c r="AQ11" s="48"/>
      <c r="AR11" s="48"/>
      <c r="AS11" s="48"/>
      <c r="AT11" s="48"/>
      <c r="AU11" s="48"/>
    </row>
    <row r="12" spans="1:47" s="49" customFormat="1" ht="15" customHeight="1">
      <c r="A12" s="22">
        <f>MAX($A$9:$A11)+1</f>
        <v>4</v>
      </c>
      <c r="B12" s="22" t="s">
        <v>153</v>
      </c>
      <c r="C12" s="20"/>
      <c r="D12" s="20"/>
      <c r="E12" s="20"/>
      <c r="F12" s="20"/>
      <c r="G12" s="20"/>
      <c r="H12" s="19" t="s">
        <v>154</v>
      </c>
      <c r="I12" s="20"/>
      <c r="J12" s="20"/>
      <c r="K12" s="20"/>
      <c r="L12" s="20"/>
      <c r="M12" s="20"/>
      <c r="N12" s="20"/>
      <c r="O12" s="20"/>
      <c r="P12" s="22" t="s">
        <v>93</v>
      </c>
      <c r="Q12" s="20"/>
      <c r="R12" s="20"/>
      <c r="S12" s="23"/>
      <c r="T12" s="24">
        <v>5</v>
      </c>
      <c r="U12" s="173"/>
      <c r="V12" s="174"/>
      <c r="W12" s="174"/>
      <c r="X12" s="174"/>
      <c r="Y12" s="174"/>
      <c r="Z12" s="174"/>
      <c r="AA12" s="174"/>
      <c r="AB12" s="174"/>
      <c r="AC12" s="175"/>
      <c r="AD12" s="25" t="s">
        <v>94</v>
      </c>
      <c r="AE12" s="52"/>
      <c r="AF12" s="26"/>
      <c r="AG12" s="27">
        <v>2</v>
      </c>
      <c r="AH12" s="27">
        <v>2</v>
      </c>
      <c r="AI12" s="27"/>
      <c r="AJ12" s="27"/>
      <c r="AK12" s="27"/>
      <c r="AL12" s="28"/>
      <c r="AM12" s="16"/>
      <c r="AN12" s="16"/>
      <c r="AO12" s="48"/>
      <c r="AP12" s="48"/>
      <c r="AQ12" s="48"/>
      <c r="AR12" s="48"/>
      <c r="AS12" s="48"/>
      <c r="AT12" s="48"/>
      <c r="AU12" s="48"/>
    </row>
    <row r="13" spans="1:47" s="49" customFormat="1" ht="15" customHeight="1">
      <c r="A13" s="22">
        <f>MAX($A$9:$A12)+1</f>
        <v>5</v>
      </c>
      <c r="B13" s="19" t="s">
        <v>155</v>
      </c>
      <c r="C13" s="20"/>
      <c r="D13" s="20"/>
      <c r="E13" s="20"/>
      <c r="F13" s="20"/>
      <c r="G13" s="20"/>
      <c r="H13" s="19" t="s">
        <v>486</v>
      </c>
      <c r="I13" s="20"/>
      <c r="J13" s="20"/>
      <c r="K13" s="20"/>
      <c r="L13" s="20"/>
      <c r="M13" s="20"/>
      <c r="N13" s="20"/>
      <c r="O13" s="20"/>
      <c r="P13" s="22" t="s">
        <v>438</v>
      </c>
      <c r="Q13" s="20"/>
      <c r="R13" s="20"/>
      <c r="S13" s="23"/>
      <c r="T13" s="24">
        <v>40</v>
      </c>
      <c r="U13" s="173"/>
      <c r="V13" s="174"/>
      <c r="W13" s="174"/>
      <c r="X13" s="174"/>
      <c r="Y13" s="174"/>
      <c r="Z13" s="174"/>
      <c r="AA13" s="174"/>
      <c r="AB13" s="174"/>
      <c r="AC13" s="175"/>
      <c r="AD13" s="25" t="s">
        <v>95</v>
      </c>
      <c r="AE13" s="52"/>
      <c r="AF13" s="26"/>
      <c r="AG13" s="27">
        <v>3</v>
      </c>
      <c r="AH13" s="27">
        <v>3</v>
      </c>
      <c r="AI13" s="27"/>
      <c r="AJ13" s="27"/>
      <c r="AK13" s="27"/>
      <c r="AL13" s="28"/>
      <c r="AM13" s="16"/>
      <c r="AN13" s="16"/>
      <c r="AO13" s="48"/>
      <c r="AP13" s="48"/>
      <c r="AQ13" s="48"/>
      <c r="AR13" s="48"/>
      <c r="AS13" s="48"/>
      <c r="AT13" s="48"/>
      <c r="AU13" s="48"/>
    </row>
    <row r="14" spans="1:47" s="49" customFormat="1" ht="15" customHeight="1">
      <c r="A14" s="22">
        <f>MAX($A$9:$A13)+1</f>
        <v>6</v>
      </c>
      <c r="B14" s="19" t="s">
        <v>156</v>
      </c>
      <c r="C14" s="20"/>
      <c r="D14" s="20"/>
      <c r="E14" s="20"/>
      <c r="F14" s="20"/>
      <c r="G14" s="20"/>
      <c r="H14" s="19" t="s">
        <v>72</v>
      </c>
      <c r="I14" s="20"/>
      <c r="J14" s="20"/>
      <c r="K14" s="20"/>
      <c r="L14" s="20"/>
      <c r="M14" s="20"/>
      <c r="N14" s="20"/>
      <c r="O14" s="20"/>
      <c r="P14" s="22" t="s">
        <v>438</v>
      </c>
      <c r="Q14" s="20"/>
      <c r="R14" s="20"/>
      <c r="S14" s="23"/>
      <c r="T14" s="24">
        <v>40</v>
      </c>
      <c r="U14" s="173"/>
      <c r="V14" s="174"/>
      <c r="W14" s="174"/>
      <c r="X14" s="174"/>
      <c r="Y14" s="174"/>
      <c r="Z14" s="174"/>
      <c r="AA14" s="174"/>
      <c r="AB14" s="174"/>
      <c r="AC14" s="175"/>
      <c r="AD14" s="25" t="s">
        <v>40</v>
      </c>
      <c r="AE14" s="52"/>
      <c r="AF14" s="26"/>
      <c r="AG14" s="27">
        <v>4</v>
      </c>
      <c r="AH14" s="27">
        <v>4</v>
      </c>
      <c r="AI14" s="27"/>
      <c r="AJ14" s="27"/>
      <c r="AK14" s="27"/>
      <c r="AL14" s="28"/>
      <c r="AM14" s="16"/>
      <c r="AN14" s="16"/>
      <c r="AO14" s="48"/>
      <c r="AP14" s="48"/>
      <c r="AQ14" s="48"/>
      <c r="AR14" s="48"/>
      <c r="AS14" s="48"/>
      <c r="AT14" s="48"/>
      <c r="AU14" s="48"/>
    </row>
    <row r="15" spans="1:47" s="49" customFormat="1" ht="15" customHeight="1">
      <c r="A15" s="22">
        <f>MAX($A$9:$A14)+1</f>
        <v>7</v>
      </c>
      <c r="B15" s="19" t="s">
        <v>142</v>
      </c>
      <c r="C15" s="51"/>
      <c r="D15" s="51"/>
      <c r="E15" s="51"/>
      <c r="F15" s="51"/>
      <c r="G15" s="51"/>
      <c r="H15" s="19" t="s">
        <v>23</v>
      </c>
      <c r="I15" s="20"/>
      <c r="J15" s="20"/>
      <c r="K15" s="20"/>
      <c r="L15" s="20"/>
      <c r="M15" s="20"/>
      <c r="N15" s="20"/>
      <c r="O15" s="20"/>
      <c r="P15" s="22" t="s">
        <v>39</v>
      </c>
      <c r="Q15" s="20"/>
      <c r="R15" s="20"/>
      <c r="S15" s="23"/>
      <c r="T15" s="24">
        <v>4</v>
      </c>
      <c r="U15" s="22" t="s">
        <v>288</v>
      </c>
      <c r="V15" s="174"/>
      <c r="W15" s="174"/>
      <c r="X15" s="174"/>
      <c r="Y15" s="174"/>
      <c r="Z15" s="174"/>
      <c r="AA15" s="174"/>
      <c r="AB15" s="174"/>
      <c r="AC15" s="175"/>
      <c r="AD15" s="25" t="s">
        <v>40</v>
      </c>
      <c r="AE15" s="52"/>
      <c r="AF15" s="26"/>
      <c r="AG15" s="27">
        <v>5</v>
      </c>
      <c r="AH15" s="27">
        <v>5</v>
      </c>
      <c r="AI15" s="27"/>
      <c r="AJ15" s="27"/>
      <c r="AK15" s="27"/>
      <c r="AL15" s="28"/>
      <c r="AM15" s="16"/>
      <c r="AN15" s="16"/>
      <c r="AO15" s="48"/>
      <c r="AP15" s="48"/>
      <c r="AQ15" s="48"/>
      <c r="AR15" s="48"/>
      <c r="AS15" s="48"/>
      <c r="AT15" s="48"/>
      <c r="AU15" s="48"/>
    </row>
    <row r="16" spans="1:47" s="49" customFormat="1" ht="15" customHeight="1">
      <c r="A16" s="288">
        <f>MAX($A$9:$A15)+1</f>
        <v>8</v>
      </c>
      <c r="B16" s="178" t="s">
        <v>271</v>
      </c>
      <c r="C16" s="179"/>
      <c r="D16" s="179"/>
      <c r="E16" s="179"/>
      <c r="F16" s="179"/>
      <c r="G16" s="179"/>
      <c r="H16" s="180" t="s">
        <v>272</v>
      </c>
      <c r="I16" s="179"/>
      <c r="J16" s="179"/>
      <c r="K16" s="179"/>
      <c r="L16" s="179"/>
      <c r="M16" s="179"/>
      <c r="N16" s="179"/>
      <c r="O16" s="179"/>
      <c r="P16" s="178" t="s">
        <v>489</v>
      </c>
      <c r="Q16" s="179"/>
      <c r="R16" s="179"/>
      <c r="S16" s="181"/>
      <c r="T16" s="371">
        <v>15</v>
      </c>
      <c r="U16" s="182" t="s">
        <v>492</v>
      </c>
      <c r="V16" s="183"/>
      <c r="W16" s="183"/>
      <c r="X16" s="183"/>
      <c r="Y16" s="183"/>
      <c r="Z16" s="183"/>
      <c r="AA16" s="183"/>
      <c r="AB16" s="183"/>
      <c r="AC16" s="184"/>
      <c r="AD16" s="185" t="s">
        <v>40</v>
      </c>
      <c r="AE16" s="186"/>
      <c r="AF16" s="187"/>
      <c r="AG16" s="508">
        <v>6</v>
      </c>
      <c r="AH16" s="188">
        <v>9</v>
      </c>
      <c r="AI16" s="507">
        <v>2</v>
      </c>
      <c r="AJ16" s="188"/>
      <c r="AK16" s="189"/>
      <c r="AL16" s="190"/>
      <c r="AM16" s="16"/>
      <c r="AN16" s="16"/>
      <c r="AO16" s="48"/>
      <c r="AP16" s="48"/>
      <c r="AQ16" s="48"/>
      <c r="AR16" s="48"/>
      <c r="AS16" s="48"/>
      <c r="AT16" s="48"/>
      <c r="AU16" s="48"/>
    </row>
    <row r="17" spans="1:47" s="49" customFormat="1" ht="15" customHeight="1">
      <c r="A17" s="287"/>
      <c r="B17" s="223"/>
      <c r="C17" s="266"/>
      <c r="D17" s="266"/>
      <c r="E17" s="266"/>
      <c r="F17" s="266"/>
      <c r="G17" s="266"/>
      <c r="H17" s="224"/>
      <c r="I17" s="266"/>
      <c r="J17" s="266"/>
      <c r="K17" s="266"/>
      <c r="L17" s="266"/>
      <c r="M17" s="266"/>
      <c r="N17" s="266"/>
      <c r="O17" s="266"/>
      <c r="P17" s="223"/>
      <c r="Q17" s="266"/>
      <c r="R17" s="266"/>
      <c r="S17" s="267"/>
      <c r="T17" s="268"/>
      <c r="U17" s="269" t="s">
        <v>813</v>
      </c>
      <c r="V17" s="270"/>
      <c r="W17" s="270"/>
      <c r="X17" s="270"/>
      <c r="Y17" s="270"/>
      <c r="Z17" s="270"/>
      <c r="AA17" s="270"/>
      <c r="AB17" s="270"/>
      <c r="AC17" s="271"/>
      <c r="AD17" s="272"/>
      <c r="AE17" s="273"/>
      <c r="AF17" s="274"/>
      <c r="AG17" s="232">
        <v>9</v>
      </c>
      <c r="AH17" s="232"/>
      <c r="AI17" s="511"/>
      <c r="AJ17" s="232"/>
      <c r="AK17" s="233"/>
      <c r="AL17" s="234"/>
      <c r="AM17" s="16"/>
      <c r="AN17" s="16"/>
      <c r="AO17" s="48"/>
      <c r="AP17" s="48"/>
      <c r="AQ17" s="48"/>
      <c r="AR17" s="48"/>
      <c r="AS17" s="48"/>
      <c r="AT17" s="48"/>
      <c r="AU17" s="48"/>
    </row>
    <row r="18" spans="1:47" s="49" customFormat="1" ht="15" customHeight="1">
      <c r="A18" s="288">
        <f>MAX($A$9:$A17)+1</f>
        <v>9</v>
      </c>
      <c r="B18" s="180" t="s">
        <v>279</v>
      </c>
      <c r="C18" s="341"/>
      <c r="D18" s="201"/>
      <c r="E18" s="341"/>
      <c r="F18" s="341"/>
      <c r="G18" s="341"/>
      <c r="H18" s="180" t="s">
        <v>814</v>
      </c>
      <c r="I18" s="201"/>
      <c r="J18" s="201"/>
      <c r="K18" s="201"/>
      <c r="L18" s="201"/>
      <c r="M18" s="201"/>
      <c r="N18" s="201"/>
      <c r="O18" s="201"/>
      <c r="P18" s="178" t="s">
        <v>423</v>
      </c>
      <c r="Q18" s="201"/>
      <c r="R18" s="201"/>
      <c r="S18" s="204"/>
      <c r="T18" s="512">
        <v>3</v>
      </c>
      <c r="U18" s="182" t="s">
        <v>508</v>
      </c>
      <c r="V18" s="183"/>
      <c r="W18" s="183"/>
      <c r="X18" s="183"/>
      <c r="Y18" s="183"/>
      <c r="Z18" s="183"/>
      <c r="AA18" s="183"/>
      <c r="AB18" s="183"/>
      <c r="AC18" s="184"/>
      <c r="AD18" s="185" t="s">
        <v>40</v>
      </c>
      <c r="AE18" s="186"/>
      <c r="AF18" s="187"/>
      <c r="AG18" s="508">
        <v>7</v>
      </c>
      <c r="AH18" s="188">
        <v>10</v>
      </c>
      <c r="AI18" s="188">
        <v>3</v>
      </c>
      <c r="AJ18" s="188"/>
      <c r="AK18" s="189"/>
      <c r="AL18" s="190"/>
      <c r="AM18" s="16"/>
      <c r="AN18" s="16"/>
      <c r="AO18" s="48"/>
      <c r="AP18" s="48"/>
      <c r="AQ18" s="48"/>
      <c r="AR18" s="48"/>
      <c r="AS18" s="48"/>
      <c r="AT18" s="48"/>
      <c r="AU18" s="48"/>
    </row>
    <row r="19" spans="1:47" s="49" customFormat="1" ht="15" customHeight="1">
      <c r="A19" s="287"/>
      <c r="B19" s="224"/>
      <c r="C19" s="311"/>
      <c r="D19" s="225"/>
      <c r="E19" s="311"/>
      <c r="F19" s="311"/>
      <c r="G19" s="311"/>
      <c r="H19" s="224"/>
      <c r="I19" s="225"/>
      <c r="J19" s="225"/>
      <c r="K19" s="225"/>
      <c r="L19" s="225"/>
      <c r="M19" s="225"/>
      <c r="N19" s="225"/>
      <c r="O19" s="225"/>
      <c r="P19" s="223"/>
      <c r="Q19" s="225"/>
      <c r="R19" s="225"/>
      <c r="S19" s="227"/>
      <c r="T19" s="787">
        <v>6</v>
      </c>
      <c r="U19" s="269" t="s">
        <v>832</v>
      </c>
      <c r="V19" s="270"/>
      <c r="W19" s="270"/>
      <c r="X19" s="270"/>
      <c r="Y19" s="270"/>
      <c r="Z19" s="270"/>
      <c r="AA19" s="270"/>
      <c r="AB19" s="270"/>
      <c r="AC19" s="271"/>
      <c r="AD19" s="272"/>
      <c r="AE19" s="273"/>
      <c r="AF19" s="274"/>
      <c r="AG19" s="197">
        <v>10</v>
      </c>
      <c r="AH19" s="197"/>
      <c r="AI19" s="232"/>
      <c r="AJ19" s="232"/>
      <c r="AK19" s="233"/>
      <c r="AL19" s="234"/>
      <c r="AM19" s="16"/>
      <c r="AN19" s="16"/>
      <c r="AO19" s="48"/>
      <c r="AP19" s="48"/>
      <c r="AQ19" s="48"/>
      <c r="AR19" s="48"/>
      <c r="AS19" s="48"/>
      <c r="AT19" s="48"/>
      <c r="AU19" s="48"/>
    </row>
    <row r="20" spans="1:47" s="49" customFormat="1" ht="15" customHeight="1">
      <c r="A20" s="22">
        <f>MAX($A$9:$A19)+1</f>
        <v>10</v>
      </c>
      <c r="B20" s="22" t="s">
        <v>256</v>
      </c>
      <c r="C20" s="51"/>
      <c r="D20" s="51"/>
      <c r="E20" s="51"/>
      <c r="F20" s="51"/>
      <c r="G20" s="51"/>
      <c r="H20" s="19" t="s">
        <v>229</v>
      </c>
      <c r="I20" s="20"/>
      <c r="J20" s="20"/>
      <c r="K20" s="20"/>
      <c r="L20" s="20"/>
      <c r="M20" s="20"/>
      <c r="N20" s="20"/>
      <c r="O20" s="20"/>
      <c r="P20" s="22" t="s">
        <v>446</v>
      </c>
      <c r="Q20" s="20"/>
      <c r="R20" s="20"/>
      <c r="S20" s="23"/>
      <c r="T20" s="24" t="s">
        <v>447</v>
      </c>
      <c r="U20" s="173" t="s">
        <v>508</v>
      </c>
      <c r="V20" s="174"/>
      <c r="W20" s="174"/>
      <c r="X20" s="174"/>
      <c r="Y20" s="174"/>
      <c r="Z20" s="174"/>
      <c r="AA20" s="174"/>
      <c r="AB20" s="174"/>
      <c r="AC20" s="175"/>
      <c r="AD20" s="25"/>
      <c r="AE20" s="58"/>
      <c r="AF20" s="31"/>
      <c r="AG20" s="32"/>
      <c r="AH20" s="32"/>
      <c r="AI20" s="32"/>
      <c r="AJ20" s="32"/>
      <c r="AK20" s="27"/>
      <c r="AL20" s="28"/>
      <c r="AM20" s="16"/>
      <c r="AN20" s="16"/>
      <c r="AO20" s="48"/>
      <c r="AP20" s="48"/>
      <c r="AQ20" s="48"/>
      <c r="AR20" s="48"/>
      <c r="AS20" s="48"/>
      <c r="AT20" s="48"/>
      <c r="AU20" s="48"/>
    </row>
    <row r="21" spans="1:47" s="49" customFormat="1" ht="13.5">
      <c r="A21" s="22">
        <f>MAX($A$9:$A20)+1</f>
        <v>11</v>
      </c>
      <c r="B21" s="22" t="s">
        <v>257</v>
      </c>
      <c r="C21" s="51"/>
      <c r="D21" s="51"/>
      <c r="E21" s="51"/>
      <c r="F21" s="51"/>
      <c r="G21" s="51"/>
      <c r="H21" s="19" t="s">
        <v>230</v>
      </c>
      <c r="I21" s="20"/>
      <c r="J21" s="20"/>
      <c r="K21" s="20"/>
      <c r="L21" s="20"/>
      <c r="M21" s="20"/>
      <c r="N21" s="20"/>
      <c r="O21" s="20"/>
      <c r="P21" s="22" t="s">
        <v>446</v>
      </c>
      <c r="Q21" s="20"/>
      <c r="R21" s="20"/>
      <c r="S21" s="23"/>
      <c r="T21" s="24" t="s">
        <v>447</v>
      </c>
      <c r="U21" s="173" t="s">
        <v>508</v>
      </c>
      <c r="V21" s="174"/>
      <c r="W21" s="174"/>
      <c r="X21" s="174"/>
      <c r="Y21" s="174"/>
      <c r="Z21" s="174"/>
      <c r="AA21" s="174"/>
      <c r="AB21" s="174"/>
      <c r="AC21" s="175"/>
      <c r="AD21" s="25"/>
      <c r="AE21" s="58"/>
      <c r="AF21" s="31"/>
      <c r="AG21" s="32"/>
      <c r="AH21" s="32"/>
      <c r="AI21" s="32"/>
      <c r="AJ21" s="32"/>
      <c r="AK21" s="27"/>
      <c r="AL21" s="28"/>
      <c r="AM21" s="16"/>
      <c r="AN21" s="16"/>
      <c r="AO21" s="48"/>
      <c r="AP21" s="48"/>
      <c r="AQ21" s="48"/>
      <c r="AR21" s="48"/>
      <c r="AS21" s="48"/>
      <c r="AT21" s="48"/>
      <c r="AU21" s="48"/>
    </row>
    <row r="22" spans="1:47" s="49" customFormat="1" ht="15" customHeight="1">
      <c r="A22" s="22">
        <f>MAX($A$9:$A21)+1</f>
        <v>12</v>
      </c>
      <c r="B22" s="22" t="s">
        <v>163</v>
      </c>
      <c r="C22" s="51"/>
      <c r="D22" s="51"/>
      <c r="E22" s="51"/>
      <c r="F22" s="51"/>
      <c r="G22" s="51"/>
      <c r="H22" s="19" t="s">
        <v>5</v>
      </c>
      <c r="I22" s="20"/>
      <c r="J22" s="20"/>
      <c r="K22" s="20"/>
      <c r="L22" s="20"/>
      <c r="M22" s="20"/>
      <c r="N22" s="20"/>
      <c r="O22" s="20"/>
      <c r="P22" s="22" t="s">
        <v>446</v>
      </c>
      <c r="Q22" s="20"/>
      <c r="R22" s="20"/>
      <c r="S22" s="23"/>
      <c r="T22" s="24" t="s">
        <v>447</v>
      </c>
      <c r="U22" s="173"/>
      <c r="V22" s="404"/>
      <c r="W22" s="404"/>
      <c r="X22" s="404"/>
      <c r="Y22" s="404"/>
      <c r="Z22" s="404"/>
      <c r="AA22" s="404"/>
      <c r="AB22" s="404"/>
      <c r="AC22" s="405"/>
      <c r="AD22" s="25"/>
      <c r="AE22" s="58"/>
      <c r="AF22" s="31"/>
      <c r="AG22" s="32"/>
      <c r="AH22" s="32"/>
      <c r="AI22" s="32"/>
      <c r="AJ22" s="32"/>
      <c r="AK22" s="27"/>
      <c r="AL22" s="28"/>
      <c r="AM22" s="16"/>
      <c r="AN22" s="16"/>
      <c r="AO22" s="48"/>
      <c r="AP22" s="48"/>
      <c r="AQ22" s="48"/>
      <c r="AR22" s="48"/>
      <c r="AS22" s="48"/>
      <c r="AT22" s="48"/>
      <c r="AU22" s="48"/>
    </row>
    <row r="23" spans="1:47" s="49" customFormat="1" ht="15" customHeight="1">
      <c r="A23" s="22">
        <f>MAX($A$9:$A22)+1</f>
        <v>13</v>
      </c>
      <c r="B23" s="22" t="s">
        <v>165</v>
      </c>
      <c r="C23" s="51"/>
      <c r="D23" s="51"/>
      <c r="E23" s="51"/>
      <c r="F23" s="51"/>
      <c r="G23" s="51"/>
      <c r="H23" s="19" t="s">
        <v>164</v>
      </c>
      <c r="I23" s="20"/>
      <c r="J23" s="51"/>
      <c r="K23" s="51"/>
      <c r="L23" s="51"/>
      <c r="M23" s="51"/>
      <c r="N23" s="51"/>
      <c r="O23" s="51"/>
      <c r="P23" s="22" t="s">
        <v>446</v>
      </c>
      <c r="Q23" s="51"/>
      <c r="R23" s="51"/>
      <c r="S23" s="61"/>
      <c r="T23" s="24" t="s">
        <v>447</v>
      </c>
      <c r="U23" s="173"/>
      <c r="V23" s="51"/>
      <c r="W23" s="51"/>
      <c r="X23" s="51"/>
      <c r="Y23" s="51"/>
      <c r="Z23" s="51"/>
      <c r="AA23" s="51"/>
      <c r="AB23" s="51"/>
      <c r="AC23" s="20"/>
      <c r="AD23" s="25"/>
      <c r="AE23" s="57"/>
      <c r="AF23" s="31"/>
      <c r="AG23" s="32"/>
      <c r="AH23" s="32"/>
      <c r="AI23" s="32"/>
      <c r="AJ23" s="32"/>
      <c r="AK23" s="27"/>
      <c r="AL23" s="28"/>
      <c r="AM23" s="16"/>
      <c r="AN23" s="16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22">
        <f>MAX($A$9:$A23)+1</f>
        <v>14</v>
      </c>
      <c r="B24" s="180" t="s">
        <v>571</v>
      </c>
      <c r="C24" s="201"/>
      <c r="D24" s="201"/>
      <c r="E24" s="201"/>
      <c r="F24" s="201"/>
      <c r="G24" s="201"/>
      <c r="H24" s="180" t="s">
        <v>589</v>
      </c>
      <c r="I24" s="203"/>
      <c r="J24" s="203"/>
      <c r="K24" s="203"/>
      <c r="L24" s="203"/>
      <c r="M24" s="203"/>
      <c r="N24" s="203"/>
      <c r="O24" s="203"/>
      <c r="P24" s="178" t="s">
        <v>565</v>
      </c>
      <c r="Q24" s="201"/>
      <c r="R24" s="201"/>
      <c r="S24" s="204"/>
      <c r="T24" s="205">
        <v>15</v>
      </c>
      <c r="U24" s="502" t="s">
        <v>596</v>
      </c>
      <c r="V24" s="503"/>
      <c r="W24" s="503"/>
      <c r="X24" s="503"/>
      <c r="Y24" s="503"/>
      <c r="Z24" s="503"/>
      <c r="AA24" s="503"/>
      <c r="AB24" s="503"/>
      <c r="AC24" s="503"/>
      <c r="AD24" s="185" t="s">
        <v>94</v>
      </c>
      <c r="AE24" s="504"/>
      <c r="AF24" s="187"/>
      <c r="AG24" s="188">
        <v>6</v>
      </c>
      <c r="AH24" s="188">
        <v>6</v>
      </c>
      <c r="AI24" s="189"/>
      <c r="AJ24" s="189"/>
      <c r="AK24" s="189"/>
      <c r="AL24" s="28"/>
      <c r="AM24" s="16"/>
      <c r="AN24" s="16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22">
        <f>MAX($A$9:$A24)+1</f>
        <v>15</v>
      </c>
      <c r="B25" s="180" t="s">
        <v>573</v>
      </c>
      <c r="C25" s="201"/>
      <c r="D25" s="201"/>
      <c r="E25" s="201"/>
      <c r="F25" s="201"/>
      <c r="G25" s="201"/>
      <c r="H25" s="180" t="s">
        <v>539</v>
      </c>
      <c r="I25" s="203"/>
      <c r="J25" s="203"/>
      <c r="K25" s="203"/>
      <c r="L25" s="203"/>
      <c r="M25" s="203"/>
      <c r="N25" s="203"/>
      <c r="O25" s="203"/>
      <c r="P25" s="178" t="s">
        <v>576</v>
      </c>
      <c r="Q25" s="201"/>
      <c r="R25" s="201"/>
      <c r="S25" s="204"/>
      <c r="T25" s="205">
        <v>40</v>
      </c>
      <c r="U25" s="502" t="s">
        <v>596</v>
      </c>
      <c r="V25" s="503"/>
      <c r="W25" s="503"/>
      <c r="X25" s="503"/>
      <c r="Y25" s="503"/>
      <c r="Z25" s="503"/>
      <c r="AA25" s="503"/>
      <c r="AB25" s="503"/>
      <c r="AC25" s="503"/>
      <c r="AD25" s="185" t="s">
        <v>94</v>
      </c>
      <c r="AE25" s="504"/>
      <c r="AF25" s="187"/>
      <c r="AG25" s="188">
        <v>7</v>
      </c>
      <c r="AH25" s="188">
        <v>7</v>
      </c>
      <c r="AI25" s="189"/>
      <c r="AJ25" s="189"/>
      <c r="AK25" s="189"/>
      <c r="AL25" s="28"/>
      <c r="AM25" s="16"/>
      <c r="AN25" s="16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22">
        <f>MAX($A$9:$A25)+1</f>
        <v>16</v>
      </c>
      <c r="B26" s="180" t="s">
        <v>624</v>
      </c>
      <c r="C26" s="201"/>
      <c r="D26" s="201"/>
      <c r="E26" s="201"/>
      <c r="F26" s="201"/>
      <c r="G26" s="201"/>
      <c r="H26" s="180" t="s">
        <v>541</v>
      </c>
      <c r="I26" s="203"/>
      <c r="J26" s="203"/>
      <c r="K26" s="203"/>
      <c r="L26" s="203"/>
      <c r="M26" s="203"/>
      <c r="N26" s="203"/>
      <c r="O26" s="203"/>
      <c r="P26" s="178" t="s">
        <v>565</v>
      </c>
      <c r="Q26" s="201"/>
      <c r="R26" s="201"/>
      <c r="S26" s="204"/>
      <c r="T26" s="205">
        <v>3</v>
      </c>
      <c r="U26" s="502" t="s">
        <v>596</v>
      </c>
      <c r="V26" s="503"/>
      <c r="W26" s="503"/>
      <c r="X26" s="503"/>
      <c r="Y26" s="503"/>
      <c r="Z26" s="503"/>
      <c r="AA26" s="503"/>
      <c r="AB26" s="503"/>
      <c r="AC26" s="503"/>
      <c r="AD26" s="185" t="s">
        <v>94</v>
      </c>
      <c r="AE26" s="504"/>
      <c r="AF26" s="187"/>
      <c r="AG26" s="188">
        <v>8</v>
      </c>
      <c r="AH26" s="188">
        <v>8</v>
      </c>
      <c r="AI26" s="189"/>
      <c r="AJ26" s="189"/>
      <c r="AK26" s="189"/>
      <c r="AL26" s="28"/>
      <c r="AM26" s="16"/>
      <c r="AN26" s="16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22">
        <f>MAX($A$9:$A26)+1</f>
        <v>17</v>
      </c>
      <c r="B27" s="250" t="s">
        <v>203</v>
      </c>
      <c r="C27" s="253"/>
      <c r="D27" s="253"/>
      <c r="E27" s="253"/>
      <c r="F27" s="253"/>
      <c r="G27" s="253"/>
      <c r="H27" s="250" t="s">
        <v>14</v>
      </c>
      <c r="I27" s="254"/>
      <c r="J27" s="254"/>
      <c r="K27" s="254"/>
      <c r="L27" s="254"/>
      <c r="M27" s="254"/>
      <c r="N27" s="254"/>
      <c r="O27" s="254"/>
      <c r="P27" s="248" t="s">
        <v>1284</v>
      </c>
      <c r="Q27" s="253"/>
      <c r="R27" s="253"/>
      <c r="S27" s="587"/>
      <c r="T27" s="763">
        <v>10</v>
      </c>
      <c r="U27" s="335"/>
      <c r="V27" s="336"/>
      <c r="W27" s="336"/>
      <c r="X27" s="336"/>
      <c r="Y27" s="336"/>
      <c r="Z27" s="336"/>
      <c r="AA27" s="336"/>
      <c r="AB27" s="336"/>
      <c r="AC27" s="336"/>
      <c r="AD27" s="573" t="s">
        <v>40</v>
      </c>
      <c r="AE27" s="764"/>
      <c r="AF27" s="441"/>
      <c r="AG27" s="442">
        <v>11</v>
      </c>
      <c r="AH27" s="32"/>
      <c r="AI27" s="32"/>
      <c r="AJ27" s="32"/>
      <c r="AK27" s="27"/>
      <c r="AL27" s="28"/>
      <c r="AM27" s="16"/>
      <c r="AN27" s="16"/>
      <c r="AO27" s="48"/>
      <c r="AP27" s="48"/>
      <c r="AQ27" s="48"/>
      <c r="AR27" s="48"/>
      <c r="AS27" s="48"/>
      <c r="AT27" s="48"/>
      <c r="AU27" s="48"/>
    </row>
    <row r="28" spans="1:47" s="49" customFormat="1" ht="15" customHeight="1">
      <c r="A28" s="22">
        <f>MAX($A$9:$A27)+1</f>
        <v>18</v>
      </c>
      <c r="B28" s="19"/>
      <c r="C28" s="33"/>
      <c r="D28" s="33"/>
      <c r="E28" s="33"/>
      <c r="F28" s="33"/>
      <c r="G28" s="33"/>
      <c r="H28" s="19"/>
      <c r="I28" s="36"/>
      <c r="J28" s="36"/>
      <c r="K28" s="36"/>
      <c r="L28" s="36"/>
      <c r="M28" s="36"/>
      <c r="N28" s="36"/>
      <c r="O28" s="36"/>
      <c r="P28" s="22"/>
      <c r="Q28" s="33"/>
      <c r="R28" s="33"/>
      <c r="S28" s="34"/>
      <c r="T28" s="35"/>
      <c r="U28" s="19"/>
      <c r="V28" s="33"/>
      <c r="W28" s="33"/>
      <c r="X28" s="51"/>
      <c r="Y28" s="33"/>
      <c r="Z28" s="33"/>
      <c r="AA28" s="33"/>
      <c r="AB28" s="33"/>
      <c r="AC28" s="33"/>
      <c r="AD28" s="67"/>
      <c r="AE28" s="68"/>
      <c r="AF28" s="31"/>
      <c r="AG28" s="32"/>
      <c r="AH28" s="32"/>
      <c r="AI28" s="32"/>
      <c r="AJ28" s="32"/>
      <c r="AK28" s="27"/>
      <c r="AL28" s="28"/>
      <c r="AM28" s="16"/>
      <c r="AN28" s="16"/>
      <c r="AO28" s="48"/>
      <c r="AP28" s="48"/>
      <c r="AQ28" s="48"/>
      <c r="AR28" s="48"/>
      <c r="AS28" s="48"/>
      <c r="AT28" s="48"/>
      <c r="AU28" s="48"/>
    </row>
    <row r="29" spans="1:47" s="49" customFormat="1" ht="15" customHeight="1">
      <c r="A29" s="22">
        <f>MAX($A$9:$A28)+1</f>
        <v>19</v>
      </c>
      <c r="B29" s="19"/>
      <c r="C29" s="33"/>
      <c r="D29" s="33"/>
      <c r="E29" s="33"/>
      <c r="F29" s="33"/>
      <c r="G29" s="33"/>
      <c r="H29" s="19"/>
      <c r="I29" s="36"/>
      <c r="J29" s="36"/>
      <c r="K29" s="36"/>
      <c r="L29" s="36"/>
      <c r="M29" s="36"/>
      <c r="N29" s="36"/>
      <c r="O29" s="36"/>
      <c r="P29" s="22"/>
      <c r="Q29" s="33"/>
      <c r="R29" s="33"/>
      <c r="S29" s="34"/>
      <c r="T29" s="35"/>
      <c r="U29" s="19"/>
      <c r="V29" s="33"/>
      <c r="W29" s="33"/>
      <c r="X29" s="51"/>
      <c r="Y29" s="33"/>
      <c r="Z29" s="33"/>
      <c r="AA29" s="33"/>
      <c r="AB29" s="33"/>
      <c r="AC29" s="33"/>
      <c r="AD29" s="67"/>
      <c r="AE29" s="68"/>
      <c r="AF29" s="31"/>
      <c r="AG29" s="32"/>
      <c r="AH29" s="32"/>
      <c r="AI29" s="32"/>
      <c r="AJ29" s="32"/>
      <c r="AK29" s="27"/>
      <c r="AL29" s="28"/>
      <c r="AM29" s="16"/>
      <c r="AN29" s="16"/>
      <c r="AO29" s="48"/>
      <c r="AP29" s="48"/>
      <c r="AQ29" s="48"/>
      <c r="AR29" s="48"/>
      <c r="AS29" s="48"/>
      <c r="AT29" s="48"/>
      <c r="AU29" s="48"/>
    </row>
    <row r="30" spans="1:47" s="49" customFormat="1" ht="15" customHeight="1">
      <c r="A30" s="22">
        <f>MAX($A$9:$A29)+1</f>
        <v>20</v>
      </c>
      <c r="B30" s="19"/>
      <c r="C30" s="33"/>
      <c r="D30" s="33"/>
      <c r="E30" s="33"/>
      <c r="F30" s="33"/>
      <c r="G30" s="33"/>
      <c r="H30" s="19"/>
      <c r="I30" s="36"/>
      <c r="J30" s="36"/>
      <c r="K30" s="36"/>
      <c r="L30" s="36"/>
      <c r="M30" s="36"/>
      <c r="N30" s="36"/>
      <c r="O30" s="36"/>
      <c r="P30" s="22"/>
      <c r="Q30" s="33"/>
      <c r="R30" s="33"/>
      <c r="S30" s="34"/>
      <c r="T30" s="35"/>
      <c r="U30" s="19"/>
      <c r="V30" s="33"/>
      <c r="W30" s="33"/>
      <c r="X30" s="51"/>
      <c r="Y30" s="33"/>
      <c r="Z30" s="33"/>
      <c r="AA30" s="33"/>
      <c r="AB30" s="33"/>
      <c r="AC30" s="33"/>
      <c r="AD30" s="67"/>
      <c r="AE30" s="68"/>
      <c r="AF30" s="31"/>
      <c r="AG30" s="32"/>
      <c r="AH30" s="32"/>
      <c r="AI30" s="32"/>
      <c r="AJ30" s="32"/>
      <c r="AK30" s="27"/>
      <c r="AL30" s="28"/>
      <c r="AM30" s="16"/>
      <c r="AN30" s="16"/>
      <c r="AO30" s="48"/>
      <c r="AP30" s="48"/>
      <c r="AQ30" s="48"/>
      <c r="AR30" s="48"/>
      <c r="AS30" s="48"/>
      <c r="AT30" s="48"/>
      <c r="AU30" s="48"/>
    </row>
    <row r="31" spans="1:47" s="49" customFormat="1" ht="15" customHeight="1">
      <c r="A31" s="22">
        <f>MAX($A$9:$A30)+1</f>
        <v>21</v>
      </c>
      <c r="B31" s="19"/>
      <c r="C31" s="33"/>
      <c r="D31" s="33"/>
      <c r="E31" s="33"/>
      <c r="F31" s="33"/>
      <c r="G31" s="33"/>
      <c r="H31" s="19"/>
      <c r="I31" s="36"/>
      <c r="J31" s="36"/>
      <c r="K31" s="36"/>
      <c r="L31" s="36"/>
      <c r="M31" s="36"/>
      <c r="N31" s="36"/>
      <c r="O31" s="36"/>
      <c r="P31" s="22"/>
      <c r="Q31" s="33"/>
      <c r="R31" s="33"/>
      <c r="S31" s="34"/>
      <c r="T31" s="35"/>
      <c r="U31" s="19"/>
      <c r="V31" s="33"/>
      <c r="W31" s="33"/>
      <c r="X31" s="51"/>
      <c r="Y31" s="33"/>
      <c r="Z31" s="33"/>
      <c r="AA31" s="33"/>
      <c r="AB31" s="33"/>
      <c r="AC31" s="33"/>
      <c r="AD31" s="67"/>
      <c r="AE31" s="68"/>
      <c r="AF31" s="31"/>
      <c r="AG31" s="32"/>
      <c r="AH31" s="32"/>
      <c r="AI31" s="32"/>
      <c r="AJ31" s="32"/>
      <c r="AK31" s="27"/>
      <c r="AL31" s="28"/>
      <c r="AM31" s="16"/>
      <c r="AN31" s="16"/>
      <c r="AO31" s="48"/>
      <c r="AP31" s="48"/>
      <c r="AQ31" s="48"/>
      <c r="AR31" s="48"/>
      <c r="AS31" s="48"/>
      <c r="AT31" s="48"/>
      <c r="AU31" s="48"/>
    </row>
    <row r="32" spans="1:47" s="49" customFormat="1" ht="15" customHeight="1">
      <c r="A32" s="301">
        <f>MAX($A$9:$A31)+1</f>
        <v>22</v>
      </c>
      <c r="B32" s="19"/>
      <c r="C32" s="33"/>
      <c r="D32" s="33"/>
      <c r="E32" s="33"/>
      <c r="F32" s="33"/>
      <c r="G32" s="33"/>
      <c r="H32" s="19"/>
      <c r="I32" s="36"/>
      <c r="J32" s="36"/>
      <c r="K32" s="36"/>
      <c r="L32" s="36"/>
      <c r="M32" s="36"/>
      <c r="N32" s="36"/>
      <c r="O32" s="36"/>
      <c r="P32" s="22"/>
      <c r="Q32" s="33"/>
      <c r="R32" s="33"/>
      <c r="S32" s="34"/>
      <c r="T32" s="35"/>
      <c r="U32" s="19"/>
      <c r="V32" s="33"/>
      <c r="W32" s="33"/>
      <c r="X32" s="51"/>
      <c r="Y32" s="33"/>
      <c r="Z32" s="33"/>
      <c r="AA32" s="33"/>
      <c r="AB32" s="33"/>
      <c r="AC32" s="33"/>
      <c r="AD32" s="67"/>
      <c r="AE32" s="68"/>
      <c r="AF32" s="31"/>
      <c r="AG32" s="32"/>
      <c r="AH32" s="32"/>
      <c r="AI32" s="32"/>
      <c r="AJ32" s="32"/>
      <c r="AK32" s="27"/>
      <c r="AL32" s="28"/>
      <c r="AM32" s="16"/>
      <c r="AN32" s="16"/>
      <c r="AO32" s="48"/>
      <c r="AP32" s="48"/>
      <c r="AQ32" s="48"/>
      <c r="AR32" s="48"/>
      <c r="AS32" s="48"/>
      <c r="AT32" s="48"/>
      <c r="AU32" s="48"/>
    </row>
    <row r="33" spans="1:47" s="49" customFormat="1" ht="15" customHeight="1">
      <c r="A33" s="301">
        <f>MAX($A$9:$A32)+1</f>
        <v>23</v>
      </c>
      <c r="B33" s="19"/>
      <c r="C33" s="33"/>
      <c r="D33" s="33"/>
      <c r="E33" s="33"/>
      <c r="F33" s="33"/>
      <c r="G33" s="33"/>
      <c r="H33" s="19"/>
      <c r="I33" s="36"/>
      <c r="J33" s="36"/>
      <c r="K33" s="36"/>
      <c r="L33" s="36"/>
      <c r="M33" s="36"/>
      <c r="N33" s="36"/>
      <c r="O33" s="36"/>
      <c r="P33" s="22"/>
      <c r="Q33" s="33"/>
      <c r="R33" s="33"/>
      <c r="S33" s="34"/>
      <c r="T33" s="35"/>
      <c r="U33" s="19"/>
      <c r="V33" s="33"/>
      <c r="W33" s="33"/>
      <c r="X33" s="51"/>
      <c r="Y33" s="33"/>
      <c r="Z33" s="33"/>
      <c r="AA33" s="33"/>
      <c r="AB33" s="33"/>
      <c r="AC33" s="33"/>
      <c r="AD33" s="67"/>
      <c r="AE33" s="68"/>
      <c r="AF33" s="31"/>
      <c r="AG33" s="32"/>
      <c r="AH33" s="32"/>
      <c r="AI33" s="32"/>
      <c r="AJ33" s="32"/>
      <c r="AK33" s="27"/>
      <c r="AL33" s="28"/>
      <c r="AM33" s="16"/>
      <c r="AN33" s="16"/>
      <c r="AO33" s="48"/>
      <c r="AP33" s="48"/>
      <c r="AQ33" s="48"/>
      <c r="AR33" s="48"/>
      <c r="AS33" s="48"/>
      <c r="AT33" s="48"/>
      <c r="AU33" s="48"/>
    </row>
    <row r="34" spans="1:47" s="49" customFormat="1" ht="15" customHeight="1">
      <c r="A34" s="301">
        <f>MAX($A$9:$A33)+1</f>
        <v>24</v>
      </c>
      <c r="B34" s="19"/>
      <c r="C34" s="33"/>
      <c r="D34" s="33"/>
      <c r="E34" s="33"/>
      <c r="F34" s="33"/>
      <c r="G34" s="33"/>
      <c r="H34" s="19"/>
      <c r="I34" s="36"/>
      <c r="J34" s="36"/>
      <c r="K34" s="36"/>
      <c r="L34" s="36"/>
      <c r="M34" s="36"/>
      <c r="N34" s="36"/>
      <c r="O34" s="36"/>
      <c r="P34" s="22"/>
      <c r="Q34" s="33"/>
      <c r="R34" s="33"/>
      <c r="S34" s="34"/>
      <c r="T34" s="35"/>
      <c r="U34" s="19"/>
      <c r="V34" s="33"/>
      <c r="W34" s="33"/>
      <c r="X34" s="51"/>
      <c r="Y34" s="33"/>
      <c r="Z34" s="33"/>
      <c r="AA34" s="33"/>
      <c r="AB34" s="33"/>
      <c r="AC34" s="33"/>
      <c r="AD34" s="67"/>
      <c r="AE34" s="68"/>
      <c r="AF34" s="31"/>
      <c r="AG34" s="32"/>
      <c r="AH34" s="32"/>
      <c r="AI34" s="32"/>
      <c r="AJ34" s="32"/>
      <c r="AK34" s="27"/>
      <c r="AL34" s="28"/>
      <c r="AM34" s="16"/>
      <c r="AN34" s="16"/>
      <c r="AO34" s="48"/>
      <c r="AP34" s="48"/>
      <c r="AQ34" s="48"/>
      <c r="AR34" s="48"/>
      <c r="AS34" s="48"/>
      <c r="AT34" s="48"/>
      <c r="AU34" s="48"/>
    </row>
    <row r="35" spans="1:47" s="49" customFormat="1" ht="15" customHeight="1">
      <c r="A35" s="301">
        <f>MAX($A$9:$A34)+1</f>
        <v>25</v>
      </c>
      <c r="B35" s="19"/>
      <c r="C35" s="33"/>
      <c r="D35" s="33"/>
      <c r="E35" s="33"/>
      <c r="F35" s="33"/>
      <c r="G35" s="33"/>
      <c r="H35" s="19"/>
      <c r="I35" s="36"/>
      <c r="J35" s="36"/>
      <c r="K35" s="36"/>
      <c r="L35" s="36"/>
      <c r="M35" s="36"/>
      <c r="N35" s="36"/>
      <c r="O35" s="36"/>
      <c r="P35" s="22"/>
      <c r="Q35" s="33"/>
      <c r="R35" s="33"/>
      <c r="S35" s="34"/>
      <c r="T35" s="35"/>
      <c r="U35" s="19"/>
      <c r="V35" s="33"/>
      <c r="W35" s="33"/>
      <c r="X35" s="51"/>
      <c r="Y35" s="33"/>
      <c r="Z35" s="33"/>
      <c r="AA35" s="33"/>
      <c r="AB35" s="33"/>
      <c r="AC35" s="33"/>
      <c r="AD35" s="67"/>
      <c r="AE35" s="68"/>
      <c r="AF35" s="31"/>
      <c r="AG35" s="32"/>
      <c r="AH35" s="32"/>
      <c r="AI35" s="32"/>
      <c r="AJ35" s="32"/>
      <c r="AK35" s="27"/>
      <c r="AL35" s="28"/>
      <c r="AM35" s="16"/>
      <c r="AN35" s="16"/>
      <c r="AO35" s="48"/>
      <c r="AP35" s="48"/>
      <c r="AQ35" s="48"/>
      <c r="AR35" s="48"/>
      <c r="AS35" s="48"/>
      <c r="AT35" s="48"/>
      <c r="AU35" s="48"/>
    </row>
    <row r="36" spans="1:47" s="49" customFormat="1" ht="15" customHeight="1">
      <c r="A36" s="301">
        <f>MAX($A$9:$A35)+1</f>
        <v>26</v>
      </c>
      <c r="B36" s="19"/>
      <c r="C36" s="33"/>
      <c r="D36" s="33"/>
      <c r="E36" s="33"/>
      <c r="F36" s="33"/>
      <c r="G36" s="33"/>
      <c r="H36" s="19"/>
      <c r="I36" s="36"/>
      <c r="J36" s="36"/>
      <c r="K36" s="36"/>
      <c r="L36" s="36"/>
      <c r="M36" s="36"/>
      <c r="N36" s="36"/>
      <c r="O36" s="36"/>
      <c r="P36" s="22"/>
      <c r="Q36" s="33"/>
      <c r="R36" s="33"/>
      <c r="S36" s="34"/>
      <c r="T36" s="35"/>
      <c r="U36" s="19"/>
      <c r="V36" s="33"/>
      <c r="W36" s="33"/>
      <c r="X36" s="51"/>
      <c r="Y36" s="33"/>
      <c r="Z36" s="33"/>
      <c r="AA36" s="33"/>
      <c r="AB36" s="33"/>
      <c r="AC36" s="33"/>
      <c r="AD36" s="67"/>
      <c r="AE36" s="68"/>
      <c r="AF36" s="31"/>
      <c r="AG36" s="32"/>
      <c r="AH36" s="32"/>
      <c r="AI36" s="32"/>
      <c r="AJ36" s="32"/>
      <c r="AK36" s="27"/>
      <c r="AL36" s="28"/>
      <c r="AM36" s="16"/>
      <c r="AN36" s="16"/>
      <c r="AO36" s="48"/>
      <c r="AP36" s="48"/>
      <c r="AQ36" s="48"/>
      <c r="AR36" s="48"/>
      <c r="AS36" s="48"/>
      <c r="AT36" s="48"/>
      <c r="AU36" s="48"/>
    </row>
    <row r="37" spans="1:47" s="46" customFormat="1" ht="17.100000000000001" customHeight="1">
      <c r="A37" s="301">
        <f>MAX($A$9:$A36)+1</f>
        <v>27</v>
      </c>
      <c r="B37" s="29"/>
      <c r="C37" s="30"/>
      <c r="D37" s="30"/>
      <c r="E37" s="30"/>
      <c r="F37" s="30"/>
      <c r="G37" s="30"/>
      <c r="H37" s="29"/>
      <c r="I37" s="30"/>
      <c r="J37" s="30"/>
      <c r="K37" s="30"/>
      <c r="L37" s="30"/>
      <c r="M37" s="30"/>
      <c r="N37" s="30"/>
      <c r="O37" s="30"/>
      <c r="P37" s="69"/>
      <c r="Q37" s="72"/>
      <c r="R37" s="72"/>
      <c r="S37" s="29"/>
      <c r="T37" s="30"/>
      <c r="U37" s="69"/>
      <c r="V37" s="72"/>
      <c r="W37" s="72"/>
      <c r="X37" s="72"/>
      <c r="Y37" s="72"/>
      <c r="Z37" s="72"/>
      <c r="AA37" s="72"/>
      <c r="AB37" s="72"/>
      <c r="AC37" s="72"/>
      <c r="AD37" s="69"/>
      <c r="AE37" s="70"/>
      <c r="AF37" s="26"/>
      <c r="AG37" s="27"/>
      <c r="AH37" s="27"/>
      <c r="AI37" s="27"/>
      <c r="AJ37" s="27"/>
      <c r="AK37" s="27"/>
      <c r="AL37" s="28"/>
      <c r="AM37"/>
      <c r="AN37"/>
      <c r="AO37" s="45"/>
      <c r="AP37" s="45"/>
      <c r="AQ37" s="45"/>
      <c r="AR37" s="45"/>
      <c r="AS37" s="45"/>
      <c r="AT37" s="45"/>
      <c r="AU37" s="45"/>
    </row>
    <row r="38" spans="1:47" s="46" customFormat="1" ht="17.100000000000001" customHeight="1">
      <c r="A38" s="29"/>
      <c r="B38" s="29"/>
      <c r="C38" s="30"/>
      <c r="D38" s="30"/>
      <c r="E38" s="30"/>
      <c r="F38" s="30"/>
      <c r="G38" s="30"/>
      <c r="H38" s="29"/>
      <c r="I38" s="30"/>
      <c r="J38" s="30"/>
      <c r="K38" s="30"/>
      <c r="L38" s="30"/>
      <c r="M38" s="30"/>
      <c r="N38" s="30"/>
      <c r="O38" s="30"/>
      <c r="P38" s="69"/>
      <c r="Q38" s="72"/>
      <c r="R38" s="72"/>
      <c r="S38" s="29"/>
      <c r="T38" s="30"/>
      <c r="U38" s="69"/>
      <c r="V38" s="72"/>
      <c r="W38" s="72"/>
      <c r="X38" s="72"/>
      <c r="Y38" s="72"/>
      <c r="Z38" s="72"/>
      <c r="AA38" s="72"/>
      <c r="AB38" s="72"/>
      <c r="AC38" s="72"/>
      <c r="AD38" s="69"/>
      <c r="AE38" s="70"/>
      <c r="AF38" s="26"/>
      <c r="AG38" s="27"/>
      <c r="AH38" s="27"/>
      <c r="AI38" s="27"/>
      <c r="AJ38" s="27"/>
      <c r="AK38" s="27"/>
      <c r="AL38" s="28"/>
      <c r="AM38"/>
      <c r="AN38"/>
      <c r="AO38" s="45"/>
      <c r="AP38" s="45"/>
      <c r="AQ38" s="45"/>
      <c r="AR38" s="45"/>
      <c r="AS38" s="45"/>
      <c r="AT38" s="45"/>
      <c r="AU38" s="45"/>
    </row>
    <row r="39" spans="1:47" s="46" customFormat="1" ht="17.100000000000001" customHeight="1">
      <c r="A39" s="29"/>
      <c r="B39" s="29"/>
      <c r="C39" s="30"/>
      <c r="D39" s="30"/>
      <c r="E39" s="30"/>
      <c r="F39" s="30"/>
      <c r="G39" s="30"/>
      <c r="H39" s="29"/>
      <c r="I39" s="30"/>
      <c r="J39" s="30"/>
      <c r="K39" s="30"/>
      <c r="L39" s="30"/>
      <c r="M39" s="30"/>
      <c r="N39" s="30"/>
      <c r="O39" s="30"/>
      <c r="P39" s="69"/>
      <c r="Q39" s="72"/>
      <c r="R39" s="72"/>
      <c r="S39" s="29"/>
      <c r="T39" s="30"/>
      <c r="U39" s="69"/>
      <c r="V39" s="72"/>
      <c r="W39" s="72"/>
      <c r="X39" s="72"/>
      <c r="Y39" s="72"/>
      <c r="Z39" s="72"/>
      <c r="AA39" s="72"/>
      <c r="AB39" s="72"/>
      <c r="AC39" s="72"/>
      <c r="AD39" s="69"/>
      <c r="AE39" s="70"/>
      <c r="AF39" s="26"/>
      <c r="AG39" s="27"/>
      <c r="AH39" s="27"/>
      <c r="AI39" s="27"/>
      <c r="AJ39" s="27"/>
      <c r="AK39" s="27"/>
      <c r="AL39" s="28"/>
      <c r="AM39"/>
      <c r="AN39"/>
      <c r="AO39" s="45"/>
      <c r="AP39" s="45"/>
      <c r="AQ39" s="45"/>
      <c r="AR39" s="45"/>
      <c r="AS39" s="45"/>
      <c r="AT39" s="45"/>
      <c r="AU39" s="45"/>
    </row>
    <row r="40" spans="1:47" s="46" customFormat="1" ht="17.100000000000001" customHeight="1">
      <c r="A40" s="73"/>
      <c r="B40" s="73"/>
      <c r="C40" s="74"/>
      <c r="D40" s="74"/>
      <c r="E40" s="74"/>
      <c r="F40" s="74"/>
      <c r="G40" s="74"/>
      <c r="H40" s="73"/>
      <c r="I40" s="74"/>
      <c r="J40" s="74"/>
      <c r="K40" s="74"/>
      <c r="L40" s="74"/>
      <c r="M40" s="74"/>
      <c r="N40" s="74"/>
      <c r="O40" s="74"/>
      <c r="P40" s="75"/>
      <c r="Q40" s="76"/>
      <c r="R40" s="76"/>
      <c r="S40" s="73"/>
      <c r="T40" s="74"/>
      <c r="U40" s="75"/>
      <c r="V40" s="76"/>
      <c r="W40" s="76"/>
      <c r="X40" s="76"/>
      <c r="Y40" s="76"/>
      <c r="Z40" s="76"/>
      <c r="AA40" s="76"/>
      <c r="AB40" s="76"/>
      <c r="AC40" s="76"/>
      <c r="AD40" s="75"/>
      <c r="AE40" s="77"/>
      <c r="AF40" s="78"/>
      <c r="AG40" s="37"/>
      <c r="AH40" s="37"/>
      <c r="AI40" s="37"/>
      <c r="AJ40" s="37"/>
      <c r="AK40" s="37"/>
      <c r="AL40" s="38"/>
      <c r="AM40"/>
      <c r="AN40"/>
      <c r="AO40" s="45"/>
      <c r="AP40" s="45"/>
      <c r="AQ40" s="45"/>
      <c r="AR40" s="45"/>
      <c r="AS40" s="45"/>
      <c r="AT40" s="45"/>
      <c r="AU40" s="45"/>
    </row>
    <row r="41" spans="1:47" s="46" customFormat="1" ht="17.100000000000001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 s="45"/>
      <c r="AP41" s="45"/>
      <c r="AQ41" s="45"/>
      <c r="AR41" s="45"/>
      <c r="AS41" s="45"/>
      <c r="AT41" s="45"/>
      <c r="AU41" s="45"/>
    </row>
    <row r="42" spans="1:47" s="46" customFormat="1" ht="13.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 s="45"/>
      <c r="AP42" s="45"/>
      <c r="AQ42" s="45"/>
      <c r="AR42" s="45"/>
      <c r="AS42" s="45"/>
      <c r="AT42" s="45"/>
      <c r="AU42" s="45"/>
    </row>
    <row r="43" spans="1:47" s="46" customFormat="1">
      <c r="E43" s="79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</row>
  </sheetData>
  <mergeCells count="9">
    <mergeCell ref="U10:AC10"/>
    <mergeCell ref="AD7:AE8"/>
    <mergeCell ref="AF7:AL7"/>
    <mergeCell ref="A7:A8"/>
    <mergeCell ref="B7:G8"/>
    <mergeCell ref="H7:O8"/>
    <mergeCell ref="P7:R8"/>
    <mergeCell ref="S7:T8"/>
    <mergeCell ref="U7:AC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scale="96" firstPageNumber="4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U39"/>
  <sheetViews>
    <sheetView showGridLines="0" view="pageBreakPreview" topLeftCell="A4" zoomScaleNormal="85" zoomScaleSheetLayoutView="100" workbookViewId="0">
      <selection activeCell="T14" sqref="T14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44" t="s">
        <v>38</v>
      </c>
      <c r="B5" s="44"/>
      <c r="C5" s="44"/>
      <c r="D5" s="261" t="s">
        <v>520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/>
      <c r="AN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47"/>
      <c r="AL6" s="47"/>
      <c r="AM6" s="16"/>
      <c r="AN6" s="16"/>
      <c r="AP6" s="48"/>
      <c r="AQ6" s="48"/>
      <c r="AR6" s="48"/>
      <c r="AS6" s="48"/>
      <c r="AT6" s="48"/>
      <c r="AU6" s="48"/>
    </row>
    <row r="7" spans="1:47" s="49" customFormat="1" ht="15" customHeight="1">
      <c r="A7" s="1261" t="s">
        <v>166</v>
      </c>
      <c r="B7" s="1252" t="s">
        <v>167</v>
      </c>
      <c r="C7" s="1256"/>
      <c r="D7" s="1256"/>
      <c r="E7" s="1256"/>
      <c r="F7" s="1256"/>
      <c r="G7" s="1253"/>
      <c r="H7" s="1252" t="s">
        <v>168</v>
      </c>
      <c r="I7" s="1256"/>
      <c r="J7" s="1256"/>
      <c r="K7" s="1256"/>
      <c r="L7" s="1256"/>
      <c r="M7" s="1256"/>
      <c r="N7" s="1256"/>
      <c r="O7" s="1253"/>
      <c r="P7" s="1252" t="s">
        <v>169</v>
      </c>
      <c r="Q7" s="1256"/>
      <c r="R7" s="1253"/>
      <c r="S7" s="1252" t="s">
        <v>170</v>
      </c>
      <c r="T7" s="1253"/>
      <c r="U7" s="1252" t="s">
        <v>171</v>
      </c>
      <c r="V7" s="1256"/>
      <c r="W7" s="1256"/>
      <c r="X7" s="1256"/>
      <c r="Y7" s="1256"/>
      <c r="Z7" s="1256"/>
      <c r="AA7" s="1256"/>
      <c r="AB7" s="1256"/>
      <c r="AC7" s="1253"/>
      <c r="AD7" s="1252" t="s">
        <v>172</v>
      </c>
      <c r="AE7" s="1253"/>
      <c r="AF7" s="1258" t="s">
        <v>173</v>
      </c>
      <c r="AG7" s="1259"/>
      <c r="AH7" s="1259"/>
      <c r="AI7" s="1259"/>
      <c r="AJ7" s="1259"/>
      <c r="AK7" s="1259"/>
      <c r="AL7" s="1260"/>
      <c r="AM7" s="16"/>
      <c r="AN7" s="16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174</v>
      </c>
      <c r="AG8" s="498" t="s">
        <v>530</v>
      </c>
      <c r="AH8" s="498" t="s">
        <v>175</v>
      </c>
      <c r="AI8" s="498" t="s">
        <v>89</v>
      </c>
      <c r="AJ8" s="498" t="s">
        <v>176</v>
      </c>
      <c r="AK8" s="498" t="s">
        <v>177</v>
      </c>
      <c r="AL8" s="500" t="s">
        <v>178</v>
      </c>
      <c r="AM8" s="16"/>
      <c r="AN8" s="16"/>
      <c r="AO8" s="48"/>
      <c r="AP8" s="48"/>
      <c r="AQ8" s="48"/>
      <c r="AR8" s="48"/>
      <c r="AS8" s="48"/>
      <c r="AT8" s="48"/>
      <c r="AU8" s="48"/>
    </row>
    <row r="9" spans="1:47" s="258" customFormat="1" ht="15" customHeight="1">
      <c r="A9" s="22">
        <f>ROW()-8</f>
        <v>1</v>
      </c>
      <c r="B9" s="22" t="s">
        <v>421</v>
      </c>
      <c r="C9" s="20"/>
      <c r="D9" s="20"/>
      <c r="E9" s="20"/>
      <c r="F9" s="20"/>
      <c r="G9" s="20"/>
      <c r="H9" s="19" t="s">
        <v>531</v>
      </c>
      <c r="I9" s="20"/>
      <c r="J9" s="20"/>
      <c r="K9" s="20"/>
      <c r="L9" s="20"/>
      <c r="M9" s="20"/>
      <c r="N9" s="20"/>
      <c r="O9" s="20"/>
      <c r="P9" s="22" t="s">
        <v>423</v>
      </c>
      <c r="Q9" s="20"/>
      <c r="R9" s="20"/>
      <c r="S9" s="325"/>
      <c r="T9" s="326">
        <v>11</v>
      </c>
      <c r="U9" s="22"/>
      <c r="V9" s="20"/>
      <c r="W9" s="20"/>
      <c r="X9" s="51"/>
      <c r="Y9" s="20"/>
      <c r="Z9" s="20"/>
      <c r="AA9" s="20"/>
      <c r="AB9" s="20"/>
      <c r="AC9" s="20"/>
      <c r="AD9" s="21" t="s">
        <v>40</v>
      </c>
      <c r="AE9" s="52"/>
      <c r="AF9" s="26">
        <v>1</v>
      </c>
      <c r="AG9" s="27"/>
      <c r="AH9" s="27"/>
      <c r="AI9" s="27"/>
      <c r="AJ9" s="27"/>
      <c r="AK9" s="27"/>
      <c r="AL9" s="28"/>
      <c r="AM9" s="256"/>
      <c r="AN9" s="256"/>
      <c r="AO9" s="257"/>
      <c r="AP9" s="257"/>
      <c r="AQ9" s="257"/>
      <c r="AR9" s="257"/>
      <c r="AS9" s="257"/>
      <c r="AT9" s="257"/>
      <c r="AU9" s="257"/>
    </row>
    <row r="10" spans="1:47" s="258" customFormat="1" ht="15" customHeight="1">
      <c r="A10" s="22">
        <f>MAX($A$9:$A9)+1</f>
        <v>2</v>
      </c>
      <c r="B10" s="19" t="s">
        <v>440</v>
      </c>
      <c r="C10" s="20"/>
      <c r="D10" s="20"/>
      <c r="E10" s="20"/>
      <c r="F10" s="20"/>
      <c r="G10" s="20"/>
      <c r="H10" s="19" t="s">
        <v>443</v>
      </c>
      <c r="I10" s="20"/>
      <c r="J10" s="20"/>
      <c r="K10" s="20"/>
      <c r="L10" s="20"/>
      <c r="M10" s="20"/>
      <c r="N10" s="20"/>
      <c r="O10" s="20"/>
      <c r="P10" s="22" t="s">
        <v>423</v>
      </c>
      <c r="Q10" s="20"/>
      <c r="R10" s="20"/>
      <c r="S10" s="325"/>
      <c r="T10" s="326">
        <v>11</v>
      </c>
      <c r="U10" s="1266" t="s">
        <v>445</v>
      </c>
      <c r="V10" s="1267"/>
      <c r="W10" s="1267"/>
      <c r="X10" s="1267"/>
      <c r="Y10" s="1267"/>
      <c r="Z10" s="1267"/>
      <c r="AA10" s="1267"/>
      <c r="AB10" s="1267"/>
      <c r="AC10" s="1268"/>
      <c r="AD10" s="25" t="s">
        <v>40</v>
      </c>
      <c r="AE10" s="52"/>
      <c r="AF10" s="26"/>
      <c r="AG10" s="27"/>
      <c r="AH10" s="27"/>
      <c r="AI10" s="27">
        <v>1</v>
      </c>
      <c r="AJ10" s="27"/>
      <c r="AK10" s="27"/>
      <c r="AL10" s="28"/>
      <c r="AM10" s="256"/>
      <c r="AN10" s="256"/>
      <c r="AO10" s="257"/>
      <c r="AP10" s="257"/>
      <c r="AQ10" s="257"/>
      <c r="AR10" s="257"/>
      <c r="AS10" s="257"/>
      <c r="AT10" s="257"/>
      <c r="AU10" s="257"/>
    </row>
    <row r="11" spans="1:47" s="49" customFormat="1" ht="15" customHeight="1">
      <c r="A11" s="22">
        <f>MAX($A$9:$A10)+1</f>
        <v>3</v>
      </c>
      <c r="B11" s="22" t="s">
        <v>179</v>
      </c>
      <c r="C11" s="20"/>
      <c r="D11" s="20"/>
      <c r="E11" s="20"/>
      <c r="F11" s="20"/>
      <c r="G11" s="20"/>
      <c r="H11" s="19" t="s">
        <v>71</v>
      </c>
      <c r="I11" s="20"/>
      <c r="J11" s="20"/>
      <c r="K11" s="20"/>
      <c r="L11" s="20"/>
      <c r="M11" s="20"/>
      <c r="N11" s="20"/>
      <c r="O11" s="20"/>
      <c r="P11" s="248" t="s">
        <v>1285</v>
      </c>
      <c r="Q11" s="20"/>
      <c r="R11" s="20"/>
      <c r="S11" s="23"/>
      <c r="T11" s="572">
        <v>6</v>
      </c>
      <c r="U11" s="248" t="s">
        <v>1495</v>
      </c>
      <c r="V11" s="20"/>
      <c r="W11" s="20"/>
      <c r="X11" s="51"/>
      <c r="Y11" s="20"/>
      <c r="Z11" s="20"/>
      <c r="AA11" s="20"/>
      <c r="AB11" s="20"/>
      <c r="AC11" s="20"/>
      <c r="AD11" s="277" t="s">
        <v>180</v>
      </c>
      <c r="AE11" s="52"/>
      <c r="AF11" s="26"/>
      <c r="AG11" s="27">
        <v>1</v>
      </c>
      <c r="AH11" s="27">
        <v>1</v>
      </c>
      <c r="AI11" s="27"/>
      <c r="AJ11" s="27"/>
      <c r="AK11" s="27"/>
      <c r="AL11" s="28"/>
      <c r="AM11" s="16"/>
      <c r="AN11" s="16"/>
      <c r="AO11" s="48"/>
      <c r="AP11" s="48"/>
      <c r="AQ11" s="48"/>
      <c r="AR11" s="48"/>
      <c r="AS11" s="48"/>
      <c r="AT11" s="48"/>
      <c r="AU11" s="48"/>
    </row>
    <row r="12" spans="1:47" s="49" customFormat="1" ht="15" customHeight="1">
      <c r="A12" s="22">
        <f>MAX($A$9:$A11)+1</f>
        <v>4</v>
      </c>
      <c r="B12" s="19" t="s">
        <v>183</v>
      </c>
      <c r="C12" s="20"/>
      <c r="D12" s="20"/>
      <c r="E12" s="20"/>
      <c r="F12" s="20"/>
      <c r="G12" s="20"/>
      <c r="H12" s="19" t="s">
        <v>486</v>
      </c>
      <c r="I12" s="20"/>
      <c r="J12" s="20"/>
      <c r="K12" s="20"/>
      <c r="L12" s="20"/>
      <c r="M12" s="20"/>
      <c r="N12" s="20"/>
      <c r="O12" s="20"/>
      <c r="P12" s="22" t="s">
        <v>438</v>
      </c>
      <c r="Q12" s="20"/>
      <c r="R12" s="20"/>
      <c r="S12" s="325"/>
      <c r="T12" s="326">
        <v>40</v>
      </c>
      <c r="U12" s="173"/>
      <c r="V12" s="174"/>
      <c r="W12" s="174"/>
      <c r="X12" s="174"/>
      <c r="Y12" s="174"/>
      <c r="Z12" s="174"/>
      <c r="AA12" s="174"/>
      <c r="AB12" s="174"/>
      <c r="AC12" s="175"/>
      <c r="AD12" s="25" t="s">
        <v>180</v>
      </c>
      <c r="AE12" s="52"/>
      <c r="AF12" s="26"/>
      <c r="AG12" s="27">
        <v>3</v>
      </c>
      <c r="AH12" s="27">
        <v>3</v>
      </c>
      <c r="AI12" s="27"/>
      <c r="AJ12" s="27"/>
      <c r="AK12" s="27"/>
      <c r="AL12" s="28"/>
      <c r="AM12" s="16"/>
      <c r="AN12" s="16"/>
      <c r="AO12" s="48"/>
      <c r="AP12" s="48"/>
      <c r="AQ12" s="48"/>
      <c r="AR12" s="48"/>
      <c r="AS12" s="48"/>
      <c r="AT12" s="48"/>
      <c r="AU12" s="48"/>
    </row>
    <row r="13" spans="1:47" s="49" customFormat="1" ht="15" customHeight="1">
      <c r="A13" s="22">
        <f>MAX($A$9:$A12)+1</f>
        <v>5</v>
      </c>
      <c r="B13" s="19" t="s">
        <v>184</v>
      </c>
      <c r="C13" s="20"/>
      <c r="D13" s="20"/>
      <c r="E13" s="20"/>
      <c r="F13" s="20"/>
      <c r="G13" s="20"/>
      <c r="H13" s="19" t="s">
        <v>72</v>
      </c>
      <c r="I13" s="20"/>
      <c r="J13" s="20"/>
      <c r="K13" s="20"/>
      <c r="L13" s="20"/>
      <c r="M13" s="20"/>
      <c r="N13" s="20"/>
      <c r="O13" s="20"/>
      <c r="P13" s="22" t="s">
        <v>438</v>
      </c>
      <c r="Q13" s="20"/>
      <c r="R13" s="20"/>
      <c r="S13" s="325"/>
      <c r="T13" s="326">
        <v>40</v>
      </c>
      <c r="U13" s="173"/>
      <c r="V13" s="174"/>
      <c r="W13" s="174"/>
      <c r="X13" s="174"/>
      <c r="Y13" s="174"/>
      <c r="Z13" s="174"/>
      <c r="AA13" s="174"/>
      <c r="AB13" s="174"/>
      <c r="AC13" s="175"/>
      <c r="AD13" s="25" t="s">
        <v>180</v>
      </c>
      <c r="AE13" s="52"/>
      <c r="AF13" s="26"/>
      <c r="AG13" s="27">
        <v>4</v>
      </c>
      <c r="AH13" s="27">
        <v>4</v>
      </c>
      <c r="AI13" s="27"/>
      <c r="AJ13" s="27"/>
      <c r="AK13" s="27"/>
      <c r="AL13" s="28"/>
      <c r="AM13" s="16"/>
      <c r="AN13" s="16"/>
      <c r="AO13" s="48"/>
      <c r="AP13" s="48"/>
      <c r="AQ13" s="48"/>
      <c r="AR13" s="48"/>
      <c r="AS13" s="48"/>
      <c r="AT13" s="48"/>
      <c r="AU13" s="48"/>
    </row>
    <row r="14" spans="1:47" s="49" customFormat="1" ht="15" customHeight="1">
      <c r="A14" s="22">
        <f>MAX($A$9:$A13)+1</f>
        <v>6</v>
      </c>
      <c r="B14" s="19" t="s">
        <v>185</v>
      </c>
      <c r="C14" s="51"/>
      <c r="D14" s="51"/>
      <c r="E14" s="51"/>
      <c r="F14" s="51"/>
      <c r="G14" s="51"/>
      <c r="H14" s="19" t="s">
        <v>186</v>
      </c>
      <c r="I14" s="20"/>
      <c r="J14" s="20"/>
      <c r="K14" s="20"/>
      <c r="L14" s="20"/>
      <c r="M14" s="20"/>
      <c r="N14" s="20"/>
      <c r="O14" s="20"/>
      <c r="P14" s="22" t="s">
        <v>39</v>
      </c>
      <c r="Q14" s="20"/>
      <c r="R14" s="20"/>
      <c r="S14" s="325"/>
      <c r="T14" s="326">
        <v>4</v>
      </c>
      <c r="U14" s="22" t="s">
        <v>288</v>
      </c>
      <c r="V14" s="174"/>
      <c r="W14" s="174"/>
      <c r="X14" s="174"/>
      <c r="Y14" s="174"/>
      <c r="Z14" s="174"/>
      <c r="AA14" s="174"/>
      <c r="AB14" s="174"/>
      <c r="AC14" s="175"/>
      <c r="AD14" s="25" t="s">
        <v>180</v>
      </c>
      <c r="AE14" s="52"/>
      <c r="AF14" s="26"/>
      <c r="AG14" s="27">
        <v>5</v>
      </c>
      <c r="AH14" s="27">
        <v>5</v>
      </c>
      <c r="AI14" s="27"/>
      <c r="AJ14" s="27"/>
      <c r="AK14" s="27"/>
      <c r="AL14" s="28"/>
      <c r="AM14" s="16"/>
      <c r="AN14" s="16"/>
      <c r="AO14" s="48"/>
      <c r="AP14" s="48"/>
      <c r="AQ14" s="48"/>
      <c r="AR14" s="48"/>
      <c r="AS14" s="48"/>
      <c r="AT14" s="48"/>
      <c r="AU14" s="48"/>
    </row>
    <row r="15" spans="1:47" s="49" customFormat="1" ht="15" customHeight="1">
      <c r="A15" s="22">
        <f>MAX($A$9:$A14)+1</f>
        <v>7</v>
      </c>
      <c r="B15" s="22" t="s">
        <v>181</v>
      </c>
      <c r="C15" s="20"/>
      <c r="D15" s="20"/>
      <c r="E15" s="20"/>
      <c r="F15" s="20"/>
      <c r="G15" s="20"/>
      <c r="H15" s="19" t="s">
        <v>31</v>
      </c>
      <c r="I15" s="20"/>
      <c r="J15" s="20"/>
      <c r="K15" s="20"/>
      <c r="L15" s="20"/>
      <c r="M15" s="20"/>
      <c r="N15" s="20"/>
      <c r="O15" s="20"/>
      <c r="P15" s="22" t="s">
        <v>182</v>
      </c>
      <c r="Q15" s="20"/>
      <c r="R15" s="20"/>
      <c r="S15" s="325"/>
      <c r="T15" s="326">
        <v>5</v>
      </c>
      <c r="U15" s="173"/>
      <c r="V15" s="174"/>
      <c r="W15" s="174"/>
      <c r="X15" s="174"/>
      <c r="Y15" s="174"/>
      <c r="Z15" s="174"/>
      <c r="AA15" s="174"/>
      <c r="AB15" s="174"/>
      <c r="AC15" s="175"/>
      <c r="AD15" s="25" t="s">
        <v>180</v>
      </c>
      <c r="AE15" s="52"/>
      <c r="AF15" s="26"/>
      <c r="AG15" s="27">
        <v>2</v>
      </c>
      <c r="AH15" s="27">
        <v>2</v>
      </c>
      <c r="AI15" s="27"/>
      <c r="AJ15" s="27"/>
      <c r="AK15" s="27"/>
      <c r="AL15" s="28"/>
      <c r="AM15" s="16"/>
      <c r="AN15" s="16"/>
      <c r="AO15" s="48"/>
      <c r="AP15" s="48"/>
      <c r="AQ15" s="48"/>
      <c r="AR15" s="48"/>
      <c r="AS15" s="48"/>
      <c r="AT15" s="48"/>
      <c r="AU15" s="48"/>
    </row>
    <row r="16" spans="1:47" s="46" customFormat="1" ht="13.5">
      <c r="A16" s="178">
        <f>MAX($A$9:$A15)+1</f>
        <v>8</v>
      </c>
      <c r="B16" s="342" t="s">
        <v>127</v>
      </c>
      <c r="C16" s="343"/>
      <c r="D16" s="343"/>
      <c r="E16" s="343"/>
      <c r="F16" s="343"/>
      <c r="G16" s="343"/>
      <c r="H16" s="344" t="s">
        <v>131</v>
      </c>
      <c r="I16" s="343"/>
      <c r="J16" s="343"/>
      <c r="K16" s="343"/>
      <c r="L16" s="343"/>
      <c r="M16" s="343"/>
      <c r="N16" s="343"/>
      <c r="O16" s="343"/>
      <c r="P16" s="342" t="s">
        <v>96</v>
      </c>
      <c r="Q16" s="343"/>
      <c r="R16" s="343"/>
      <c r="S16" s="345"/>
      <c r="T16" s="346">
        <v>10</v>
      </c>
      <c r="U16" s="347"/>
      <c r="V16" s="348"/>
      <c r="W16" s="348"/>
      <c r="X16" s="348"/>
      <c r="Y16" s="348"/>
      <c r="Z16" s="348"/>
      <c r="AA16" s="348"/>
      <c r="AB16" s="348"/>
      <c r="AC16" s="349"/>
      <c r="AD16" s="350" t="s">
        <v>97</v>
      </c>
      <c r="AE16" s="351"/>
      <c r="AF16" s="352"/>
      <c r="AG16" s="509">
        <v>6</v>
      </c>
      <c r="AH16" s="353">
        <v>10</v>
      </c>
      <c r="AI16" s="510">
        <v>3</v>
      </c>
      <c r="AJ16" s="353"/>
      <c r="AK16" s="354"/>
      <c r="AL16" s="355"/>
      <c r="AM16" s="324"/>
      <c r="AN16" s="324"/>
      <c r="AO16" s="45"/>
      <c r="AP16" s="45"/>
      <c r="AQ16" s="45"/>
      <c r="AR16" s="45"/>
      <c r="AS16" s="45"/>
      <c r="AT16" s="45"/>
      <c r="AU16" s="45"/>
    </row>
    <row r="17" spans="1:47" s="46" customFormat="1" ht="13.5">
      <c r="A17" s="223"/>
      <c r="B17" s="788"/>
      <c r="C17" s="789"/>
      <c r="D17" s="789"/>
      <c r="E17" s="789"/>
      <c r="F17" s="789"/>
      <c r="G17" s="789"/>
      <c r="H17" s="790"/>
      <c r="I17" s="789"/>
      <c r="J17" s="789"/>
      <c r="K17" s="789"/>
      <c r="L17" s="789"/>
      <c r="M17" s="789"/>
      <c r="N17" s="789"/>
      <c r="O17" s="789"/>
      <c r="P17" s="788"/>
      <c r="Q17" s="789"/>
      <c r="R17" s="789"/>
      <c r="S17" s="791"/>
      <c r="T17" s="792"/>
      <c r="U17" s="793"/>
      <c r="V17" s="151"/>
      <c r="W17" s="151"/>
      <c r="X17" s="151"/>
      <c r="Y17" s="151"/>
      <c r="Z17" s="151"/>
      <c r="AA17" s="151"/>
      <c r="AB17" s="151"/>
      <c r="AC17" s="794"/>
      <c r="AD17" s="795"/>
      <c r="AE17" s="796"/>
      <c r="AF17" s="797"/>
      <c r="AG17" s="356">
        <v>10</v>
      </c>
      <c r="AH17" s="356"/>
      <c r="AI17" s="799"/>
      <c r="AJ17" s="798"/>
      <c r="AK17" s="800"/>
      <c r="AL17" s="801"/>
      <c r="AM17" s="324"/>
      <c r="AN17" s="324"/>
      <c r="AO17" s="45"/>
      <c r="AP17" s="45"/>
      <c r="AQ17" s="45"/>
      <c r="AR17" s="45"/>
      <c r="AS17" s="45"/>
      <c r="AT17" s="45"/>
      <c r="AU17" s="45"/>
    </row>
    <row r="18" spans="1:47" s="49" customFormat="1" ht="15" customHeight="1">
      <c r="A18" s="22">
        <f>MAX($A$9:$A16)+1</f>
        <v>9</v>
      </c>
      <c r="B18" s="19" t="s">
        <v>258</v>
      </c>
      <c r="C18" s="64"/>
      <c r="D18" s="33"/>
      <c r="E18" s="64"/>
      <c r="F18" s="64"/>
      <c r="G18" s="64"/>
      <c r="H18" s="19" t="s">
        <v>261</v>
      </c>
      <c r="I18" s="33"/>
      <c r="J18" s="33"/>
      <c r="K18" s="33"/>
      <c r="L18" s="33"/>
      <c r="M18" s="33"/>
      <c r="N18" s="33"/>
      <c r="O18" s="33"/>
      <c r="P18" s="22" t="s">
        <v>441</v>
      </c>
      <c r="Q18" s="33"/>
      <c r="R18" s="33"/>
      <c r="S18" s="328"/>
      <c r="T18" s="329" t="s">
        <v>448</v>
      </c>
      <c r="U18" s="173"/>
      <c r="V18" s="174"/>
      <c r="W18" s="174"/>
      <c r="X18" s="174"/>
      <c r="Y18" s="174"/>
      <c r="Z18" s="174"/>
      <c r="AA18" s="174"/>
      <c r="AB18" s="174"/>
      <c r="AC18" s="175"/>
      <c r="AD18" s="25"/>
      <c r="AE18" s="68"/>
      <c r="AF18" s="31"/>
      <c r="AG18" s="32"/>
      <c r="AH18" s="32"/>
      <c r="AI18" s="32"/>
      <c r="AJ18" s="32"/>
      <c r="AK18" s="27"/>
      <c r="AL18" s="28"/>
      <c r="AM18" s="16"/>
      <c r="AN18" s="16"/>
      <c r="AO18" s="48"/>
      <c r="AP18" s="48"/>
      <c r="AQ18" s="48"/>
      <c r="AR18" s="48"/>
      <c r="AS18" s="48"/>
      <c r="AT18" s="48"/>
      <c r="AU18" s="48"/>
    </row>
    <row r="19" spans="1:47" s="49" customFormat="1" ht="15" customHeight="1">
      <c r="A19" s="22">
        <f>MAX($A$9:$A18)+1</f>
        <v>10</v>
      </c>
      <c r="B19" s="22" t="s">
        <v>259</v>
      </c>
      <c r="C19" s="51"/>
      <c r="D19" s="51"/>
      <c r="E19" s="51"/>
      <c r="F19" s="51"/>
      <c r="G19" s="51"/>
      <c r="H19" s="19" t="s">
        <v>262</v>
      </c>
      <c r="I19" s="20"/>
      <c r="J19" s="20"/>
      <c r="K19" s="20"/>
      <c r="L19" s="20"/>
      <c r="M19" s="20"/>
      <c r="N19" s="20"/>
      <c r="O19" s="20"/>
      <c r="P19" s="22" t="s">
        <v>441</v>
      </c>
      <c r="Q19" s="20"/>
      <c r="R19" s="20"/>
      <c r="S19" s="325"/>
      <c r="T19" s="326" t="s">
        <v>449</v>
      </c>
      <c r="U19" s="173" t="s">
        <v>508</v>
      </c>
      <c r="V19" s="174"/>
      <c r="W19" s="174"/>
      <c r="X19" s="174"/>
      <c r="Y19" s="174"/>
      <c r="Z19" s="174"/>
      <c r="AA19" s="174"/>
      <c r="AB19" s="174"/>
      <c r="AC19" s="175"/>
      <c r="AD19" s="25"/>
      <c r="AE19" s="58"/>
      <c r="AF19" s="31"/>
      <c r="AG19" s="32"/>
      <c r="AH19" s="32"/>
      <c r="AI19" s="32"/>
      <c r="AJ19" s="32"/>
      <c r="AK19" s="27"/>
      <c r="AL19" s="28"/>
      <c r="AM19" s="16"/>
      <c r="AN19" s="16"/>
      <c r="AO19" s="48"/>
      <c r="AP19" s="48"/>
      <c r="AQ19" s="48"/>
      <c r="AR19" s="48"/>
      <c r="AS19" s="48"/>
      <c r="AT19" s="48"/>
      <c r="AU19" s="48"/>
    </row>
    <row r="20" spans="1:47" s="49" customFormat="1" ht="13.5">
      <c r="A20" s="22">
        <f>MAX($A$9:$A19)+1</f>
        <v>11</v>
      </c>
      <c r="B20" s="22" t="s">
        <v>260</v>
      </c>
      <c r="C20" s="51"/>
      <c r="D20" s="51"/>
      <c r="E20" s="51"/>
      <c r="F20" s="51"/>
      <c r="G20" s="51"/>
      <c r="H20" s="19" t="s">
        <v>263</v>
      </c>
      <c r="I20" s="20"/>
      <c r="J20" s="20"/>
      <c r="K20" s="20"/>
      <c r="L20" s="20"/>
      <c r="M20" s="20"/>
      <c r="N20" s="20"/>
      <c r="O20" s="20"/>
      <c r="P20" s="22" t="s">
        <v>441</v>
      </c>
      <c r="Q20" s="20"/>
      <c r="R20" s="20"/>
      <c r="S20" s="325"/>
      <c r="T20" s="326" t="s">
        <v>449</v>
      </c>
      <c r="U20" s="173" t="s">
        <v>711</v>
      </c>
      <c r="V20" s="404"/>
      <c r="W20" s="404"/>
      <c r="X20" s="404"/>
      <c r="Y20" s="404"/>
      <c r="Z20" s="404"/>
      <c r="AA20" s="404"/>
      <c r="AB20" s="404"/>
      <c r="AC20" s="405"/>
      <c r="AD20" s="25"/>
      <c r="AE20" s="58"/>
      <c r="AF20" s="31"/>
      <c r="AG20" s="32"/>
      <c r="AH20" s="32"/>
      <c r="AI20" s="32"/>
      <c r="AJ20" s="32"/>
      <c r="AK20" s="27"/>
      <c r="AL20" s="28"/>
      <c r="AM20" s="16"/>
      <c r="AN20" s="16"/>
      <c r="AO20" s="48"/>
      <c r="AP20" s="48"/>
      <c r="AQ20" s="48"/>
      <c r="AR20" s="48"/>
      <c r="AS20" s="48"/>
      <c r="AT20" s="48"/>
      <c r="AU20" s="48"/>
    </row>
    <row r="21" spans="1:47" s="49" customFormat="1" ht="15" customHeight="1">
      <c r="A21" s="22">
        <f>MAX($A$9:$A20)+1</f>
        <v>12</v>
      </c>
      <c r="B21" s="19" t="s">
        <v>188</v>
      </c>
      <c r="C21" s="64"/>
      <c r="D21" s="33"/>
      <c r="E21" s="64"/>
      <c r="F21" s="64"/>
      <c r="G21" s="64"/>
      <c r="H21" s="19" t="s">
        <v>264</v>
      </c>
      <c r="I21" s="33"/>
      <c r="J21" s="33"/>
      <c r="K21" s="33"/>
      <c r="L21" s="33"/>
      <c r="M21" s="33"/>
      <c r="N21" s="33"/>
      <c r="O21" s="33"/>
      <c r="P21" s="22" t="s">
        <v>441</v>
      </c>
      <c r="Q21" s="33"/>
      <c r="R21" s="33"/>
      <c r="S21" s="328"/>
      <c r="T21" s="329" t="s">
        <v>450</v>
      </c>
      <c r="U21" s="173"/>
      <c r="V21" s="174"/>
      <c r="W21" s="174"/>
      <c r="X21" s="174"/>
      <c r="Y21" s="174"/>
      <c r="Z21" s="174"/>
      <c r="AA21" s="174"/>
      <c r="AB21" s="174"/>
      <c r="AC21" s="175"/>
      <c r="AD21" s="25"/>
      <c r="AE21" s="68"/>
      <c r="AF21" s="31"/>
      <c r="AG21" s="32"/>
      <c r="AH21" s="32"/>
      <c r="AI21" s="32"/>
      <c r="AJ21" s="32"/>
      <c r="AK21" s="27"/>
      <c r="AL21" s="28"/>
      <c r="AM21" s="16"/>
      <c r="AN21" s="16"/>
      <c r="AO21" s="48"/>
      <c r="AP21" s="48"/>
      <c r="AQ21" s="48"/>
      <c r="AR21" s="48"/>
      <c r="AS21" s="48"/>
      <c r="AT21" s="48"/>
      <c r="AU21" s="48"/>
    </row>
    <row r="22" spans="1:47" s="49" customFormat="1" ht="15" customHeight="1">
      <c r="A22" s="22">
        <f>MAX($A$9:$A21)+1</f>
        <v>13</v>
      </c>
      <c r="B22" s="22" t="s">
        <v>405</v>
      </c>
      <c r="C22" s="51"/>
      <c r="D22" s="51"/>
      <c r="E22" s="51"/>
      <c r="F22" s="51"/>
      <c r="G22" s="51"/>
      <c r="H22" s="19" t="s">
        <v>265</v>
      </c>
      <c r="I22" s="20"/>
      <c r="J22" s="20"/>
      <c r="K22" s="20"/>
      <c r="L22" s="20"/>
      <c r="M22" s="20"/>
      <c r="N22" s="20"/>
      <c r="O22" s="20"/>
      <c r="P22" s="22" t="s">
        <v>441</v>
      </c>
      <c r="Q22" s="20"/>
      <c r="R22" s="20"/>
      <c r="S22" s="325"/>
      <c r="T22" s="326" t="s">
        <v>449</v>
      </c>
      <c r="U22" s="173" t="s">
        <v>508</v>
      </c>
      <c r="V22" s="174"/>
      <c r="W22" s="174"/>
      <c r="X22" s="174"/>
      <c r="Y22" s="174"/>
      <c r="Z22" s="174"/>
      <c r="AA22" s="174"/>
      <c r="AB22" s="174"/>
      <c r="AC22" s="175"/>
      <c r="AD22" s="25"/>
      <c r="AE22" s="58"/>
      <c r="AF22" s="31"/>
      <c r="AG22" s="32"/>
      <c r="AH22" s="32"/>
      <c r="AI22" s="32"/>
      <c r="AJ22" s="32"/>
      <c r="AK22" s="27"/>
      <c r="AL22" s="28"/>
      <c r="AM22" s="16"/>
      <c r="AN22" s="16"/>
      <c r="AO22" s="48"/>
      <c r="AP22" s="48"/>
      <c r="AQ22" s="48"/>
      <c r="AR22" s="48"/>
      <c r="AS22" s="48"/>
      <c r="AT22" s="48"/>
      <c r="AU22" s="48"/>
    </row>
    <row r="23" spans="1:47" s="49" customFormat="1" ht="15" customHeight="1">
      <c r="A23" s="22">
        <f>MAX($A$9:$A22)+1</f>
        <v>14</v>
      </c>
      <c r="B23" s="22" t="s">
        <v>187</v>
      </c>
      <c r="C23" s="51"/>
      <c r="D23" s="51"/>
      <c r="E23" s="51"/>
      <c r="F23" s="51"/>
      <c r="G23" s="51"/>
      <c r="H23" s="19" t="s">
        <v>266</v>
      </c>
      <c r="I23" s="20"/>
      <c r="J23" s="20"/>
      <c r="K23" s="20"/>
      <c r="L23" s="20"/>
      <c r="M23" s="20"/>
      <c r="N23" s="20"/>
      <c r="O23" s="20"/>
      <c r="P23" s="22" t="s">
        <v>441</v>
      </c>
      <c r="Q23" s="20"/>
      <c r="R23" s="20"/>
      <c r="S23" s="325"/>
      <c r="T23" s="326" t="s">
        <v>449</v>
      </c>
      <c r="U23" s="173" t="s">
        <v>711</v>
      </c>
      <c r="V23" s="174"/>
      <c r="W23" s="174"/>
      <c r="X23" s="174"/>
      <c r="Y23" s="174"/>
      <c r="Z23" s="174"/>
      <c r="AA23" s="174"/>
      <c r="AB23" s="174"/>
      <c r="AC23" s="175"/>
      <c r="AD23" s="25"/>
      <c r="AE23" s="58"/>
      <c r="AF23" s="31"/>
      <c r="AG23" s="32"/>
      <c r="AH23" s="32"/>
      <c r="AI23" s="32"/>
      <c r="AJ23" s="32"/>
      <c r="AK23" s="27"/>
      <c r="AL23" s="28"/>
      <c r="AM23" s="16"/>
      <c r="AN23" s="16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22">
        <f>MAX($A$9:$A23)+1</f>
        <v>15</v>
      </c>
      <c r="B24" s="1072" t="s">
        <v>474</v>
      </c>
      <c r="C24" s="1073"/>
      <c r="D24" s="1073"/>
      <c r="E24" s="1073"/>
      <c r="F24" s="1073"/>
      <c r="G24" s="1073"/>
      <c r="H24" s="1072" t="s">
        <v>225</v>
      </c>
      <c r="I24" s="1075"/>
      <c r="J24" s="1075"/>
      <c r="K24" s="1075"/>
      <c r="L24" s="1075"/>
      <c r="M24" s="1075"/>
      <c r="N24" s="1075"/>
      <c r="O24" s="1075"/>
      <c r="P24" s="1072" t="s">
        <v>462</v>
      </c>
      <c r="Q24" s="1073"/>
      <c r="R24" s="1073"/>
      <c r="S24" s="1076"/>
      <c r="T24" s="1077" t="s">
        <v>461</v>
      </c>
      <c r="U24" s="1042" t="s">
        <v>630</v>
      </c>
      <c r="V24" s="1068"/>
      <c r="W24" s="1068"/>
      <c r="X24" s="1068"/>
      <c r="Y24" s="1068"/>
      <c r="Z24" s="1068"/>
      <c r="AA24" s="1068"/>
      <c r="AB24" s="1068"/>
      <c r="AC24" s="1069"/>
      <c r="AD24" s="1070" t="s">
        <v>40</v>
      </c>
      <c r="AE24" s="1071"/>
      <c r="AF24" s="31"/>
      <c r="AG24" s="32"/>
      <c r="AH24" s="32"/>
      <c r="AI24" s="32"/>
      <c r="AJ24" s="32"/>
      <c r="AK24" s="27"/>
      <c r="AL24" s="28"/>
      <c r="AM24" s="16"/>
      <c r="AN24" s="16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22">
        <f>MAX($A$9:$A24)+1</f>
        <v>16</v>
      </c>
      <c r="B25" s="1072" t="s">
        <v>475</v>
      </c>
      <c r="C25" s="1073"/>
      <c r="D25" s="1073"/>
      <c r="E25" s="1073"/>
      <c r="F25" s="1073"/>
      <c r="G25" s="1073"/>
      <c r="H25" s="1072" t="s">
        <v>226</v>
      </c>
      <c r="I25" s="1075"/>
      <c r="J25" s="1075"/>
      <c r="K25" s="1075"/>
      <c r="L25" s="1075"/>
      <c r="M25" s="1075"/>
      <c r="N25" s="1075"/>
      <c r="O25" s="1075"/>
      <c r="P25" s="1072" t="s">
        <v>441</v>
      </c>
      <c r="Q25" s="1073"/>
      <c r="R25" s="1073"/>
      <c r="S25" s="1076"/>
      <c r="T25" s="1077" t="s">
        <v>463</v>
      </c>
      <c r="U25" s="1042" t="s">
        <v>630</v>
      </c>
      <c r="V25" s="1073"/>
      <c r="W25" s="1073"/>
      <c r="X25" s="1074"/>
      <c r="Y25" s="1073"/>
      <c r="Z25" s="1073"/>
      <c r="AA25" s="1073"/>
      <c r="AB25" s="1073"/>
      <c r="AC25" s="1073"/>
      <c r="AD25" s="1070" t="s">
        <v>40</v>
      </c>
      <c r="AE25" s="1071"/>
      <c r="AF25" s="31"/>
      <c r="AG25" s="32"/>
      <c r="AH25" s="32"/>
      <c r="AI25" s="32"/>
      <c r="AJ25" s="32"/>
      <c r="AK25" s="27"/>
      <c r="AL25" s="28"/>
      <c r="AM25" s="16"/>
      <c r="AN25" s="16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22"/>
      <c r="B26" s="22" t="s">
        <v>387</v>
      </c>
      <c r="C26" s="51"/>
      <c r="D26" s="51"/>
      <c r="E26" s="51"/>
      <c r="F26" s="51"/>
      <c r="G26" s="51"/>
      <c r="H26" s="19" t="s">
        <v>385</v>
      </c>
      <c r="I26" s="20"/>
      <c r="J26" s="20"/>
      <c r="K26" s="20"/>
      <c r="L26" s="20"/>
      <c r="M26" s="20"/>
      <c r="N26" s="20"/>
      <c r="O26" s="20"/>
      <c r="P26" s="22" t="s">
        <v>441</v>
      </c>
      <c r="Q26" s="20"/>
      <c r="R26" s="20"/>
      <c r="S26" s="325"/>
      <c r="T26" s="326" t="s">
        <v>449</v>
      </c>
      <c r="U26" s="19"/>
      <c r="V26" s="33"/>
      <c r="W26" s="33"/>
      <c r="X26" s="51"/>
      <c r="Y26" s="33"/>
      <c r="Z26" s="33"/>
      <c r="AA26" s="33"/>
      <c r="AB26" s="33"/>
      <c r="AC26" s="33"/>
      <c r="AD26" s="67"/>
      <c r="AE26" s="68"/>
      <c r="AF26" s="31"/>
      <c r="AG26" s="32"/>
      <c r="AH26" s="32"/>
      <c r="AI26" s="32"/>
      <c r="AJ26" s="32"/>
      <c r="AK26" s="27"/>
      <c r="AL26" s="28"/>
      <c r="AM26" s="16"/>
      <c r="AN26" s="16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22">
        <f>MAX($A$9:$A26)+1</f>
        <v>17</v>
      </c>
      <c r="B27" s="22" t="s">
        <v>388</v>
      </c>
      <c r="C27" s="51"/>
      <c r="D27" s="51"/>
      <c r="E27" s="51"/>
      <c r="F27" s="51"/>
      <c r="G27" s="51"/>
      <c r="H27" s="19" t="s">
        <v>386</v>
      </c>
      <c r="I27" s="20"/>
      <c r="J27" s="20"/>
      <c r="K27" s="20"/>
      <c r="L27" s="20"/>
      <c r="M27" s="20"/>
      <c r="N27" s="20"/>
      <c r="O27" s="20"/>
      <c r="P27" s="22" t="s">
        <v>441</v>
      </c>
      <c r="Q27" s="20"/>
      <c r="R27" s="20"/>
      <c r="S27" s="325"/>
      <c r="T27" s="326" t="s">
        <v>449</v>
      </c>
      <c r="U27" s="19"/>
      <c r="V27" s="33"/>
      <c r="W27" s="33"/>
      <c r="X27" s="51"/>
      <c r="Y27" s="33"/>
      <c r="Z27" s="33"/>
      <c r="AA27" s="33"/>
      <c r="AB27" s="33"/>
      <c r="AC27" s="33"/>
      <c r="AD27" s="67"/>
      <c r="AE27" s="68"/>
      <c r="AF27" s="31"/>
      <c r="AG27" s="32"/>
      <c r="AH27" s="32"/>
      <c r="AI27" s="32"/>
      <c r="AJ27" s="32"/>
      <c r="AK27" s="27"/>
      <c r="AL27" s="28"/>
      <c r="AM27" s="16"/>
      <c r="AN27" s="16"/>
      <c r="AO27" s="48"/>
      <c r="AP27" s="48"/>
      <c r="AQ27" s="48"/>
      <c r="AR27" s="48"/>
      <c r="AS27" s="48"/>
      <c r="AT27" s="48"/>
      <c r="AU27" s="48"/>
    </row>
    <row r="28" spans="1:47" s="49" customFormat="1" ht="15" customHeight="1">
      <c r="A28" s="22">
        <f>MAX($A$9:$A27)+1</f>
        <v>18</v>
      </c>
      <c r="B28" s="180" t="s">
        <v>571</v>
      </c>
      <c r="C28" s="201"/>
      <c r="D28" s="201"/>
      <c r="E28" s="201"/>
      <c r="F28" s="201"/>
      <c r="G28" s="201"/>
      <c r="H28" s="180" t="s">
        <v>589</v>
      </c>
      <c r="I28" s="203"/>
      <c r="J28" s="203"/>
      <c r="K28" s="203"/>
      <c r="L28" s="203"/>
      <c r="M28" s="203"/>
      <c r="N28" s="203"/>
      <c r="O28" s="203"/>
      <c r="P28" s="178" t="s">
        <v>565</v>
      </c>
      <c r="Q28" s="201"/>
      <c r="R28" s="201"/>
      <c r="S28" s="204"/>
      <c r="T28" s="205">
        <v>15</v>
      </c>
      <c r="U28" s="502" t="s">
        <v>596</v>
      </c>
      <c r="V28" s="503"/>
      <c r="W28" s="503"/>
      <c r="X28" s="503"/>
      <c r="Y28" s="503"/>
      <c r="Z28" s="503"/>
      <c r="AA28" s="503"/>
      <c r="AB28" s="503"/>
      <c r="AC28" s="503"/>
      <c r="AD28" s="185" t="s">
        <v>94</v>
      </c>
      <c r="AE28" s="504"/>
      <c r="AF28" s="187"/>
      <c r="AG28" s="188">
        <v>6</v>
      </c>
      <c r="AH28" s="188">
        <v>6</v>
      </c>
      <c r="AI28" s="189"/>
      <c r="AJ28" s="189"/>
      <c r="AK28" s="189"/>
      <c r="AL28" s="28"/>
      <c r="AM28" s="16"/>
      <c r="AN28" s="16"/>
      <c r="AO28" s="48"/>
      <c r="AP28" s="48"/>
      <c r="AQ28" s="48"/>
      <c r="AR28" s="48"/>
      <c r="AS28" s="48"/>
      <c r="AT28" s="48"/>
      <c r="AU28" s="48"/>
    </row>
    <row r="29" spans="1:47" s="49" customFormat="1" ht="15" customHeight="1">
      <c r="A29" s="22">
        <f>MAX($A$9:$A28)+1</f>
        <v>19</v>
      </c>
      <c r="B29" s="180" t="s">
        <v>573</v>
      </c>
      <c r="C29" s="201"/>
      <c r="D29" s="201"/>
      <c r="E29" s="201"/>
      <c r="F29" s="201"/>
      <c r="G29" s="201"/>
      <c r="H29" s="180" t="s">
        <v>539</v>
      </c>
      <c r="I29" s="203"/>
      <c r="J29" s="203"/>
      <c r="K29" s="203"/>
      <c r="L29" s="203"/>
      <c r="M29" s="203"/>
      <c r="N29" s="203"/>
      <c r="O29" s="203"/>
      <c r="P29" s="178" t="s">
        <v>576</v>
      </c>
      <c r="Q29" s="201"/>
      <c r="R29" s="201"/>
      <c r="S29" s="204"/>
      <c r="T29" s="205">
        <v>40</v>
      </c>
      <c r="U29" s="502" t="s">
        <v>596</v>
      </c>
      <c r="V29" s="503"/>
      <c r="W29" s="503"/>
      <c r="X29" s="503"/>
      <c r="Y29" s="503"/>
      <c r="Z29" s="503"/>
      <c r="AA29" s="503"/>
      <c r="AB29" s="503"/>
      <c r="AC29" s="503"/>
      <c r="AD29" s="185" t="s">
        <v>94</v>
      </c>
      <c r="AE29" s="504"/>
      <c r="AF29" s="187"/>
      <c r="AG29" s="188">
        <v>7</v>
      </c>
      <c r="AH29" s="188">
        <v>7</v>
      </c>
      <c r="AI29" s="189"/>
      <c r="AJ29" s="189"/>
      <c r="AK29" s="189"/>
      <c r="AL29" s="28"/>
      <c r="AM29" s="16"/>
      <c r="AN29" s="16"/>
      <c r="AO29" s="48"/>
      <c r="AP29" s="48"/>
      <c r="AQ29" s="48"/>
      <c r="AR29" s="48"/>
      <c r="AS29" s="48"/>
      <c r="AT29" s="48"/>
      <c r="AU29" s="48"/>
    </row>
    <row r="30" spans="1:47" s="49" customFormat="1" ht="15" customHeight="1">
      <c r="A30" s="22">
        <f>MAX($A$9:$A29)+1</f>
        <v>20</v>
      </c>
      <c r="B30" s="180" t="s">
        <v>624</v>
      </c>
      <c r="C30" s="201"/>
      <c r="D30" s="201"/>
      <c r="E30" s="201"/>
      <c r="F30" s="201"/>
      <c r="G30" s="201"/>
      <c r="H30" s="180" t="s">
        <v>541</v>
      </c>
      <c r="I30" s="203"/>
      <c r="J30" s="203"/>
      <c r="K30" s="203"/>
      <c r="L30" s="203"/>
      <c r="M30" s="203"/>
      <c r="N30" s="203"/>
      <c r="O30" s="203"/>
      <c r="P30" s="178" t="s">
        <v>565</v>
      </c>
      <c r="Q30" s="201"/>
      <c r="R30" s="201"/>
      <c r="S30" s="204"/>
      <c r="T30" s="205">
        <v>3</v>
      </c>
      <c r="U30" s="502" t="s">
        <v>596</v>
      </c>
      <c r="V30" s="503"/>
      <c r="W30" s="503"/>
      <c r="X30" s="503"/>
      <c r="Y30" s="503"/>
      <c r="Z30" s="503"/>
      <c r="AA30" s="503"/>
      <c r="AB30" s="503"/>
      <c r="AC30" s="503"/>
      <c r="AD30" s="185" t="s">
        <v>94</v>
      </c>
      <c r="AE30" s="504"/>
      <c r="AF30" s="187"/>
      <c r="AG30" s="188">
        <v>8</v>
      </c>
      <c r="AH30" s="188">
        <v>8</v>
      </c>
      <c r="AI30" s="189"/>
      <c r="AJ30" s="189"/>
      <c r="AK30" s="189"/>
      <c r="AL30" s="28"/>
      <c r="AM30" s="16"/>
      <c r="AN30" s="16"/>
      <c r="AO30" s="48"/>
      <c r="AP30" s="48"/>
      <c r="AQ30" s="48"/>
      <c r="AR30" s="48"/>
      <c r="AS30" s="48"/>
      <c r="AT30" s="48"/>
      <c r="AU30" s="48"/>
    </row>
    <row r="31" spans="1:47" s="49" customFormat="1" ht="13.5">
      <c r="A31" s="22">
        <f>MAX($A$9:$A30)+1</f>
        <v>21</v>
      </c>
      <c r="B31" s="19" t="s">
        <v>208</v>
      </c>
      <c r="C31" s="33"/>
      <c r="D31" s="33"/>
      <c r="E31" s="33"/>
      <c r="F31" s="33"/>
      <c r="G31" s="33"/>
      <c r="H31" s="19" t="s">
        <v>209</v>
      </c>
      <c r="I31" s="36"/>
      <c r="J31" s="36"/>
      <c r="K31" s="36"/>
      <c r="L31" s="36"/>
      <c r="M31" s="36"/>
      <c r="N31" s="36"/>
      <c r="O31" s="36"/>
      <c r="P31" s="22" t="s">
        <v>200</v>
      </c>
      <c r="Q31" s="33"/>
      <c r="R31" s="33"/>
      <c r="S31" s="34"/>
      <c r="T31" s="35">
        <v>8</v>
      </c>
      <c r="U31" s="1282" t="s">
        <v>625</v>
      </c>
      <c r="V31" s="1283"/>
      <c r="W31" s="1283"/>
      <c r="X31" s="1283"/>
      <c r="Y31" s="1283"/>
      <c r="Z31" s="1283"/>
      <c r="AA31" s="1283"/>
      <c r="AB31" s="1283"/>
      <c r="AC31" s="1284"/>
      <c r="AD31" s="25" t="s">
        <v>201</v>
      </c>
      <c r="AE31" s="68"/>
      <c r="AF31" s="31"/>
      <c r="AG31" s="32">
        <v>9</v>
      </c>
      <c r="AH31" s="32">
        <v>9</v>
      </c>
      <c r="AI31" s="32">
        <v>2</v>
      </c>
      <c r="AJ31" s="32"/>
      <c r="AK31" s="27"/>
      <c r="AL31" s="28"/>
      <c r="AM31" s="16"/>
      <c r="AN31" s="16"/>
      <c r="AO31" s="48"/>
      <c r="AP31" s="48"/>
      <c r="AQ31" s="48"/>
      <c r="AR31" s="48"/>
      <c r="AS31" s="48"/>
      <c r="AT31" s="48"/>
      <c r="AU31" s="48"/>
    </row>
    <row r="32" spans="1:47" s="49" customFormat="1" ht="15" customHeight="1">
      <c r="A32" s="22">
        <f>MAX($A$9:$A31)+1</f>
        <v>22</v>
      </c>
      <c r="B32" s="250" t="s">
        <v>203</v>
      </c>
      <c r="C32" s="253"/>
      <c r="D32" s="253"/>
      <c r="E32" s="253"/>
      <c r="F32" s="253"/>
      <c r="G32" s="253"/>
      <c r="H32" s="250" t="s">
        <v>14</v>
      </c>
      <c r="I32" s="254"/>
      <c r="J32" s="254"/>
      <c r="K32" s="254"/>
      <c r="L32" s="254"/>
      <c r="M32" s="254"/>
      <c r="N32" s="254"/>
      <c r="O32" s="254"/>
      <c r="P32" s="248" t="s">
        <v>1284</v>
      </c>
      <c r="Q32" s="253"/>
      <c r="R32" s="253"/>
      <c r="S32" s="587"/>
      <c r="T32" s="763">
        <v>10</v>
      </c>
      <c r="U32" s="335"/>
      <c r="V32" s="336"/>
      <c r="W32" s="336"/>
      <c r="X32" s="336"/>
      <c r="Y32" s="336"/>
      <c r="Z32" s="336"/>
      <c r="AA32" s="336"/>
      <c r="AB32" s="336"/>
      <c r="AC32" s="336"/>
      <c r="AD32" s="573" t="s">
        <v>40</v>
      </c>
      <c r="AE32" s="764"/>
      <c r="AF32" s="441"/>
      <c r="AG32" s="442">
        <v>11</v>
      </c>
      <c r="AH32" s="32"/>
      <c r="AI32" s="32"/>
      <c r="AJ32" s="32"/>
      <c r="AK32" s="27"/>
      <c r="AL32" s="28"/>
      <c r="AM32" s="16"/>
      <c r="AN32" s="16"/>
      <c r="AO32" s="48"/>
      <c r="AP32" s="48"/>
      <c r="AQ32" s="48"/>
      <c r="AR32" s="48"/>
      <c r="AS32" s="48"/>
      <c r="AT32" s="48"/>
      <c r="AU32" s="48"/>
    </row>
    <row r="33" spans="1:47" s="49" customFormat="1" ht="15" customHeight="1">
      <c r="A33" s="22">
        <f>MAX($A$9:$A32)+1</f>
        <v>23</v>
      </c>
      <c r="B33" s="19"/>
      <c r="C33" s="33"/>
      <c r="D33" s="33"/>
      <c r="E33" s="33"/>
      <c r="F33" s="33"/>
      <c r="G33" s="33"/>
      <c r="H33" s="19"/>
      <c r="I33" s="36"/>
      <c r="J33" s="36"/>
      <c r="K33" s="36"/>
      <c r="L33" s="36"/>
      <c r="M33" s="36"/>
      <c r="N33" s="36"/>
      <c r="O33" s="36"/>
      <c r="P33" s="22"/>
      <c r="Q33" s="33"/>
      <c r="R33" s="33"/>
      <c r="S33" s="34"/>
      <c r="T33" s="35"/>
      <c r="U33" s="19"/>
      <c r="V33" s="33"/>
      <c r="W33" s="33"/>
      <c r="X33" s="51"/>
      <c r="Y33" s="33"/>
      <c r="Z33" s="33"/>
      <c r="AA33" s="33"/>
      <c r="AB33" s="33"/>
      <c r="AC33" s="33"/>
      <c r="AD33" s="67"/>
      <c r="AE33" s="68"/>
      <c r="AF33" s="31"/>
      <c r="AG33" s="32"/>
      <c r="AH33" s="32"/>
      <c r="AI33" s="32"/>
      <c r="AJ33" s="32"/>
      <c r="AK33" s="27"/>
      <c r="AL33" s="28"/>
      <c r="AM33" s="16"/>
      <c r="AN33" s="16"/>
      <c r="AO33" s="48"/>
      <c r="AP33" s="48"/>
      <c r="AQ33" s="48"/>
      <c r="AR33" s="48"/>
      <c r="AS33" s="48"/>
      <c r="AT33" s="48"/>
      <c r="AU33" s="48"/>
    </row>
    <row r="34" spans="1:47" s="46" customFormat="1" ht="17.100000000000001" customHeight="1">
      <c r="A34" s="22">
        <f>MAX($A$9:$A33)+1</f>
        <v>24</v>
      </c>
      <c r="B34" s="29"/>
      <c r="C34" s="30"/>
      <c r="D34" s="30"/>
      <c r="E34" s="30"/>
      <c r="F34" s="30"/>
      <c r="G34" s="30"/>
      <c r="H34" s="29"/>
      <c r="I34" s="30"/>
      <c r="J34" s="30"/>
      <c r="K34" s="30"/>
      <c r="L34" s="30"/>
      <c r="M34" s="30"/>
      <c r="N34" s="30"/>
      <c r="O34" s="30"/>
      <c r="P34" s="69"/>
      <c r="Q34" s="72"/>
      <c r="R34" s="72"/>
      <c r="S34" s="29"/>
      <c r="T34" s="30"/>
      <c r="U34" s="69"/>
      <c r="V34" s="72"/>
      <c r="W34" s="72"/>
      <c r="X34" s="72"/>
      <c r="Y34" s="72"/>
      <c r="Z34" s="72"/>
      <c r="AA34" s="72"/>
      <c r="AB34" s="72"/>
      <c r="AC34" s="72"/>
      <c r="AD34" s="69"/>
      <c r="AE34" s="70"/>
      <c r="AF34" s="26"/>
      <c r="AG34" s="27"/>
      <c r="AH34" s="27"/>
      <c r="AI34" s="27"/>
      <c r="AJ34" s="27"/>
      <c r="AK34" s="27"/>
      <c r="AL34" s="28"/>
      <c r="AM34"/>
      <c r="AN34"/>
      <c r="AO34" s="45"/>
      <c r="AP34" s="45"/>
      <c r="AQ34" s="45"/>
      <c r="AR34" s="45"/>
      <c r="AS34" s="45"/>
      <c r="AT34" s="45"/>
      <c r="AU34" s="45"/>
    </row>
    <row r="35" spans="1:47" s="46" customFormat="1" ht="17.100000000000001" customHeight="1">
      <c r="A35" s="29"/>
      <c r="B35" s="29"/>
      <c r="C35" s="30"/>
      <c r="D35" s="30"/>
      <c r="E35" s="30"/>
      <c r="F35" s="30"/>
      <c r="G35" s="30"/>
      <c r="H35" s="29"/>
      <c r="I35" s="30"/>
      <c r="J35" s="30"/>
      <c r="K35" s="30"/>
      <c r="L35" s="30"/>
      <c r="M35" s="30"/>
      <c r="N35" s="30"/>
      <c r="O35" s="30"/>
      <c r="P35" s="69"/>
      <c r="Q35" s="72"/>
      <c r="R35" s="72"/>
      <c r="S35" s="29"/>
      <c r="T35" s="30"/>
      <c r="U35" s="69"/>
      <c r="V35" s="72"/>
      <c r="W35" s="72"/>
      <c r="X35" s="72"/>
      <c r="Y35" s="72"/>
      <c r="Z35" s="72"/>
      <c r="AA35" s="72"/>
      <c r="AB35" s="72"/>
      <c r="AC35" s="72"/>
      <c r="AD35" s="69"/>
      <c r="AE35" s="70"/>
      <c r="AF35" s="26"/>
      <c r="AG35" s="27"/>
      <c r="AH35" s="27"/>
      <c r="AI35" s="27"/>
      <c r="AJ35" s="27"/>
      <c r="AK35" s="27"/>
      <c r="AL35" s="28"/>
      <c r="AM35"/>
      <c r="AN35"/>
      <c r="AO35" s="45"/>
      <c r="AP35" s="45"/>
      <c r="AQ35" s="45"/>
      <c r="AR35" s="45"/>
      <c r="AS35" s="45"/>
      <c r="AT35" s="45"/>
      <c r="AU35" s="45"/>
    </row>
    <row r="36" spans="1:47" s="46" customFormat="1" ht="17.100000000000001" customHeight="1">
      <c r="A36" s="73"/>
      <c r="B36" s="73"/>
      <c r="C36" s="74"/>
      <c r="D36" s="74"/>
      <c r="E36" s="74"/>
      <c r="F36" s="74"/>
      <c r="G36" s="74"/>
      <c r="H36" s="73"/>
      <c r="I36" s="74"/>
      <c r="J36" s="74"/>
      <c r="K36" s="74"/>
      <c r="L36" s="74"/>
      <c r="M36" s="74"/>
      <c r="N36" s="74"/>
      <c r="O36" s="74"/>
      <c r="P36" s="75"/>
      <c r="Q36" s="76"/>
      <c r="R36" s="76"/>
      <c r="S36" s="73"/>
      <c r="T36" s="74"/>
      <c r="U36" s="75"/>
      <c r="V36" s="76"/>
      <c r="W36" s="76"/>
      <c r="X36" s="76"/>
      <c r="Y36" s="76"/>
      <c r="Z36" s="76"/>
      <c r="AA36" s="76"/>
      <c r="AB36" s="76"/>
      <c r="AC36" s="76"/>
      <c r="AD36" s="75"/>
      <c r="AE36" s="77"/>
      <c r="AF36" s="78"/>
      <c r="AG36" s="37"/>
      <c r="AH36" s="37"/>
      <c r="AI36" s="37"/>
      <c r="AJ36" s="37"/>
      <c r="AK36" s="37"/>
      <c r="AL36" s="38"/>
      <c r="AM36"/>
      <c r="AN36"/>
      <c r="AO36" s="45"/>
      <c r="AP36" s="45"/>
      <c r="AQ36" s="45"/>
      <c r="AR36" s="45"/>
      <c r="AS36" s="45"/>
      <c r="AT36" s="45"/>
      <c r="AU36" s="45"/>
    </row>
    <row r="37" spans="1:47" s="46" customFormat="1" ht="17.100000000000001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 s="45"/>
      <c r="AP37" s="45"/>
      <c r="AQ37" s="45"/>
      <c r="AR37" s="45"/>
      <c r="AS37" s="45"/>
      <c r="AT37" s="45"/>
      <c r="AU37" s="45"/>
    </row>
    <row r="38" spans="1:47" s="46" customFormat="1" ht="13.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 s="45"/>
      <c r="AP38" s="45"/>
      <c r="AQ38" s="45"/>
      <c r="AR38" s="45"/>
      <c r="AS38" s="45"/>
      <c r="AT38" s="45"/>
      <c r="AU38" s="45"/>
    </row>
    <row r="39" spans="1:47" s="46" customFormat="1">
      <c r="E39" s="79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</row>
  </sheetData>
  <mergeCells count="10">
    <mergeCell ref="U31:AC31"/>
    <mergeCell ref="U10:AC10"/>
    <mergeCell ref="AD7:AE8"/>
    <mergeCell ref="AF7:AL7"/>
    <mergeCell ref="A7:A8"/>
    <mergeCell ref="B7:G8"/>
    <mergeCell ref="H7:O8"/>
    <mergeCell ref="P7:R8"/>
    <mergeCell ref="S7:T8"/>
    <mergeCell ref="U7:AC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U41"/>
  <sheetViews>
    <sheetView showGridLines="0" view="pageBreakPreview" zoomScaleNormal="85" zoomScaleSheetLayoutView="100" workbookViewId="0">
      <selection activeCell="T14" sqref="T14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44" t="s">
        <v>38</v>
      </c>
      <c r="B5" s="44"/>
      <c r="C5" s="44"/>
      <c r="D5" s="261" t="s">
        <v>528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/>
      <c r="AN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47"/>
      <c r="AL6" s="47"/>
      <c r="AM6" s="16"/>
      <c r="AN6" s="16"/>
      <c r="AP6" s="48"/>
      <c r="AQ6" s="48"/>
      <c r="AR6" s="48"/>
      <c r="AS6" s="48"/>
      <c r="AT6" s="48"/>
      <c r="AU6" s="48"/>
    </row>
    <row r="7" spans="1:47" s="49" customFormat="1" ht="15" customHeight="1">
      <c r="A7" s="1261" t="s">
        <v>113</v>
      </c>
      <c r="B7" s="1252" t="s">
        <v>167</v>
      </c>
      <c r="C7" s="1256"/>
      <c r="D7" s="1256"/>
      <c r="E7" s="1256"/>
      <c r="F7" s="1256"/>
      <c r="G7" s="1253"/>
      <c r="H7" s="1252" t="s">
        <v>168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171</v>
      </c>
      <c r="V7" s="1256"/>
      <c r="W7" s="1256"/>
      <c r="X7" s="1256"/>
      <c r="Y7" s="1256"/>
      <c r="Z7" s="1256"/>
      <c r="AA7" s="1256"/>
      <c r="AB7" s="1256"/>
      <c r="AC7" s="1253"/>
      <c r="AD7" s="1252" t="s">
        <v>172</v>
      </c>
      <c r="AE7" s="1253"/>
      <c r="AF7" s="1258" t="s">
        <v>173</v>
      </c>
      <c r="AG7" s="1259"/>
      <c r="AH7" s="1259"/>
      <c r="AI7" s="1259"/>
      <c r="AJ7" s="1259"/>
      <c r="AK7" s="1259"/>
      <c r="AL7" s="1260"/>
      <c r="AM7" s="16"/>
      <c r="AN7" s="16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174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177</v>
      </c>
      <c r="AL8" s="500" t="s">
        <v>178</v>
      </c>
      <c r="AM8" s="16"/>
      <c r="AN8" s="16"/>
      <c r="AO8" s="48"/>
      <c r="AP8" s="48"/>
      <c r="AQ8" s="48"/>
      <c r="AR8" s="48"/>
      <c r="AS8" s="48"/>
      <c r="AT8" s="48"/>
      <c r="AU8" s="48"/>
    </row>
    <row r="9" spans="1:47" s="332" customFormat="1" ht="15" customHeight="1">
      <c r="A9" s="22">
        <f>ROW()-8</f>
        <v>1</v>
      </c>
      <c r="B9" s="22" t="s">
        <v>421</v>
      </c>
      <c r="C9" s="20"/>
      <c r="D9" s="20"/>
      <c r="E9" s="20"/>
      <c r="F9" s="20"/>
      <c r="G9" s="20"/>
      <c r="H9" s="19" t="s">
        <v>422</v>
      </c>
      <c r="I9" s="20"/>
      <c r="J9" s="20"/>
      <c r="K9" s="20"/>
      <c r="L9" s="20"/>
      <c r="M9" s="20"/>
      <c r="N9" s="20"/>
      <c r="O9" s="20"/>
      <c r="P9" s="22" t="s">
        <v>473</v>
      </c>
      <c r="Q9" s="20"/>
      <c r="R9" s="20"/>
      <c r="S9" s="23"/>
      <c r="T9" s="24">
        <v>11</v>
      </c>
      <c r="U9" s="22"/>
      <c r="V9" s="20"/>
      <c r="W9" s="20"/>
      <c r="X9" s="51"/>
      <c r="Y9" s="20"/>
      <c r="Z9" s="20"/>
      <c r="AA9" s="20"/>
      <c r="AB9" s="20"/>
      <c r="AC9" s="20"/>
      <c r="AD9" s="21" t="s">
        <v>40</v>
      </c>
      <c r="AE9" s="52"/>
      <c r="AF9" s="26">
        <v>1</v>
      </c>
      <c r="AG9" s="27"/>
      <c r="AH9" s="27"/>
      <c r="AI9" s="27"/>
      <c r="AJ9" s="27"/>
      <c r="AK9" s="27"/>
      <c r="AL9" s="28"/>
      <c r="AM9" s="330"/>
      <c r="AN9" s="330"/>
      <c r="AO9" s="331"/>
      <c r="AP9" s="331"/>
      <c r="AQ9" s="331"/>
      <c r="AR9" s="331"/>
      <c r="AS9" s="331"/>
      <c r="AT9" s="331"/>
      <c r="AU9" s="331"/>
    </row>
    <row r="10" spans="1:47" s="332" customFormat="1" ht="15" customHeight="1">
      <c r="A10" s="22">
        <f>MAX($A$9:$A9)+1</f>
        <v>2</v>
      </c>
      <c r="B10" s="19" t="s">
        <v>440</v>
      </c>
      <c r="C10" s="20"/>
      <c r="D10" s="20"/>
      <c r="E10" s="20"/>
      <c r="F10" s="20"/>
      <c r="G10" s="20"/>
      <c r="H10" s="19" t="s">
        <v>324</v>
      </c>
      <c r="I10" s="20"/>
      <c r="J10" s="20"/>
      <c r="K10" s="20"/>
      <c r="L10" s="20"/>
      <c r="M10" s="20"/>
      <c r="N10" s="20"/>
      <c r="O10" s="20"/>
      <c r="P10" s="22" t="s">
        <v>423</v>
      </c>
      <c r="Q10" s="20"/>
      <c r="R10" s="20"/>
      <c r="S10" s="23"/>
      <c r="T10" s="24">
        <v>11</v>
      </c>
      <c r="U10" s="173"/>
      <c r="V10" s="174"/>
      <c r="W10" s="174"/>
      <c r="X10" s="174"/>
      <c r="Y10" s="174"/>
      <c r="Z10" s="174"/>
      <c r="AA10" s="174"/>
      <c r="AB10" s="174"/>
      <c r="AC10" s="175"/>
      <c r="AD10" s="25" t="s">
        <v>40</v>
      </c>
      <c r="AE10" s="52"/>
      <c r="AF10" s="26"/>
      <c r="AG10" s="27"/>
      <c r="AH10" s="27"/>
      <c r="AI10" s="27">
        <v>1</v>
      </c>
      <c r="AJ10" s="27"/>
      <c r="AK10" s="27"/>
      <c r="AL10" s="28"/>
      <c r="AM10" s="330"/>
      <c r="AN10" s="330"/>
      <c r="AO10" s="331"/>
      <c r="AP10" s="331"/>
      <c r="AQ10" s="331"/>
      <c r="AR10" s="331"/>
      <c r="AS10" s="331"/>
      <c r="AT10" s="331"/>
      <c r="AU10" s="331"/>
    </row>
    <row r="11" spans="1:47" s="332" customFormat="1" ht="15" customHeight="1">
      <c r="A11" s="22">
        <f>MAX($A$9:$A10)+1</f>
        <v>3</v>
      </c>
      <c r="B11" s="22" t="s">
        <v>179</v>
      </c>
      <c r="C11" s="20"/>
      <c r="D11" s="20"/>
      <c r="E11" s="20"/>
      <c r="F11" s="20"/>
      <c r="G11" s="20"/>
      <c r="H11" s="19" t="s">
        <v>71</v>
      </c>
      <c r="I11" s="20"/>
      <c r="J11" s="20"/>
      <c r="K11" s="20"/>
      <c r="L11" s="20"/>
      <c r="M11" s="20"/>
      <c r="N11" s="20"/>
      <c r="O11" s="20"/>
      <c r="P11" s="248" t="s">
        <v>1285</v>
      </c>
      <c r="Q11" s="20"/>
      <c r="R11" s="20"/>
      <c r="S11" s="23"/>
      <c r="T11" s="572">
        <v>6</v>
      </c>
      <c r="U11" s="248" t="s">
        <v>1495</v>
      </c>
      <c r="V11" s="20"/>
      <c r="W11" s="20"/>
      <c r="X11" s="51"/>
      <c r="Y11" s="20"/>
      <c r="Z11" s="20"/>
      <c r="AA11" s="20"/>
      <c r="AB11" s="20"/>
      <c r="AC11" s="20"/>
      <c r="AD11" s="25" t="s">
        <v>94</v>
      </c>
      <c r="AE11" s="52"/>
      <c r="AF11" s="26"/>
      <c r="AG11" s="27">
        <v>1</v>
      </c>
      <c r="AH11" s="27">
        <v>1</v>
      </c>
      <c r="AI11" s="27"/>
      <c r="AJ11" s="27"/>
      <c r="AK11" s="27"/>
      <c r="AL11" s="28"/>
      <c r="AM11" s="330"/>
      <c r="AN11" s="330"/>
      <c r="AO11" s="331"/>
      <c r="AP11" s="331"/>
      <c r="AQ11" s="331"/>
      <c r="AR11" s="331"/>
      <c r="AS11" s="331"/>
      <c r="AT11" s="331"/>
      <c r="AU11" s="331"/>
    </row>
    <row r="12" spans="1:47" s="332" customFormat="1" ht="15" customHeight="1">
      <c r="A12" s="22">
        <f>MAX($A$9:$A11)+1</f>
        <v>4</v>
      </c>
      <c r="B12" s="19" t="s">
        <v>183</v>
      </c>
      <c r="C12" s="20"/>
      <c r="D12" s="20"/>
      <c r="E12" s="20"/>
      <c r="F12" s="20"/>
      <c r="G12" s="20"/>
      <c r="H12" s="19" t="s">
        <v>486</v>
      </c>
      <c r="I12" s="20"/>
      <c r="J12" s="20"/>
      <c r="K12" s="20"/>
      <c r="L12" s="20"/>
      <c r="M12" s="20"/>
      <c r="N12" s="20"/>
      <c r="O12" s="20"/>
      <c r="P12" s="22" t="s">
        <v>438</v>
      </c>
      <c r="Q12" s="20"/>
      <c r="R12" s="20"/>
      <c r="S12" s="23"/>
      <c r="T12" s="24">
        <v>40</v>
      </c>
      <c r="U12" s="173"/>
      <c r="V12" s="174"/>
      <c r="W12" s="174"/>
      <c r="X12" s="174"/>
      <c r="Y12" s="174"/>
      <c r="Z12" s="174"/>
      <c r="AA12" s="174"/>
      <c r="AB12" s="174"/>
      <c r="AC12" s="175"/>
      <c r="AD12" s="25" t="s">
        <v>94</v>
      </c>
      <c r="AE12" s="52"/>
      <c r="AF12" s="26"/>
      <c r="AG12" s="27">
        <v>3</v>
      </c>
      <c r="AH12" s="27">
        <v>3</v>
      </c>
      <c r="AI12" s="27"/>
      <c r="AJ12" s="27"/>
      <c r="AK12" s="27"/>
      <c r="AL12" s="28"/>
      <c r="AM12" s="330"/>
      <c r="AN12" s="330"/>
      <c r="AO12" s="331"/>
      <c r="AP12" s="331"/>
      <c r="AQ12" s="331"/>
      <c r="AR12" s="331"/>
      <c r="AS12" s="331"/>
      <c r="AT12" s="331"/>
      <c r="AU12" s="331"/>
    </row>
    <row r="13" spans="1:47" s="332" customFormat="1" ht="15" customHeight="1">
      <c r="A13" s="22">
        <f>MAX($A$9:$A12)+1</f>
        <v>5</v>
      </c>
      <c r="B13" s="19" t="s">
        <v>184</v>
      </c>
      <c r="C13" s="20"/>
      <c r="D13" s="20"/>
      <c r="E13" s="20"/>
      <c r="F13" s="20"/>
      <c r="G13" s="20"/>
      <c r="H13" s="19" t="s">
        <v>72</v>
      </c>
      <c r="I13" s="20"/>
      <c r="J13" s="20"/>
      <c r="K13" s="20"/>
      <c r="L13" s="20"/>
      <c r="M13" s="20"/>
      <c r="N13" s="20"/>
      <c r="O13" s="20"/>
      <c r="P13" s="22" t="s">
        <v>438</v>
      </c>
      <c r="Q13" s="20"/>
      <c r="R13" s="20"/>
      <c r="S13" s="23"/>
      <c r="T13" s="24">
        <v>40</v>
      </c>
      <c r="U13" s="173"/>
      <c r="V13" s="174"/>
      <c r="W13" s="174"/>
      <c r="X13" s="174"/>
      <c r="Y13" s="174"/>
      <c r="Z13" s="174"/>
      <c r="AA13" s="174"/>
      <c r="AB13" s="174"/>
      <c r="AC13" s="175"/>
      <c r="AD13" s="25" t="s">
        <v>94</v>
      </c>
      <c r="AE13" s="52"/>
      <c r="AF13" s="26"/>
      <c r="AG13" s="27">
        <v>4</v>
      </c>
      <c r="AH13" s="27">
        <v>4</v>
      </c>
      <c r="AI13" s="27"/>
      <c r="AJ13" s="27"/>
      <c r="AK13" s="27"/>
      <c r="AL13" s="28"/>
      <c r="AM13" s="330"/>
      <c r="AN13" s="330"/>
      <c r="AO13" s="331"/>
      <c r="AP13" s="331"/>
      <c r="AQ13" s="331"/>
      <c r="AR13" s="331"/>
      <c r="AS13" s="331"/>
      <c r="AT13" s="331"/>
      <c r="AU13" s="331"/>
    </row>
    <row r="14" spans="1:47" s="332" customFormat="1" ht="15" customHeight="1">
      <c r="A14" s="22">
        <f>MAX($A$9:$A13)+1</f>
        <v>6</v>
      </c>
      <c r="B14" s="19" t="s">
        <v>185</v>
      </c>
      <c r="C14" s="51"/>
      <c r="D14" s="51"/>
      <c r="E14" s="51"/>
      <c r="F14" s="51"/>
      <c r="G14" s="51"/>
      <c r="H14" s="19" t="s">
        <v>186</v>
      </c>
      <c r="I14" s="20"/>
      <c r="J14" s="20"/>
      <c r="K14" s="20"/>
      <c r="L14" s="20"/>
      <c r="M14" s="20"/>
      <c r="N14" s="20"/>
      <c r="O14" s="20"/>
      <c r="P14" s="22" t="s">
        <v>39</v>
      </c>
      <c r="Q14" s="20"/>
      <c r="R14" s="20"/>
      <c r="S14" s="23"/>
      <c r="T14" s="24">
        <v>4</v>
      </c>
      <c r="U14" s="22" t="s">
        <v>288</v>
      </c>
      <c r="V14" s="174"/>
      <c r="W14" s="174"/>
      <c r="X14" s="174"/>
      <c r="Y14" s="174"/>
      <c r="Z14" s="174"/>
      <c r="AA14" s="174"/>
      <c r="AB14" s="174"/>
      <c r="AC14" s="175"/>
      <c r="AD14" s="25" t="s">
        <v>94</v>
      </c>
      <c r="AE14" s="52"/>
      <c r="AF14" s="26"/>
      <c r="AG14" s="27">
        <v>5</v>
      </c>
      <c r="AH14" s="27">
        <v>5</v>
      </c>
      <c r="AI14" s="27"/>
      <c r="AJ14" s="27"/>
      <c r="AK14" s="27"/>
      <c r="AL14" s="28"/>
      <c r="AM14" s="330"/>
      <c r="AN14" s="330"/>
      <c r="AO14" s="331"/>
      <c r="AP14" s="331"/>
      <c r="AQ14" s="331"/>
      <c r="AR14" s="331"/>
      <c r="AS14" s="331"/>
      <c r="AT14" s="331"/>
      <c r="AU14" s="331"/>
    </row>
    <row r="15" spans="1:47" s="332" customFormat="1" ht="15" customHeight="1">
      <c r="A15" s="22">
        <f>MAX($A$9:$A14)+1</f>
        <v>7</v>
      </c>
      <c r="B15" s="22" t="s">
        <v>181</v>
      </c>
      <c r="C15" s="20"/>
      <c r="D15" s="20"/>
      <c r="E15" s="20"/>
      <c r="F15" s="20"/>
      <c r="G15" s="20"/>
      <c r="H15" s="19" t="s">
        <v>31</v>
      </c>
      <c r="I15" s="20"/>
      <c r="J15" s="20"/>
      <c r="K15" s="20"/>
      <c r="L15" s="20"/>
      <c r="M15" s="20"/>
      <c r="N15" s="20"/>
      <c r="O15" s="20"/>
      <c r="P15" s="22" t="s">
        <v>182</v>
      </c>
      <c r="Q15" s="20"/>
      <c r="R15" s="20"/>
      <c r="S15" s="23"/>
      <c r="T15" s="24">
        <v>5</v>
      </c>
      <c r="U15" s="173"/>
      <c r="V15" s="174"/>
      <c r="W15" s="174"/>
      <c r="X15" s="174"/>
      <c r="Y15" s="174"/>
      <c r="Z15" s="174"/>
      <c r="AA15" s="174"/>
      <c r="AB15" s="174"/>
      <c r="AC15" s="175"/>
      <c r="AD15" s="25" t="s">
        <v>94</v>
      </c>
      <c r="AE15" s="52"/>
      <c r="AF15" s="26"/>
      <c r="AG15" s="27">
        <v>2</v>
      </c>
      <c r="AH15" s="27">
        <v>2</v>
      </c>
      <c r="AI15" s="27"/>
      <c r="AJ15" s="27"/>
      <c r="AK15" s="27"/>
      <c r="AL15" s="28"/>
      <c r="AM15" s="330"/>
      <c r="AN15" s="330"/>
      <c r="AO15" s="331"/>
      <c r="AP15" s="331"/>
      <c r="AQ15" s="331"/>
      <c r="AR15" s="331"/>
      <c r="AS15" s="331"/>
      <c r="AT15" s="331"/>
      <c r="AU15" s="331"/>
    </row>
    <row r="16" spans="1:47" s="332" customFormat="1" ht="15" customHeight="1">
      <c r="A16" s="178">
        <f>MAX($A$9:$A15)+1</f>
        <v>8</v>
      </c>
      <c r="B16" s="178" t="s">
        <v>391</v>
      </c>
      <c r="C16" s="179"/>
      <c r="D16" s="179"/>
      <c r="E16" s="179"/>
      <c r="F16" s="179"/>
      <c r="G16" s="179"/>
      <c r="H16" s="180" t="s">
        <v>1</v>
      </c>
      <c r="I16" s="179"/>
      <c r="J16" s="179"/>
      <c r="K16" s="179"/>
      <c r="L16" s="179"/>
      <c r="M16" s="179"/>
      <c r="N16" s="179"/>
      <c r="O16" s="179"/>
      <c r="P16" s="178" t="s">
        <v>390</v>
      </c>
      <c r="Q16" s="179"/>
      <c r="R16" s="179"/>
      <c r="S16" s="181"/>
      <c r="T16" s="505">
        <v>10</v>
      </c>
      <c r="U16" s="182"/>
      <c r="V16" s="183"/>
      <c r="W16" s="183"/>
      <c r="X16" s="183"/>
      <c r="Y16" s="183"/>
      <c r="Z16" s="183"/>
      <c r="AA16" s="183"/>
      <c r="AB16" s="183"/>
      <c r="AC16" s="184"/>
      <c r="AD16" s="185" t="s">
        <v>94</v>
      </c>
      <c r="AE16" s="186"/>
      <c r="AF16" s="187"/>
      <c r="AG16" s="506">
        <v>6</v>
      </c>
      <c r="AH16" s="188">
        <v>9</v>
      </c>
      <c r="AI16" s="507">
        <v>2</v>
      </c>
      <c r="AJ16" s="188"/>
      <c r="AK16" s="189"/>
      <c r="AL16" s="190"/>
      <c r="AM16" s="330"/>
      <c r="AN16" s="330"/>
      <c r="AO16" s="331"/>
      <c r="AP16" s="331"/>
      <c r="AQ16" s="331"/>
      <c r="AR16" s="331"/>
      <c r="AS16" s="331"/>
      <c r="AT16" s="331"/>
      <c r="AU16" s="331"/>
    </row>
    <row r="17" spans="1:47" s="332" customFormat="1" ht="15" customHeight="1">
      <c r="A17" s="223"/>
      <c r="B17" s="223"/>
      <c r="C17" s="266"/>
      <c r="D17" s="266"/>
      <c r="E17" s="266"/>
      <c r="F17" s="266"/>
      <c r="G17" s="266"/>
      <c r="H17" s="224"/>
      <c r="I17" s="266"/>
      <c r="J17" s="266"/>
      <c r="K17" s="266"/>
      <c r="L17" s="266"/>
      <c r="M17" s="266"/>
      <c r="N17" s="266"/>
      <c r="O17" s="266"/>
      <c r="P17" s="223"/>
      <c r="Q17" s="266"/>
      <c r="R17" s="266"/>
      <c r="S17" s="267"/>
      <c r="T17" s="802"/>
      <c r="U17" s="269"/>
      <c r="V17" s="270"/>
      <c r="W17" s="270"/>
      <c r="X17" s="270"/>
      <c r="Y17" s="270"/>
      <c r="Z17" s="270"/>
      <c r="AA17" s="270"/>
      <c r="AB17" s="270"/>
      <c r="AC17" s="271"/>
      <c r="AD17" s="272"/>
      <c r="AE17" s="273"/>
      <c r="AF17" s="274"/>
      <c r="AG17" s="197">
        <v>9</v>
      </c>
      <c r="AH17" s="197"/>
      <c r="AI17" s="511"/>
      <c r="AJ17" s="232"/>
      <c r="AK17" s="233"/>
      <c r="AL17" s="234"/>
      <c r="AM17" s="330"/>
      <c r="AN17" s="330"/>
      <c r="AO17" s="331"/>
      <c r="AP17" s="331"/>
      <c r="AQ17" s="331"/>
      <c r="AR17" s="331"/>
      <c r="AS17" s="331"/>
      <c r="AT17" s="331"/>
      <c r="AU17" s="331"/>
    </row>
    <row r="18" spans="1:47" s="332" customFormat="1" ht="15" customHeight="1">
      <c r="A18" s="288">
        <f>MAX($A$9:$A16)+1</f>
        <v>9</v>
      </c>
      <c r="B18" s="178" t="s">
        <v>271</v>
      </c>
      <c r="C18" s="179"/>
      <c r="D18" s="179"/>
      <c r="E18" s="179"/>
      <c r="F18" s="179"/>
      <c r="G18" s="179"/>
      <c r="H18" s="180" t="s">
        <v>272</v>
      </c>
      <c r="I18" s="179"/>
      <c r="J18" s="179"/>
      <c r="K18" s="179"/>
      <c r="L18" s="179"/>
      <c r="M18" s="179"/>
      <c r="N18" s="179"/>
      <c r="O18" s="179"/>
      <c r="P18" s="178" t="s">
        <v>39</v>
      </c>
      <c r="Q18" s="179"/>
      <c r="R18" s="179"/>
      <c r="S18" s="181"/>
      <c r="T18" s="371">
        <v>15</v>
      </c>
      <c r="U18" s="182" t="s">
        <v>493</v>
      </c>
      <c r="V18" s="183"/>
      <c r="W18" s="183"/>
      <c r="X18" s="183"/>
      <c r="Y18" s="183"/>
      <c r="Z18" s="183"/>
      <c r="AA18" s="183"/>
      <c r="AB18" s="183"/>
      <c r="AC18" s="184"/>
      <c r="AD18" s="185" t="s">
        <v>40</v>
      </c>
      <c r="AE18" s="206"/>
      <c r="AF18" s="207"/>
      <c r="AG18" s="508">
        <v>7</v>
      </c>
      <c r="AH18" s="188">
        <v>10</v>
      </c>
      <c r="AI18" s="188">
        <v>3</v>
      </c>
      <c r="AJ18" s="188"/>
      <c r="AK18" s="189"/>
      <c r="AL18" s="190"/>
      <c r="AM18" s="330"/>
      <c r="AN18" s="330"/>
      <c r="AO18" s="331"/>
      <c r="AP18" s="331"/>
      <c r="AQ18" s="331"/>
      <c r="AR18" s="331"/>
      <c r="AS18" s="331"/>
      <c r="AT18" s="331"/>
      <c r="AU18" s="331"/>
    </row>
    <row r="19" spans="1:47" s="332" customFormat="1" ht="15" customHeight="1">
      <c r="A19" s="287"/>
      <c r="B19" s="223"/>
      <c r="C19" s="266"/>
      <c r="D19" s="266"/>
      <c r="E19" s="266"/>
      <c r="F19" s="266"/>
      <c r="G19" s="266"/>
      <c r="H19" s="224"/>
      <c r="I19" s="266"/>
      <c r="J19" s="266"/>
      <c r="K19" s="266"/>
      <c r="L19" s="266"/>
      <c r="M19" s="266"/>
      <c r="N19" s="266"/>
      <c r="O19" s="266"/>
      <c r="P19" s="223"/>
      <c r="Q19" s="266"/>
      <c r="R19" s="266"/>
      <c r="S19" s="267"/>
      <c r="T19" s="268"/>
      <c r="U19" s="269" t="s">
        <v>1302</v>
      </c>
      <c r="V19" s="270"/>
      <c r="W19" s="270"/>
      <c r="X19" s="270"/>
      <c r="Y19" s="270"/>
      <c r="Z19" s="270"/>
      <c r="AA19" s="270"/>
      <c r="AB19" s="270"/>
      <c r="AC19" s="271"/>
      <c r="AD19" s="272"/>
      <c r="AE19" s="230"/>
      <c r="AF19" s="231"/>
      <c r="AG19" s="197">
        <v>10</v>
      </c>
      <c r="AH19" s="197"/>
      <c r="AI19" s="232"/>
      <c r="AJ19" s="232"/>
      <c r="AK19" s="233"/>
      <c r="AL19" s="234"/>
      <c r="AM19" s="330"/>
      <c r="AN19" s="330"/>
      <c r="AO19" s="331"/>
      <c r="AP19" s="331"/>
      <c r="AQ19" s="331"/>
      <c r="AR19" s="331"/>
      <c r="AS19" s="331"/>
      <c r="AT19" s="331"/>
      <c r="AU19" s="331"/>
    </row>
    <row r="20" spans="1:47" s="49" customFormat="1" ht="15" customHeight="1">
      <c r="A20" s="178">
        <f>MAX($A$9:$A19)+1</f>
        <v>10</v>
      </c>
      <c r="B20" s="180" t="s">
        <v>529</v>
      </c>
      <c r="C20" s="201"/>
      <c r="D20" s="201"/>
      <c r="E20" s="201"/>
      <c r="F20" s="201"/>
      <c r="G20" s="201"/>
      <c r="H20" s="180" t="s">
        <v>225</v>
      </c>
      <c r="I20" s="203"/>
      <c r="J20" s="203"/>
      <c r="K20" s="203"/>
      <c r="L20" s="203"/>
      <c r="M20" s="203"/>
      <c r="N20" s="203"/>
      <c r="O20" s="203"/>
      <c r="P20" s="178" t="s">
        <v>462</v>
      </c>
      <c r="Q20" s="201"/>
      <c r="R20" s="201"/>
      <c r="S20" s="204"/>
      <c r="T20" s="809" t="s">
        <v>461</v>
      </c>
      <c r="U20" s="182" t="s">
        <v>508</v>
      </c>
      <c r="V20" s="183"/>
      <c r="W20" s="183"/>
      <c r="X20" s="183"/>
      <c r="Y20" s="183"/>
      <c r="Z20" s="183"/>
      <c r="AA20" s="183"/>
      <c r="AB20" s="183"/>
      <c r="AC20" s="184"/>
      <c r="AD20" s="185"/>
      <c r="AE20" s="691"/>
      <c r="AF20" s="207"/>
      <c r="AG20" s="188"/>
      <c r="AH20" s="188"/>
      <c r="AI20" s="188"/>
      <c r="AJ20" s="188"/>
      <c r="AK20" s="189"/>
      <c r="AL20" s="190"/>
      <c r="AM20" s="16"/>
      <c r="AN20" s="16"/>
      <c r="AO20" s="48"/>
      <c r="AP20" s="48"/>
      <c r="AQ20" s="48"/>
      <c r="AR20" s="48"/>
      <c r="AS20" s="48"/>
      <c r="AT20" s="48"/>
      <c r="AU20" s="48"/>
    </row>
    <row r="21" spans="1:47" s="49" customFormat="1" ht="15" customHeight="1">
      <c r="A21" s="191"/>
      <c r="B21" s="192"/>
      <c r="C21" s="208"/>
      <c r="D21" s="208"/>
      <c r="E21" s="208"/>
      <c r="F21" s="208"/>
      <c r="G21" s="208"/>
      <c r="H21" s="192"/>
      <c r="I21" s="209"/>
      <c r="J21" s="209"/>
      <c r="K21" s="209"/>
      <c r="L21" s="209"/>
      <c r="M21" s="209"/>
      <c r="N21" s="209"/>
      <c r="O21" s="209"/>
      <c r="P21" s="191"/>
      <c r="Q21" s="208"/>
      <c r="R21" s="208"/>
      <c r="S21" s="210"/>
      <c r="T21" s="806" t="s">
        <v>1312</v>
      </c>
      <c r="U21" s="193"/>
      <c r="V21" s="194"/>
      <c r="W21" s="194"/>
      <c r="X21" s="194"/>
      <c r="Y21" s="194"/>
      <c r="Z21" s="194"/>
      <c r="AA21" s="194"/>
      <c r="AB21" s="194"/>
      <c r="AC21" s="195"/>
      <c r="AD21" s="277"/>
      <c r="AE21" s="603"/>
      <c r="AF21" s="196"/>
      <c r="AG21" s="197"/>
      <c r="AH21" s="197"/>
      <c r="AI21" s="197"/>
      <c r="AJ21" s="197"/>
      <c r="AK21" s="198"/>
      <c r="AL21" s="199"/>
      <c r="AM21" s="16"/>
      <c r="AN21" s="16"/>
      <c r="AO21" s="48"/>
      <c r="AP21" s="48"/>
      <c r="AQ21" s="48"/>
      <c r="AR21" s="48"/>
      <c r="AS21" s="48"/>
      <c r="AT21" s="48"/>
      <c r="AU21" s="48"/>
    </row>
    <row r="22" spans="1:47" s="49" customFormat="1" ht="13.5">
      <c r="A22" s="178">
        <f>MAX($A$9:$A20)+1</f>
        <v>11</v>
      </c>
      <c r="B22" s="180" t="s">
        <v>270</v>
      </c>
      <c r="C22" s="201"/>
      <c r="D22" s="201"/>
      <c r="E22" s="201"/>
      <c r="F22" s="201"/>
      <c r="G22" s="201"/>
      <c r="H22" s="180" t="s">
        <v>226</v>
      </c>
      <c r="I22" s="203"/>
      <c r="J22" s="203"/>
      <c r="K22" s="203"/>
      <c r="L22" s="203"/>
      <c r="M22" s="203"/>
      <c r="N22" s="203"/>
      <c r="O22" s="203"/>
      <c r="P22" s="178" t="s">
        <v>441</v>
      </c>
      <c r="Q22" s="201"/>
      <c r="R22" s="201"/>
      <c r="S22" s="204"/>
      <c r="T22" s="809" t="s">
        <v>463</v>
      </c>
      <c r="U22" s="182" t="s">
        <v>508</v>
      </c>
      <c r="V22" s="183"/>
      <c r="W22" s="183"/>
      <c r="X22" s="183"/>
      <c r="Y22" s="183"/>
      <c r="Z22" s="183"/>
      <c r="AA22" s="183"/>
      <c r="AB22" s="183"/>
      <c r="AC22" s="184"/>
      <c r="AD22" s="185"/>
      <c r="AE22" s="691"/>
      <c r="AF22" s="207"/>
      <c r="AG22" s="188"/>
      <c r="AH22" s="188"/>
      <c r="AI22" s="188"/>
      <c r="AJ22" s="188"/>
      <c r="AK22" s="189"/>
      <c r="AL22" s="190"/>
      <c r="AM22" s="16"/>
      <c r="AN22" s="16"/>
      <c r="AO22" s="48"/>
      <c r="AP22" s="48"/>
      <c r="AQ22" s="48"/>
      <c r="AR22" s="48"/>
      <c r="AS22" s="48"/>
      <c r="AT22" s="48"/>
      <c r="AU22" s="48"/>
    </row>
    <row r="23" spans="1:47" s="49" customFormat="1" ht="13.5">
      <c r="A23" s="191"/>
      <c r="B23" s="192"/>
      <c r="C23" s="208"/>
      <c r="D23" s="208"/>
      <c r="E23" s="208"/>
      <c r="F23" s="208"/>
      <c r="G23" s="208"/>
      <c r="H23" s="192"/>
      <c r="I23" s="209"/>
      <c r="J23" s="209"/>
      <c r="K23" s="209"/>
      <c r="L23" s="209"/>
      <c r="M23" s="209"/>
      <c r="N23" s="209"/>
      <c r="O23" s="209"/>
      <c r="P23" s="191"/>
      <c r="Q23" s="208"/>
      <c r="R23" s="208"/>
      <c r="S23" s="210"/>
      <c r="T23" s="806" t="s">
        <v>1311</v>
      </c>
      <c r="U23" s="193"/>
      <c r="V23" s="194"/>
      <c r="W23" s="194"/>
      <c r="X23" s="194"/>
      <c r="Y23" s="194"/>
      <c r="Z23" s="194"/>
      <c r="AA23" s="194"/>
      <c r="AB23" s="194"/>
      <c r="AC23" s="194"/>
      <c r="AD23" s="277"/>
      <c r="AE23" s="603"/>
      <c r="AF23" s="196"/>
      <c r="AG23" s="197"/>
      <c r="AH23" s="197"/>
      <c r="AI23" s="197"/>
      <c r="AJ23" s="197"/>
      <c r="AK23" s="198"/>
      <c r="AL23" s="199"/>
      <c r="AM23" s="16"/>
      <c r="AN23" s="16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22">
        <f>MAX($A$9:$A22)+1</f>
        <v>12</v>
      </c>
      <c r="B24" s="180" t="s">
        <v>571</v>
      </c>
      <c r="C24" s="201"/>
      <c r="D24" s="201"/>
      <c r="E24" s="201"/>
      <c r="F24" s="201"/>
      <c r="G24" s="201"/>
      <c r="H24" s="180" t="s">
        <v>589</v>
      </c>
      <c r="I24" s="203"/>
      <c r="J24" s="203"/>
      <c r="K24" s="203"/>
      <c r="L24" s="203"/>
      <c r="M24" s="203"/>
      <c r="N24" s="203"/>
      <c r="O24" s="203"/>
      <c r="P24" s="178" t="s">
        <v>565</v>
      </c>
      <c r="Q24" s="201"/>
      <c r="R24" s="201"/>
      <c r="S24" s="204"/>
      <c r="T24" s="205">
        <v>15</v>
      </c>
      <c r="U24" s="502" t="s">
        <v>596</v>
      </c>
      <c r="V24" s="503"/>
      <c r="W24" s="503"/>
      <c r="X24" s="503"/>
      <c r="Y24" s="503"/>
      <c r="Z24" s="503"/>
      <c r="AA24" s="503"/>
      <c r="AB24" s="503"/>
      <c r="AC24" s="503"/>
      <c r="AD24" s="185" t="s">
        <v>94</v>
      </c>
      <c r="AE24" s="504"/>
      <c r="AF24" s="187"/>
      <c r="AG24" s="188">
        <v>6</v>
      </c>
      <c r="AH24" s="188">
        <v>6</v>
      </c>
      <c r="AI24" s="189"/>
      <c r="AJ24" s="189"/>
      <c r="AK24" s="189"/>
      <c r="AL24" s="28"/>
      <c r="AM24" s="16"/>
      <c r="AN24" s="16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22">
        <f>MAX($A$9:$A24)+1</f>
        <v>13</v>
      </c>
      <c r="B25" s="180" t="s">
        <v>573</v>
      </c>
      <c r="C25" s="201"/>
      <c r="D25" s="201"/>
      <c r="E25" s="201"/>
      <c r="F25" s="201"/>
      <c r="G25" s="201"/>
      <c r="H25" s="180" t="s">
        <v>539</v>
      </c>
      <c r="I25" s="203"/>
      <c r="J25" s="203"/>
      <c r="K25" s="203"/>
      <c r="L25" s="203"/>
      <c r="M25" s="203"/>
      <c r="N25" s="203"/>
      <c r="O25" s="203"/>
      <c r="P25" s="178" t="s">
        <v>576</v>
      </c>
      <c r="Q25" s="201"/>
      <c r="R25" s="201"/>
      <c r="S25" s="204"/>
      <c r="T25" s="205">
        <v>40</v>
      </c>
      <c r="U25" s="502" t="s">
        <v>596</v>
      </c>
      <c r="V25" s="503"/>
      <c r="W25" s="503"/>
      <c r="X25" s="503"/>
      <c r="Y25" s="503"/>
      <c r="Z25" s="503"/>
      <c r="AA25" s="503"/>
      <c r="AB25" s="503"/>
      <c r="AC25" s="503"/>
      <c r="AD25" s="185" t="s">
        <v>94</v>
      </c>
      <c r="AE25" s="504"/>
      <c r="AF25" s="187"/>
      <c r="AG25" s="188">
        <v>7</v>
      </c>
      <c r="AH25" s="188">
        <v>7</v>
      </c>
      <c r="AI25" s="189"/>
      <c r="AJ25" s="189"/>
      <c r="AK25" s="189"/>
      <c r="AL25" s="28"/>
      <c r="AM25" s="16"/>
      <c r="AN25" s="16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22">
        <f>MAX($A$9:$A25)+1</f>
        <v>14</v>
      </c>
      <c r="B26" s="180" t="s">
        <v>624</v>
      </c>
      <c r="C26" s="201"/>
      <c r="D26" s="201"/>
      <c r="E26" s="201"/>
      <c r="F26" s="201"/>
      <c r="G26" s="201"/>
      <c r="H26" s="180" t="s">
        <v>541</v>
      </c>
      <c r="I26" s="203"/>
      <c r="J26" s="203"/>
      <c r="K26" s="203"/>
      <c r="L26" s="203"/>
      <c r="M26" s="203"/>
      <c r="N26" s="203"/>
      <c r="O26" s="203"/>
      <c r="P26" s="178" t="s">
        <v>565</v>
      </c>
      <c r="Q26" s="201"/>
      <c r="R26" s="201"/>
      <c r="S26" s="204"/>
      <c r="T26" s="205">
        <v>3</v>
      </c>
      <c r="U26" s="502" t="s">
        <v>596</v>
      </c>
      <c r="V26" s="503"/>
      <c r="W26" s="503"/>
      <c r="X26" s="503"/>
      <c r="Y26" s="503"/>
      <c r="Z26" s="503"/>
      <c r="AA26" s="503"/>
      <c r="AB26" s="503"/>
      <c r="AC26" s="503"/>
      <c r="AD26" s="185" t="s">
        <v>94</v>
      </c>
      <c r="AE26" s="504"/>
      <c r="AF26" s="187"/>
      <c r="AG26" s="188">
        <v>8</v>
      </c>
      <c r="AH26" s="188">
        <v>8</v>
      </c>
      <c r="AI26" s="189"/>
      <c r="AJ26" s="189"/>
      <c r="AK26" s="189"/>
      <c r="AL26" s="28"/>
      <c r="AM26" s="16"/>
      <c r="AN26" s="16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22">
        <f>MAX($A$9:$A26)+1</f>
        <v>15</v>
      </c>
      <c r="B27" s="250" t="s">
        <v>203</v>
      </c>
      <c r="C27" s="253"/>
      <c r="D27" s="253"/>
      <c r="E27" s="253"/>
      <c r="F27" s="253"/>
      <c r="G27" s="253"/>
      <c r="H27" s="250" t="s">
        <v>14</v>
      </c>
      <c r="I27" s="254"/>
      <c r="J27" s="254"/>
      <c r="K27" s="254"/>
      <c r="L27" s="254"/>
      <c r="M27" s="254"/>
      <c r="N27" s="254"/>
      <c r="O27" s="254"/>
      <c r="P27" s="248" t="s">
        <v>1284</v>
      </c>
      <c r="Q27" s="253"/>
      <c r="R27" s="253"/>
      <c r="S27" s="587"/>
      <c r="T27" s="763">
        <v>10</v>
      </c>
      <c r="U27" s="335"/>
      <c r="V27" s="336"/>
      <c r="W27" s="336"/>
      <c r="X27" s="336"/>
      <c r="Y27" s="336"/>
      <c r="Z27" s="336"/>
      <c r="AA27" s="336"/>
      <c r="AB27" s="336"/>
      <c r="AC27" s="336"/>
      <c r="AD27" s="573" t="s">
        <v>40</v>
      </c>
      <c r="AE27" s="764"/>
      <c r="AF27" s="441"/>
      <c r="AG27" s="442">
        <v>11</v>
      </c>
      <c r="AH27" s="32"/>
      <c r="AI27" s="32"/>
      <c r="AJ27" s="32"/>
      <c r="AK27" s="27"/>
      <c r="AL27" s="28"/>
      <c r="AM27" s="16"/>
      <c r="AN27" s="16"/>
      <c r="AO27" s="48"/>
      <c r="AP27" s="48"/>
      <c r="AQ27" s="48"/>
      <c r="AR27" s="48"/>
      <c r="AS27" s="48"/>
      <c r="AT27" s="48"/>
      <c r="AU27" s="48"/>
    </row>
    <row r="28" spans="1:47" s="49" customFormat="1" ht="15" customHeight="1">
      <c r="A28" s="22">
        <f>MAX($A$9:$A27)+1</f>
        <v>16</v>
      </c>
      <c r="B28" s="392"/>
      <c r="C28" s="393"/>
      <c r="D28" s="393"/>
      <c r="E28" s="393"/>
      <c r="F28" s="393"/>
      <c r="G28" s="393"/>
      <c r="H28" s="392"/>
      <c r="I28" s="394"/>
      <c r="J28" s="394"/>
      <c r="K28" s="394"/>
      <c r="L28" s="394"/>
      <c r="M28" s="394"/>
      <c r="N28" s="394"/>
      <c r="O28" s="394"/>
      <c r="P28" s="395"/>
      <c r="Q28" s="393"/>
      <c r="R28" s="393"/>
      <c r="S28" s="401"/>
      <c r="T28" s="403"/>
      <c r="U28" s="19"/>
      <c r="V28" s="33"/>
      <c r="W28" s="33"/>
      <c r="X28" s="51"/>
      <c r="Y28" s="33"/>
      <c r="Z28" s="33"/>
      <c r="AA28" s="33"/>
      <c r="AB28" s="33"/>
      <c r="AC28" s="33"/>
      <c r="AD28" s="25"/>
      <c r="AE28" s="68"/>
      <c r="AF28" s="31"/>
      <c r="AG28" s="32"/>
      <c r="AH28" s="32"/>
      <c r="AI28" s="32"/>
      <c r="AJ28" s="32"/>
      <c r="AK28" s="27"/>
      <c r="AL28" s="28"/>
      <c r="AM28" s="16"/>
      <c r="AN28" s="16"/>
      <c r="AO28" s="48"/>
      <c r="AP28" s="48"/>
      <c r="AQ28" s="48"/>
      <c r="AR28" s="48"/>
      <c r="AS28" s="48"/>
      <c r="AT28" s="48"/>
      <c r="AU28" s="48"/>
    </row>
    <row r="29" spans="1:47" s="49" customFormat="1" ht="15" customHeight="1">
      <c r="A29" s="22">
        <f>MAX($A$9:$A28)+1</f>
        <v>17</v>
      </c>
      <c r="B29" s="22"/>
      <c r="C29" s="51"/>
      <c r="D29" s="51"/>
      <c r="E29" s="51"/>
      <c r="F29" s="51"/>
      <c r="G29" s="51"/>
      <c r="H29" s="19"/>
      <c r="I29" s="20"/>
      <c r="J29" s="20"/>
      <c r="K29" s="20"/>
      <c r="L29" s="20"/>
      <c r="M29" s="20"/>
      <c r="N29" s="20"/>
      <c r="O29" s="20"/>
      <c r="P29" s="22"/>
      <c r="Q29" s="20"/>
      <c r="R29" s="20"/>
      <c r="S29" s="23"/>
      <c r="T29" s="24"/>
      <c r="U29" s="19"/>
      <c r="V29" s="33"/>
      <c r="W29" s="33"/>
      <c r="X29" s="51"/>
      <c r="Y29" s="33"/>
      <c r="Z29" s="33"/>
      <c r="AA29" s="33"/>
      <c r="AB29" s="33"/>
      <c r="AC29" s="33"/>
      <c r="AD29" s="67"/>
      <c r="AE29" s="68"/>
      <c r="AF29" s="31"/>
      <c r="AG29" s="32"/>
      <c r="AH29" s="32"/>
      <c r="AI29" s="32"/>
      <c r="AJ29" s="32"/>
      <c r="AK29" s="27"/>
      <c r="AL29" s="28"/>
      <c r="AM29" s="16"/>
      <c r="AN29" s="16"/>
      <c r="AO29" s="48"/>
      <c r="AP29" s="48"/>
      <c r="AQ29" s="48"/>
      <c r="AR29" s="48"/>
      <c r="AS29" s="48"/>
      <c r="AT29" s="48"/>
      <c r="AU29" s="48"/>
    </row>
    <row r="30" spans="1:47" s="49" customFormat="1" ht="15" customHeight="1">
      <c r="A30" s="22">
        <f>MAX($A$9:$A29)+1</f>
        <v>18</v>
      </c>
      <c r="B30" s="22"/>
      <c r="C30" s="51"/>
      <c r="D30" s="51"/>
      <c r="E30" s="51"/>
      <c r="F30" s="51"/>
      <c r="G30" s="51"/>
      <c r="H30" s="19"/>
      <c r="I30" s="20"/>
      <c r="J30" s="20"/>
      <c r="K30" s="20"/>
      <c r="L30" s="20"/>
      <c r="M30" s="20"/>
      <c r="N30" s="20"/>
      <c r="O30" s="20"/>
      <c r="P30" s="22"/>
      <c r="Q30" s="20"/>
      <c r="R30" s="20"/>
      <c r="S30" s="23"/>
      <c r="T30" s="24"/>
      <c r="U30" s="19"/>
      <c r="V30" s="33"/>
      <c r="W30" s="33"/>
      <c r="X30" s="51"/>
      <c r="Y30" s="33"/>
      <c r="Z30" s="33"/>
      <c r="AA30" s="33"/>
      <c r="AB30" s="33"/>
      <c r="AC30" s="33"/>
      <c r="AD30" s="67"/>
      <c r="AE30" s="68"/>
      <c r="AF30" s="31"/>
      <c r="AG30" s="32"/>
      <c r="AH30" s="32"/>
      <c r="AI30" s="32"/>
      <c r="AJ30" s="32"/>
      <c r="AK30" s="27"/>
      <c r="AL30" s="28"/>
      <c r="AM30" s="16"/>
      <c r="AN30" s="16"/>
      <c r="AO30" s="48"/>
      <c r="AP30" s="48"/>
      <c r="AQ30" s="48"/>
      <c r="AR30" s="48"/>
      <c r="AS30" s="48"/>
      <c r="AT30" s="48"/>
      <c r="AU30" s="48"/>
    </row>
    <row r="31" spans="1:47" s="49" customFormat="1" ht="15" customHeight="1">
      <c r="A31" s="22">
        <f>MAX($A$9:$A30)+1</f>
        <v>19</v>
      </c>
      <c r="B31" s="19"/>
      <c r="C31" s="33"/>
      <c r="D31" s="33"/>
      <c r="E31" s="33"/>
      <c r="F31" s="33"/>
      <c r="G31" s="33"/>
      <c r="H31" s="19"/>
      <c r="I31" s="36"/>
      <c r="J31" s="36"/>
      <c r="K31" s="36"/>
      <c r="L31" s="36"/>
      <c r="M31" s="36"/>
      <c r="N31" s="36"/>
      <c r="O31" s="36"/>
      <c r="P31" s="22"/>
      <c r="Q31" s="33"/>
      <c r="R31" s="33"/>
      <c r="S31" s="34"/>
      <c r="T31" s="35"/>
      <c r="U31" s="19"/>
      <c r="V31" s="33"/>
      <c r="W31" s="33"/>
      <c r="X31" s="51"/>
      <c r="Y31" s="33"/>
      <c r="Z31" s="33"/>
      <c r="AA31" s="33"/>
      <c r="AB31" s="33"/>
      <c r="AC31" s="33"/>
      <c r="AD31" s="67"/>
      <c r="AE31" s="68"/>
      <c r="AF31" s="31"/>
      <c r="AG31" s="32"/>
      <c r="AH31" s="32"/>
      <c r="AI31" s="32"/>
      <c r="AJ31" s="32"/>
      <c r="AK31" s="27"/>
      <c r="AL31" s="28"/>
      <c r="AM31" s="16"/>
      <c r="AN31" s="16"/>
      <c r="AO31" s="48"/>
      <c r="AP31" s="48"/>
      <c r="AQ31" s="48"/>
      <c r="AR31" s="48"/>
      <c r="AS31" s="48"/>
      <c r="AT31" s="48"/>
      <c r="AU31" s="48"/>
    </row>
    <row r="32" spans="1:47" s="49" customFormat="1" ht="15" customHeight="1">
      <c r="A32" s="22">
        <f>MAX($A$9:$A31)+1</f>
        <v>20</v>
      </c>
      <c r="B32" s="19"/>
      <c r="C32" s="33"/>
      <c r="D32" s="33"/>
      <c r="E32" s="33"/>
      <c r="F32" s="33"/>
      <c r="G32" s="33"/>
      <c r="H32" s="19"/>
      <c r="I32" s="36"/>
      <c r="J32" s="36"/>
      <c r="K32" s="36"/>
      <c r="L32" s="36"/>
      <c r="M32" s="36"/>
      <c r="N32" s="36"/>
      <c r="O32" s="36"/>
      <c r="P32" s="22"/>
      <c r="Q32" s="33"/>
      <c r="R32" s="33"/>
      <c r="S32" s="34"/>
      <c r="T32" s="35"/>
      <c r="U32" s="19"/>
      <c r="V32" s="33"/>
      <c r="W32" s="33"/>
      <c r="X32" s="51"/>
      <c r="Y32" s="33"/>
      <c r="Z32" s="33"/>
      <c r="AA32" s="33"/>
      <c r="AB32" s="33"/>
      <c r="AC32" s="33"/>
      <c r="AD32" s="67"/>
      <c r="AE32" s="68"/>
      <c r="AF32" s="31"/>
      <c r="AG32" s="32"/>
      <c r="AH32" s="32"/>
      <c r="AI32" s="32"/>
      <c r="AJ32" s="32"/>
      <c r="AK32" s="27"/>
      <c r="AL32" s="28"/>
      <c r="AM32" s="16"/>
      <c r="AN32" s="16"/>
      <c r="AO32" s="48"/>
      <c r="AP32" s="48"/>
      <c r="AQ32" s="48"/>
      <c r="AR32" s="48"/>
      <c r="AS32" s="48"/>
      <c r="AT32" s="48"/>
      <c r="AU32" s="48"/>
    </row>
    <row r="33" spans="1:47" s="49" customFormat="1" ht="15" customHeight="1">
      <c r="A33" s="22">
        <f>MAX($A$9:$A32)+1</f>
        <v>21</v>
      </c>
      <c r="B33" s="19"/>
      <c r="C33" s="33"/>
      <c r="D33" s="33"/>
      <c r="E33" s="33"/>
      <c r="F33" s="33"/>
      <c r="G33" s="33"/>
      <c r="H33" s="19"/>
      <c r="I33" s="36"/>
      <c r="J33" s="36"/>
      <c r="K33" s="36"/>
      <c r="L33" s="36"/>
      <c r="M33" s="36"/>
      <c r="N33" s="36"/>
      <c r="O33" s="36"/>
      <c r="P33" s="22"/>
      <c r="Q33" s="33"/>
      <c r="R33" s="33"/>
      <c r="S33" s="34"/>
      <c r="T33" s="35"/>
      <c r="U33" s="19"/>
      <c r="V33" s="33"/>
      <c r="W33" s="33"/>
      <c r="X33" s="51"/>
      <c r="Y33" s="33"/>
      <c r="Z33" s="33"/>
      <c r="AA33" s="33"/>
      <c r="AB33" s="33"/>
      <c r="AC33" s="33"/>
      <c r="AD33" s="67"/>
      <c r="AE33" s="68"/>
      <c r="AF33" s="31"/>
      <c r="AG33" s="32"/>
      <c r="AH33" s="32"/>
      <c r="AI33" s="32"/>
      <c r="AJ33" s="32"/>
      <c r="AK33" s="27"/>
      <c r="AL33" s="28"/>
      <c r="AM33" s="16"/>
      <c r="AN33" s="16"/>
      <c r="AO33" s="48"/>
      <c r="AP33" s="48"/>
      <c r="AQ33" s="48"/>
      <c r="AR33" s="48"/>
      <c r="AS33" s="48"/>
      <c r="AT33" s="48"/>
      <c r="AU33" s="48"/>
    </row>
    <row r="34" spans="1:47" s="49" customFormat="1" ht="15" customHeight="1">
      <c r="A34" s="22">
        <f>MAX($A$9:$A33)+1</f>
        <v>22</v>
      </c>
      <c r="B34" s="19"/>
      <c r="C34" s="33"/>
      <c r="D34" s="33"/>
      <c r="E34" s="33"/>
      <c r="F34" s="33"/>
      <c r="G34" s="33"/>
      <c r="H34" s="19"/>
      <c r="I34" s="36"/>
      <c r="J34" s="36"/>
      <c r="K34" s="36"/>
      <c r="L34" s="36"/>
      <c r="M34" s="36"/>
      <c r="N34" s="36"/>
      <c r="O34" s="36"/>
      <c r="P34" s="22"/>
      <c r="Q34" s="33"/>
      <c r="R34" s="33"/>
      <c r="S34" s="34"/>
      <c r="T34" s="35"/>
      <c r="U34" s="19"/>
      <c r="V34" s="33"/>
      <c r="W34" s="33"/>
      <c r="X34" s="51"/>
      <c r="Y34" s="33"/>
      <c r="Z34" s="33"/>
      <c r="AA34" s="33"/>
      <c r="AB34" s="33"/>
      <c r="AC34" s="33"/>
      <c r="AD34" s="67"/>
      <c r="AE34" s="68"/>
      <c r="AF34" s="31"/>
      <c r="AG34" s="32"/>
      <c r="AH34" s="32"/>
      <c r="AI34" s="32"/>
      <c r="AJ34" s="32"/>
      <c r="AK34" s="27"/>
      <c r="AL34" s="28"/>
      <c r="AM34" s="16"/>
      <c r="AN34" s="16"/>
      <c r="AO34" s="48"/>
      <c r="AP34" s="48"/>
      <c r="AQ34" s="48"/>
      <c r="AR34" s="48"/>
      <c r="AS34" s="48"/>
      <c r="AT34" s="48"/>
      <c r="AU34" s="48"/>
    </row>
    <row r="35" spans="1:47" s="49" customFormat="1" ht="15" customHeight="1">
      <c r="A35" s="301">
        <f>MAX($A$9:$A34)+1</f>
        <v>23</v>
      </c>
      <c r="B35" s="19"/>
      <c r="C35" s="33"/>
      <c r="D35" s="33"/>
      <c r="E35" s="33"/>
      <c r="F35" s="33"/>
      <c r="G35" s="33"/>
      <c r="H35" s="19"/>
      <c r="I35" s="36"/>
      <c r="J35" s="36"/>
      <c r="K35" s="36"/>
      <c r="L35" s="36"/>
      <c r="M35" s="36"/>
      <c r="N35" s="36"/>
      <c r="O35" s="36"/>
      <c r="P35" s="22"/>
      <c r="Q35" s="33"/>
      <c r="R35" s="33"/>
      <c r="S35" s="34"/>
      <c r="T35" s="35"/>
      <c r="U35" s="19"/>
      <c r="V35" s="33"/>
      <c r="W35" s="33"/>
      <c r="X35" s="51"/>
      <c r="Y35" s="33"/>
      <c r="Z35" s="33"/>
      <c r="AA35" s="33"/>
      <c r="AB35" s="33"/>
      <c r="AC35" s="33"/>
      <c r="AD35" s="67"/>
      <c r="AE35" s="68"/>
      <c r="AF35" s="31"/>
      <c r="AG35" s="32"/>
      <c r="AH35" s="32"/>
      <c r="AI35" s="32"/>
      <c r="AJ35" s="32"/>
      <c r="AK35" s="27"/>
      <c r="AL35" s="28"/>
      <c r="AM35" s="16"/>
      <c r="AN35" s="16"/>
      <c r="AO35" s="48"/>
      <c r="AP35" s="48"/>
      <c r="AQ35" s="48"/>
      <c r="AR35" s="48"/>
      <c r="AS35" s="48"/>
      <c r="AT35" s="48"/>
      <c r="AU35" s="48"/>
    </row>
    <row r="36" spans="1:47" s="49" customFormat="1" ht="15" customHeight="1">
      <c r="A36" s="301">
        <f>MAX($A$9:$A35)+1</f>
        <v>24</v>
      </c>
      <c r="B36" s="19"/>
      <c r="C36" s="33"/>
      <c r="D36" s="33"/>
      <c r="E36" s="33"/>
      <c r="F36" s="33"/>
      <c r="G36" s="33"/>
      <c r="H36" s="19"/>
      <c r="I36" s="36"/>
      <c r="J36" s="36"/>
      <c r="K36" s="36"/>
      <c r="L36" s="36"/>
      <c r="M36" s="36"/>
      <c r="N36" s="36"/>
      <c r="O36" s="36"/>
      <c r="P36" s="22"/>
      <c r="Q36" s="33"/>
      <c r="R36" s="33"/>
      <c r="S36" s="34"/>
      <c r="T36" s="35"/>
      <c r="U36" s="19"/>
      <c r="V36" s="33"/>
      <c r="W36" s="33"/>
      <c r="X36" s="51"/>
      <c r="Y36" s="33"/>
      <c r="Z36" s="33"/>
      <c r="AA36" s="33"/>
      <c r="AB36" s="33"/>
      <c r="AC36" s="33"/>
      <c r="AD36" s="67"/>
      <c r="AE36" s="68"/>
      <c r="AF36" s="31"/>
      <c r="AG36" s="32"/>
      <c r="AH36" s="32"/>
      <c r="AI36" s="32"/>
      <c r="AJ36" s="32"/>
      <c r="AK36" s="27"/>
      <c r="AL36" s="28"/>
      <c r="AM36" s="16"/>
      <c r="AN36" s="16"/>
      <c r="AO36" s="48"/>
      <c r="AP36" s="48"/>
      <c r="AQ36" s="48"/>
      <c r="AR36" s="48"/>
      <c r="AS36" s="48"/>
      <c r="AT36" s="48"/>
      <c r="AU36" s="48"/>
    </row>
    <row r="37" spans="1:47" s="46" customFormat="1" ht="17.100000000000001" customHeight="1">
      <c r="A37" s="301">
        <f>MAX($A$9:$A36)+1</f>
        <v>25</v>
      </c>
      <c r="B37" s="29"/>
      <c r="C37" s="30"/>
      <c r="D37" s="30"/>
      <c r="E37" s="30"/>
      <c r="F37" s="30"/>
      <c r="G37" s="30"/>
      <c r="H37" s="29"/>
      <c r="I37" s="30"/>
      <c r="J37" s="30"/>
      <c r="K37" s="30"/>
      <c r="L37" s="30"/>
      <c r="M37" s="30"/>
      <c r="N37" s="30"/>
      <c r="O37" s="30"/>
      <c r="P37" s="69"/>
      <c r="Q37" s="72"/>
      <c r="R37" s="72"/>
      <c r="S37" s="29"/>
      <c r="T37" s="30"/>
      <c r="U37" s="69"/>
      <c r="V37" s="72"/>
      <c r="W37" s="72"/>
      <c r="X37" s="72"/>
      <c r="Y37" s="72"/>
      <c r="Z37" s="72"/>
      <c r="AA37" s="72"/>
      <c r="AB37" s="72"/>
      <c r="AC37" s="72"/>
      <c r="AD37" s="69"/>
      <c r="AE37" s="70"/>
      <c r="AF37" s="26"/>
      <c r="AG37" s="27"/>
      <c r="AH37" s="27"/>
      <c r="AI37" s="27"/>
      <c r="AJ37" s="27"/>
      <c r="AK37" s="27"/>
      <c r="AL37" s="28"/>
      <c r="AM37"/>
      <c r="AN37"/>
      <c r="AO37" s="45"/>
      <c r="AP37" s="45"/>
      <c r="AQ37" s="45"/>
      <c r="AR37" s="45"/>
      <c r="AS37" s="45"/>
      <c r="AT37" s="45"/>
      <c r="AU37" s="45"/>
    </row>
    <row r="38" spans="1:47" s="46" customFormat="1" ht="17.100000000000001" customHeight="1">
      <c r="A38" s="73"/>
      <c r="B38" s="73"/>
      <c r="C38" s="74"/>
      <c r="D38" s="74"/>
      <c r="E38" s="74"/>
      <c r="F38" s="74"/>
      <c r="G38" s="74"/>
      <c r="H38" s="73"/>
      <c r="I38" s="74"/>
      <c r="J38" s="74"/>
      <c r="K38" s="74"/>
      <c r="L38" s="74"/>
      <c r="M38" s="74"/>
      <c r="N38" s="74"/>
      <c r="O38" s="74"/>
      <c r="P38" s="75"/>
      <c r="Q38" s="76"/>
      <c r="R38" s="76"/>
      <c r="S38" s="73"/>
      <c r="T38" s="74"/>
      <c r="U38" s="75"/>
      <c r="V38" s="76"/>
      <c r="W38" s="76"/>
      <c r="X38" s="76"/>
      <c r="Y38" s="76"/>
      <c r="Z38" s="76"/>
      <c r="AA38" s="76"/>
      <c r="AB38" s="76"/>
      <c r="AC38" s="76"/>
      <c r="AD38" s="75"/>
      <c r="AE38" s="77"/>
      <c r="AF38" s="78"/>
      <c r="AG38" s="37"/>
      <c r="AH38" s="37"/>
      <c r="AI38" s="37"/>
      <c r="AJ38" s="37"/>
      <c r="AK38" s="37"/>
      <c r="AL38" s="38"/>
      <c r="AM38"/>
      <c r="AN38"/>
      <c r="AO38" s="45"/>
      <c r="AP38" s="45"/>
      <c r="AQ38" s="45"/>
      <c r="AR38" s="45"/>
      <c r="AS38" s="45"/>
      <c r="AT38" s="45"/>
      <c r="AU38" s="45"/>
    </row>
    <row r="39" spans="1:47" s="46" customFormat="1" ht="17.100000000000001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 s="45"/>
      <c r="AP39" s="45"/>
      <c r="AQ39" s="45"/>
      <c r="AR39" s="45"/>
      <c r="AS39" s="45"/>
      <c r="AT39" s="45"/>
      <c r="AU39" s="45"/>
    </row>
    <row r="40" spans="1:47" s="46" customFormat="1" ht="13.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 s="45"/>
      <c r="AP40" s="45"/>
      <c r="AQ40" s="45"/>
      <c r="AR40" s="45"/>
      <c r="AS40" s="45"/>
      <c r="AT40" s="45"/>
      <c r="AU40" s="45"/>
    </row>
    <row r="41" spans="1:47" s="46" customFormat="1">
      <c r="E41" s="79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</row>
  </sheetData>
  <mergeCells count="8">
    <mergeCell ref="AD7:AE8"/>
    <mergeCell ref="AF7:AL7"/>
    <mergeCell ref="A7:A8"/>
    <mergeCell ref="B7:G8"/>
    <mergeCell ref="H7:O8"/>
    <mergeCell ref="P7:R8"/>
    <mergeCell ref="S7:T8"/>
    <mergeCell ref="U7:AC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Q64"/>
  <sheetViews>
    <sheetView showGridLines="0" view="pageBreakPreview" topLeftCell="A22" zoomScale="70" zoomScaleNormal="80" zoomScaleSheetLayoutView="70" workbookViewId="0">
      <selection activeCell="A57" sqref="A57:XFD61"/>
    </sheetView>
  </sheetViews>
  <sheetFormatPr defaultColWidth="4.875" defaultRowHeight="13.5"/>
  <cols>
    <col min="1" max="5" width="4.875" style="87"/>
    <col min="6" max="6" width="4.875" style="87" customWidth="1"/>
    <col min="7" max="36" width="4.875" style="87"/>
    <col min="37" max="41" width="5.75" style="87" customWidth="1"/>
    <col min="42" max="16384" width="4.875" style="87"/>
  </cols>
  <sheetData>
    <row r="1" spans="1:43" s="82" customFormat="1" ht="18.75" customHeight="1">
      <c r="A1" s="1175" t="s">
        <v>506</v>
      </c>
      <c r="B1" s="1176"/>
      <c r="C1" s="1176"/>
      <c r="D1" s="1176"/>
      <c r="E1" s="1179" t="s">
        <v>507</v>
      </c>
      <c r="F1" s="1180"/>
      <c r="G1" s="1180"/>
      <c r="H1" s="1180"/>
      <c r="I1" s="1180"/>
      <c r="J1" s="1180"/>
      <c r="K1" s="1180"/>
      <c r="L1" s="1180"/>
      <c r="M1" s="1180"/>
      <c r="N1" s="1180"/>
      <c r="O1" s="1180"/>
      <c r="P1" s="1180"/>
      <c r="Q1" s="1181"/>
      <c r="R1" s="1152" t="s">
        <v>44</v>
      </c>
      <c r="S1" s="1152"/>
      <c r="T1" s="1152"/>
      <c r="U1" s="1152"/>
      <c r="V1" s="1152"/>
      <c r="W1" s="1152"/>
      <c r="X1" s="1152"/>
      <c r="Y1" s="1152"/>
      <c r="Z1" s="1152" t="s">
        <v>45</v>
      </c>
      <c r="AA1" s="1152"/>
      <c r="AB1" s="1152"/>
      <c r="AC1" s="1152"/>
      <c r="AD1" s="1152"/>
      <c r="AE1" s="1152"/>
      <c r="AF1" s="1152"/>
      <c r="AG1" s="1152" t="s">
        <v>46</v>
      </c>
      <c r="AH1" s="1152"/>
      <c r="AI1" s="1152"/>
      <c r="AJ1" s="1152" t="s">
        <v>47</v>
      </c>
      <c r="AK1" s="1152"/>
      <c r="AL1" s="1152"/>
      <c r="AM1" s="1152"/>
      <c r="AN1" s="1153" t="s">
        <v>48</v>
      </c>
      <c r="AO1" s="1153"/>
      <c r="AP1" s="1153"/>
      <c r="AQ1" s="1154"/>
    </row>
    <row r="2" spans="1:43" s="82" customFormat="1" ht="13.5" customHeight="1">
      <c r="A2" s="1177"/>
      <c r="B2" s="1178"/>
      <c r="C2" s="1178"/>
      <c r="D2" s="1178"/>
      <c r="E2" s="1182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4"/>
      <c r="R2" s="1157" t="s">
        <v>103</v>
      </c>
      <c r="S2" s="1158"/>
      <c r="T2" s="1158"/>
      <c r="U2" s="1158"/>
      <c r="V2" s="1158"/>
      <c r="W2" s="1158"/>
      <c r="X2" s="1158"/>
      <c r="Y2" s="1159"/>
      <c r="Z2" s="1157" t="s">
        <v>49</v>
      </c>
      <c r="AA2" s="1158"/>
      <c r="AB2" s="1158"/>
      <c r="AC2" s="1158"/>
      <c r="AD2" s="1158"/>
      <c r="AE2" s="1158"/>
      <c r="AF2" s="1159"/>
      <c r="AG2" s="1166" t="s">
        <v>50</v>
      </c>
      <c r="AH2" s="1166"/>
      <c r="AI2" s="1166"/>
      <c r="AJ2" s="1167">
        <v>40682</v>
      </c>
      <c r="AK2" s="1166"/>
      <c r="AL2" s="1166"/>
      <c r="AM2" s="1166"/>
      <c r="AN2" s="1155" t="s">
        <v>65</v>
      </c>
      <c r="AO2" s="1155"/>
      <c r="AP2" s="1155"/>
      <c r="AQ2" s="1156"/>
    </row>
    <row r="3" spans="1:43" s="82" customFormat="1" ht="13.5" customHeight="1">
      <c r="A3" s="1177"/>
      <c r="B3" s="1178"/>
      <c r="C3" s="1178"/>
      <c r="D3" s="1178"/>
      <c r="E3" s="1182"/>
      <c r="F3" s="1183"/>
      <c r="G3" s="1183"/>
      <c r="H3" s="1183"/>
      <c r="I3" s="1183"/>
      <c r="J3" s="1183"/>
      <c r="K3" s="1183"/>
      <c r="L3" s="1183"/>
      <c r="M3" s="1183"/>
      <c r="N3" s="1183"/>
      <c r="O3" s="1183"/>
      <c r="P3" s="1183"/>
      <c r="Q3" s="1184"/>
      <c r="R3" s="1160"/>
      <c r="S3" s="1161"/>
      <c r="T3" s="1161"/>
      <c r="U3" s="1161"/>
      <c r="V3" s="1161"/>
      <c r="W3" s="1161"/>
      <c r="X3" s="1161"/>
      <c r="Y3" s="1162"/>
      <c r="Z3" s="1160"/>
      <c r="AA3" s="1161"/>
      <c r="AB3" s="1161"/>
      <c r="AC3" s="1161"/>
      <c r="AD3" s="1161"/>
      <c r="AE3" s="1161"/>
      <c r="AF3" s="1162"/>
      <c r="AG3" s="1166"/>
      <c r="AH3" s="1166"/>
      <c r="AI3" s="1166"/>
      <c r="AJ3" s="1166"/>
      <c r="AK3" s="1166"/>
      <c r="AL3" s="1166"/>
      <c r="AM3" s="1166"/>
      <c r="AN3" s="1155"/>
      <c r="AO3" s="1155"/>
      <c r="AP3" s="1155"/>
      <c r="AQ3" s="1156"/>
    </row>
    <row r="4" spans="1:43" s="82" customFormat="1" ht="17.25" customHeight="1">
      <c r="A4" s="1177"/>
      <c r="B4" s="1178"/>
      <c r="C4" s="1178"/>
      <c r="D4" s="1178"/>
      <c r="E4" s="1182"/>
      <c r="F4" s="1183"/>
      <c r="G4" s="1183"/>
      <c r="H4" s="1183"/>
      <c r="I4" s="1183"/>
      <c r="J4" s="1183"/>
      <c r="K4" s="1183"/>
      <c r="L4" s="1183"/>
      <c r="M4" s="1183"/>
      <c r="N4" s="1183"/>
      <c r="O4" s="1183"/>
      <c r="P4" s="1183"/>
      <c r="Q4" s="1184"/>
      <c r="R4" s="1160"/>
      <c r="S4" s="1161"/>
      <c r="T4" s="1161"/>
      <c r="U4" s="1161"/>
      <c r="V4" s="1161"/>
      <c r="W4" s="1161"/>
      <c r="X4" s="1161"/>
      <c r="Y4" s="1162"/>
      <c r="Z4" s="1160"/>
      <c r="AA4" s="1161"/>
      <c r="AB4" s="1161"/>
      <c r="AC4" s="1161"/>
      <c r="AD4" s="1161"/>
      <c r="AE4" s="1161"/>
      <c r="AF4" s="1162"/>
      <c r="AG4" s="1160" t="s">
        <v>1469</v>
      </c>
      <c r="AH4" s="1161"/>
      <c r="AI4" s="1162"/>
      <c r="AJ4" s="1168">
        <v>42724</v>
      </c>
      <c r="AK4" s="1161"/>
      <c r="AL4" s="1161"/>
      <c r="AM4" s="1162"/>
      <c r="AN4" s="1169" t="s">
        <v>1355</v>
      </c>
      <c r="AO4" s="1170"/>
      <c r="AP4" s="1170"/>
      <c r="AQ4" s="1171"/>
    </row>
    <row r="5" spans="1:43" s="82" customFormat="1" ht="8.1" customHeight="1">
      <c r="A5" s="1177"/>
      <c r="B5" s="1178"/>
      <c r="C5" s="1178"/>
      <c r="D5" s="1178"/>
      <c r="E5" s="1185"/>
      <c r="F5" s="1186"/>
      <c r="G5" s="1186"/>
      <c r="H5" s="1186"/>
      <c r="I5" s="1186"/>
      <c r="J5" s="1186"/>
      <c r="K5" s="1186"/>
      <c r="L5" s="1186"/>
      <c r="M5" s="1186"/>
      <c r="N5" s="1186"/>
      <c r="O5" s="1186"/>
      <c r="P5" s="1186"/>
      <c r="Q5" s="1187"/>
      <c r="R5" s="1163"/>
      <c r="S5" s="1164"/>
      <c r="T5" s="1164"/>
      <c r="U5" s="1164"/>
      <c r="V5" s="1164"/>
      <c r="W5" s="1164"/>
      <c r="X5" s="1164"/>
      <c r="Y5" s="1165"/>
      <c r="Z5" s="1163"/>
      <c r="AA5" s="1164"/>
      <c r="AB5" s="1164"/>
      <c r="AC5" s="1164"/>
      <c r="AD5" s="1164"/>
      <c r="AE5" s="1164"/>
      <c r="AF5" s="1165"/>
      <c r="AG5" s="1163"/>
      <c r="AH5" s="1164"/>
      <c r="AI5" s="1165"/>
      <c r="AJ5" s="1163"/>
      <c r="AK5" s="1164"/>
      <c r="AL5" s="1164"/>
      <c r="AM5" s="1165"/>
      <c r="AN5" s="1172"/>
      <c r="AO5" s="1173"/>
      <c r="AP5" s="1173"/>
      <c r="AQ5" s="1174"/>
    </row>
    <row r="6" spans="1:43">
      <c r="A6" s="83"/>
      <c r="B6" s="8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6"/>
    </row>
    <row r="7" spans="1:43" ht="14.25" thickBot="1">
      <c r="A7" s="88"/>
      <c r="B7" s="89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1"/>
    </row>
    <row r="8" spans="1:43">
      <c r="A8" s="88"/>
      <c r="B8" s="1121" t="s">
        <v>42</v>
      </c>
      <c r="C8" s="1123" t="s">
        <v>51</v>
      </c>
      <c r="D8" s="1124"/>
      <c r="E8" s="1125"/>
      <c r="F8" s="1129" t="s">
        <v>52</v>
      </c>
      <c r="G8" s="1124"/>
      <c r="H8" s="1124"/>
      <c r="I8" s="1123" t="s">
        <v>53</v>
      </c>
      <c r="J8" s="1124"/>
      <c r="K8" s="1124"/>
      <c r="L8" s="1125"/>
      <c r="M8" s="1129" t="s">
        <v>54</v>
      </c>
      <c r="N8" s="1124"/>
      <c r="O8" s="1124"/>
      <c r="P8" s="1124"/>
      <c r="Q8" s="1123" t="s">
        <v>55</v>
      </c>
      <c r="R8" s="1124"/>
      <c r="S8" s="1124"/>
      <c r="T8" s="1124"/>
      <c r="U8" s="1125"/>
      <c r="V8" s="1123" t="s">
        <v>56</v>
      </c>
      <c r="W8" s="1129"/>
      <c r="X8" s="1129"/>
      <c r="Y8" s="1129"/>
      <c r="Z8" s="1129"/>
      <c r="AA8" s="1129"/>
      <c r="AB8" s="1129"/>
      <c r="AC8" s="1129"/>
      <c r="AD8" s="1129"/>
      <c r="AE8" s="1129"/>
      <c r="AF8" s="1129"/>
      <c r="AG8" s="1129"/>
      <c r="AH8" s="1129"/>
      <c r="AI8" s="1129"/>
      <c r="AJ8" s="1142"/>
      <c r="AK8" s="1129" t="s">
        <v>57</v>
      </c>
      <c r="AL8" s="1124"/>
      <c r="AM8" s="1124"/>
      <c r="AN8" s="1124"/>
      <c r="AO8" s="1146"/>
      <c r="AP8" s="90"/>
      <c r="AQ8" s="91"/>
    </row>
    <row r="9" spans="1:43" ht="14.25" thickBot="1">
      <c r="A9" s="88"/>
      <c r="B9" s="1122"/>
      <c r="C9" s="1126"/>
      <c r="D9" s="1127"/>
      <c r="E9" s="1128"/>
      <c r="F9" s="1127"/>
      <c r="G9" s="1127"/>
      <c r="H9" s="1127"/>
      <c r="I9" s="1126"/>
      <c r="J9" s="1127"/>
      <c r="K9" s="1127"/>
      <c r="L9" s="1128"/>
      <c r="M9" s="1127"/>
      <c r="N9" s="1127"/>
      <c r="O9" s="1127"/>
      <c r="P9" s="1127"/>
      <c r="Q9" s="1126"/>
      <c r="R9" s="1127"/>
      <c r="S9" s="1127"/>
      <c r="T9" s="1127"/>
      <c r="U9" s="1128"/>
      <c r="V9" s="1143"/>
      <c r="W9" s="1144"/>
      <c r="X9" s="1144"/>
      <c r="Y9" s="1144"/>
      <c r="Z9" s="1144"/>
      <c r="AA9" s="1144"/>
      <c r="AB9" s="1144"/>
      <c r="AC9" s="1144"/>
      <c r="AD9" s="1144"/>
      <c r="AE9" s="1144"/>
      <c r="AF9" s="1144"/>
      <c r="AG9" s="1144"/>
      <c r="AH9" s="1144"/>
      <c r="AI9" s="1144"/>
      <c r="AJ9" s="1145"/>
      <c r="AK9" s="1127"/>
      <c r="AL9" s="1127"/>
      <c r="AM9" s="1127"/>
      <c r="AN9" s="1127"/>
      <c r="AO9" s="1147"/>
      <c r="AP9" s="90"/>
      <c r="AQ9" s="91"/>
    </row>
    <row r="10" spans="1:43" ht="21.75" customHeight="1">
      <c r="A10" s="88"/>
      <c r="B10" s="92">
        <v>1</v>
      </c>
      <c r="C10" s="1133" t="s">
        <v>58</v>
      </c>
      <c r="D10" s="1134"/>
      <c r="E10" s="1135"/>
      <c r="F10" s="1136">
        <v>40704</v>
      </c>
      <c r="G10" s="1137"/>
      <c r="H10" s="1138"/>
      <c r="I10" s="1139" t="s">
        <v>59</v>
      </c>
      <c r="J10" s="1140"/>
      <c r="K10" s="1140"/>
      <c r="L10" s="1141"/>
      <c r="M10" s="1130" t="s">
        <v>65</v>
      </c>
      <c r="N10" s="1131"/>
      <c r="O10" s="1131"/>
      <c r="P10" s="1132"/>
      <c r="Q10" s="1130"/>
      <c r="R10" s="1131"/>
      <c r="S10" s="1131"/>
      <c r="T10" s="1131"/>
      <c r="U10" s="1132"/>
      <c r="V10" s="1148"/>
      <c r="W10" s="1149"/>
      <c r="X10" s="1149"/>
      <c r="Y10" s="1149"/>
      <c r="Z10" s="1149"/>
      <c r="AA10" s="1149"/>
      <c r="AB10" s="1149"/>
      <c r="AC10" s="1149"/>
      <c r="AD10" s="1149"/>
      <c r="AE10" s="1149"/>
      <c r="AF10" s="1149"/>
      <c r="AG10" s="1149"/>
      <c r="AH10" s="1149"/>
      <c r="AI10" s="1149"/>
      <c r="AJ10" s="1151"/>
      <c r="AK10" s="1148"/>
      <c r="AL10" s="1149"/>
      <c r="AM10" s="1149"/>
      <c r="AN10" s="1149"/>
      <c r="AO10" s="1150"/>
      <c r="AP10" s="90"/>
      <c r="AQ10" s="91"/>
    </row>
    <row r="11" spans="1:43" ht="43.5" customHeight="1">
      <c r="A11" s="88"/>
      <c r="B11" s="93">
        <v>2</v>
      </c>
      <c r="C11" s="1095" t="s">
        <v>58</v>
      </c>
      <c r="D11" s="1096"/>
      <c r="E11" s="1097"/>
      <c r="F11" s="1098">
        <v>40776</v>
      </c>
      <c r="G11" s="1099"/>
      <c r="H11" s="1100"/>
      <c r="I11" s="1101"/>
      <c r="J11" s="1102"/>
      <c r="K11" s="1102"/>
      <c r="L11" s="1103"/>
      <c r="M11" s="1104" t="s">
        <v>65</v>
      </c>
      <c r="N11" s="1105"/>
      <c r="O11" s="1105"/>
      <c r="P11" s="1106"/>
      <c r="Q11" s="1104"/>
      <c r="R11" s="1105"/>
      <c r="S11" s="1105"/>
      <c r="T11" s="1105"/>
      <c r="U11" s="1106"/>
      <c r="V11" s="1107" t="s">
        <v>273</v>
      </c>
      <c r="W11" s="1108"/>
      <c r="X11" s="1108"/>
      <c r="Y11" s="1108"/>
      <c r="Z11" s="1108"/>
      <c r="AA11" s="1108"/>
      <c r="AB11" s="1108"/>
      <c r="AC11" s="1108"/>
      <c r="AD11" s="1108"/>
      <c r="AE11" s="1108"/>
      <c r="AF11" s="1108"/>
      <c r="AG11" s="1108"/>
      <c r="AH11" s="1108"/>
      <c r="AI11" s="1108"/>
      <c r="AJ11" s="1109"/>
      <c r="AK11" s="1111" t="s">
        <v>274</v>
      </c>
      <c r="AL11" s="1108"/>
      <c r="AM11" s="1108"/>
      <c r="AN11" s="1108"/>
      <c r="AO11" s="1110"/>
      <c r="AP11" s="90"/>
      <c r="AQ11" s="91"/>
    </row>
    <row r="12" spans="1:43" ht="27.95" customHeight="1">
      <c r="A12" s="88"/>
      <c r="B12" s="93">
        <v>3</v>
      </c>
      <c r="C12" s="1095" t="s">
        <v>58</v>
      </c>
      <c r="D12" s="1096"/>
      <c r="E12" s="1097"/>
      <c r="F12" s="1098">
        <v>40777</v>
      </c>
      <c r="G12" s="1099"/>
      <c r="H12" s="1100"/>
      <c r="I12" s="1101"/>
      <c r="J12" s="1102"/>
      <c r="K12" s="1102"/>
      <c r="L12" s="1103"/>
      <c r="M12" s="1104" t="s">
        <v>65</v>
      </c>
      <c r="N12" s="1105"/>
      <c r="O12" s="1105"/>
      <c r="P12" s="1106"/>
      <c r="Q12" s="1104"/>
      <c r="R12" s="1105"/>
      <c r="S12" s="1105"/>
      <c r="T12" s="1105"/>
      <c r="U12" s="1106"/>
      <c r="V12" s="1107" t="s">
        <v>282</v>
      </c>
      <c r="W12" s="1108"/>
      <c r="X12" s="1108"/>
      <c r="Y12" s="1108"/>
      <c r="Z12" s="1108"/>
      <c r="AA12" s="1108"/>
      <c r="AB12" s="1108"/>
      <c r="AC12" s="1108"/>
      <c r="AD12" s="1108"/>
      <c r="AE12" s="1108"/>
      <c r="AF12" s="1108"/>
      <c r="AG12" s="1108"/>
      <c r="AH12" s="1108"/>
      <c r="AI12" s="1108"/>
      <c r="AJ12" s="1109"/>
      <c r="AK12" s="1111" t="s">
        <v>283</v>
      </c>
      <c r="AL12" s="1108"/>
      <c r="AM12" s="1108"/>
      <c r="AN12" s="1108"/>
      <c r="AO12" s="1110"/>
      <c r="AP12" s="90"/>
      <c r="AQ12" s="91"/>
    </row>
    <row r="13" spans="1:43" ht="46.5" customHeight="1">
      <c r="A13" s="88"/>
      <c r="B13" s="93">
        <v>4</v>
      </c>
      <c r="C13" s="1095" t="s">
        <v>58</v>
      </c>
      <c r="D13" s="1096"/>
      <c r="E13" s="1097"/>
      <c r="F13" s="1098">
        <v>40805</v>
      </c>
      <c r="G13" s="1099"/>
      <c r="H13" s="1100"/>
      <c r="I13" s="1101"/>
      <c r="J13" s="1102"/>
      <c r="K13" s="1102"/>
      <c r="L13" s="1103"/>
      <c r="M13" s="1104" t="s">
        <v>293</v>
      </c>
      <c r="N13" s="1105"/>
      <c r="O13" s="1105"/>
      <c r="P13" s="1106"/>
      <c r="Q13" s="1104"/>
      <c r="R13" s="1105"/>
      <c r="S13" s="1105"/>
      <c r="T13" s="1105"/>
      <c r="U13" s="1106"/>
      <c r="V13" s="1107" t="s">
        <v>294</v>
      </c>
      <c r="W13" s="1108"/>
      <c r="X13" s="1108"/>
      <c r="Y13" s="1108"/>
      <c r="Z13" s="1108"/>
      <c r="AA13" s="1108"/>
      <c r="AB13" s="1108"/>
      <c r="AC13" s="1108"/>
      <c r="AD13" s="1108"/>
      <c r="AE13" s="1108"/>
      <c r="AF13" s="1108"/>
      <c r="AG13" s="1108"/>
      <c r="AH13" s="1108"/>
      <c r="AI13" s="1108"/>
      <c r="AJ13" s="1109"/>
      <c r="AK13" s="1111" t="s">
        <v>274</v>
      </c>
      <c r="AL13" s="1108"/>
      <c r="AM13" s="1108"/>
      <c r="AN13" s="1108"/>
      <c r="AO13" s="1110"/>
      <c r="AP13" s="90"/>
      <c r="AQ13" s="91"/>
    </row>
    <row r="14" spans="1:43" ht="28.5" customHeight="1">
      <c r="A14" s="88"/>
      <c r="B14" s="93">
        <v>5</v>
      </c>
      <c r="C14" s="1095" t="s">
        <v>297</v>
      </c>
      <c r="D14" s="1096"/>
      <c r="E14" s="1097"/>
      <c r="F14" s="1098">
        <v>41187</v>
      </c>
      <c r="G14" s="1099"/>
      <c r="H14" s="1100"/>
      <c r="I14" s="1111" t="s">
        <v>298</v>
      </c>
      <c r="J14" s="1102"/>
      <c r="K14" s="1102"/>
      <c r="L14" s="1103"/>
      <c r="M14" s="1104" t="s">
        <v>299</v>
      </c>
      <c r="N14" s="1105"/>
      <c r="O14" s="1105"/>
      <c r="P14" s="1106"/>
      <c r="Q14" s="1104"/>
      <c r="R14" s="1105"/>
      <c r="S14" s="1105"/>
      <c r="T14" s="1105"/>
      <c r="U14" s="1106"/>
      <c r="V14" s="1111" t="s">
        <v>497</v>
      </c>
      <c r="W14" s="1108"/>
      <c r="X14" s="1108"/>
      <c r="Y14" s="1108"/>
      <c r="Z14" s="1108"/>
      <c r="AA14" s="1108"/>
      <c r="AB14" s="1108"/>
      <c r="AC14" s="1108"/>
      <c r="AD14" s="1108"/>
      <c r="AE14" s="1108"/>
      <c r="AF14" s="1108"/>
      <c r="AG14" s="1108"/>
      <c r="AH14" s="1108"/>
      <c r="AI14" s="1108"/>
      <c r="AJ14" s="1109"/>
      <c r="AK14" s="1111" t="s">
        <v>300</v>
      </c>
      <c r="AL14" s="1108"/>
      <c r="AM14" s="1108"/>
      <c r="AN14" s="1108"/>
      <c r="AO14" s="1110"/>
      <c r="AP14" s="90"/>
      <c r="AQ14" s="91"/>
    </row>
    <row r="15" spans="1:43" ht="56.25" customHeight="1">
      <c r="A15" s="88"/>
      <c r="B15" s="93">
        <v>6</v>
      </c>
      <c r="C15" s="1095" t="s">
        <v>297</v>
      </c>
      <c r="D15" s="1096"/>
      <c r="E15" s="1097"/>
      <c r="F15" s="1098">
        <v>41234</v>
      </c>
      <c r="G15" s="1099"/>
      <c r="H15" s="1100"/>
      <c r="I15" s="1111" t="s">
        <v>298</v>
      </c>
      <c r="J15" s="1102"/>
      <c r="K15" s="1102"/>
      <c r="L15" s="1103"/>
      <c r="M15" s="1104" t="s">
        <v>478</v>
      </c>
      <c r="N15" s="1105"/>
      <c r="O15" s="1105"/>
      <c r="P15" s="1106"/>
      <c r="Q15" s="1104"/>
      <c r="R15" s="1105"/>
      <c r="S15" s="1105"/>
      <c r="T15" s="1105"/>
      <c r="U15" s="1106"/>
      <c r="V15" s="1111" t="s">
        <v>479</v>
      </c>
      <c r="W15" s="1108"/>
      <c r="X15" s="1108"/>
      <c r="Y15" s="1108"/>
      <c r="Z15" s="1108"/>
      <c r="AA15" s="1108"/>
      <c r="AB15" s="1108"/>
      <c r="AC15" s="1108"/>
      <c r="AD15" s="1108"/>
      <c r="AE15" s="1108"/>
      <c r="AF15" s="1108"/>
      <c r="AG15" s="1108"/>
      <c r="AH15" s="1108"/>
      <c r="AI15" s="1108"/>
      <c r="AJ15" s="1109"/>
      <c r="AK15" s="1111" t="s">
        <v>480</v>
      </c>
      <c r="AL15" s="1108"/>
      <c r="AM15" s="1108"/>
      <c r="AN15" s="1108"/>
      <c r="AO15" s="1110"/>
      <c r="AP15" s="90"/>
      <c r="AQ15" s="91"/>
    </row>
    <row r="16" spans="1:43" ht="21.75" customHeight="1">
      <c r="A16" s="88"/>
      <c r="B16" s="93">
        <v>7</v>
      </c>
      <c r="C16" s="1095" t="s">
        <v>297</v>
      </c>
      <c r="D16" s="1096"/>
      <c r="E16" s="1097"/>
      <c r="F16" s="1098">
        <v>41234</v>
      </c>
      <c r="G16" s="1099"/>
      <c r="H16" s="1100"/>
      <c r="I16" s="1111" t="s">
        <v>298</v>
      </c>
      <c r="J16" s="1102"/>
      <c r="K16" s="1102"/>
      <c r="L16" s="1103"/>
      <c r="M16" s="1104" t="s">
        <v>478</v>
      </c>
      <c r="N16" s="1105"/>
      <c r="O16" s="1105"/>
      <c r="P16" s="1106"/>
      <c r="Q16" s="1104"/>
      <c r="R16" s="1105"/>
      <c r="S16" s="1105"/>
      <c r="T16" s="1105"/>
      <c r="U16" s="1106"/>
      <c r="V16" s="1111" t="s">
        <v>481</v>
      </c>
      <c r="W16" s="1108"/>
      <c r="X16" s="1108"/>
      <c r="Y16" s="1108"/>
      <c r="Z16" s="1108"/>
      <c r="AA16" s="1108"/>
      <c r="AB16" s="1108"/>
      <c r="AC16" s="1108"/>
      <c r="AD16" s="1108"/>
      <c r="AE16" s="1108"/>
      <c r="AF16" s="1108"/>
      <c r="AG16" s="1108"/>
      <c r="AH16" s="1108"/>
      <c r="AI16" s="1108"/>
      <c r="AJ16" s="1109"/>
      <c r="AK16" s="1111" t="s">
        <v>487</v>
      </c>
      <c r="AL16" s="1108"/>
      <c r="AM16" s="1108"/>
      <c r="AN16" s="1108"/>
      <c r="AO16" s="1110"/>
      <c r="AP16" s="90"/>
      <c r="AQ16" s="91"/>
    </row>
    <row r="17" spans="1:43" ht="21.75" customHeight="1">
      <c r="A17" s="88"/>
      <c r="B17" s="93">
        <v>8</v>
      </c>
      <c r="C17" s="1095" t="s">
        <v>297</v>
      </c>
      <c r="D17" s="1096"/>
      <c r="E17" s="1097"/>
      <c r="F17" s="1098">
        <v>41257</v>
      </c>
      <c r="G17" s="1099"/>
      <c r="H17" s="1100"/>
      <c r="I17" s="1111" t="s">
        <v>298</v>
      </c>
      <c r="J17" s="1102"/>
      <c r="K17" s="1102"/>
      <c r="L17" s="1103"/>
      <c r="M17" s="1104" t="s">
        <v>478</v>
      </c>
      <c r="N17" s="1105"/>
      <c r="O17" s="1105"/>
      <c r="P17" s="1106"/>
      <c r="Q17" s="1104"/>
      <c r="R17" s="1105"/>
      <c r="S17" s="1105"/>
      <c r="T17" s="1105"/>
      <c r="U17" s="1106"/>
      <c r="V17" s="1111" t="s">
        <v>495</v>
      </c>
      <c r="W17" s="1108"/>
      <c r="X17" s="1108"/>
      <c r="Y17" s="1108"/>
      <c r="Z17" s="1108"/>
      <c r="AA17" s="1108"/>
      <c r="AB17" s="1108"/>
      <c r="AC17" s="1108"/>
      <c r="AD17" s="1108"/>
      <c r="AE17" s="1108"/>
      <c r="AF17" s="1108"/>
      <c r="AG17" s="1108"/>
      <c r="AH17" s="1108"/>
      <c r="AI17" s="1108"/>
      <c r="AJ17" s="1109"/>
      <c r="AK17" s="1111" t="s">
        <v>487</v>
      </c>
      <c r="AL17" s="1108"/>
      <c r="AM17" s="1108"/>
      <c r="AN17" s="1108"/>
      <c r="AO17" s="1110"/>
      <c r="AP17" s="90"/>
      <c r="AQ17" s="91"/>
    </row>
    <row r="18" spans="1:43" ht="21.75" customHeight="1">
      <c r="A18" s="88"/>
      <c r="B18" s="93">
        <v>9</v>
      </c>
      <c r="C18" s="1095" t="s">
        <v>297</v>
      </c>
      <c r="D18" s="1096"/>
      <c r="E18" s="1097"/>
      <c r="F18" s="1098">
        <v>41305</v>
      </c>
      <c r="G18" s="1099"/>
      <c r="H18" s="1100"/>
      <c r="I18" s="1111" t="s">
        <v>298</v>
      </c>
      <c r="J18" s="1102"/>
      <c r="K18" s="1102"/>
      <c r="L18" s="1103"/>
      <c r="M18" s="1104" t="s">
        <v>504</v>
      </c>
      <c r="N18" s="1105"/>
      <c r="O18" s="1105"/>
      <c r="P18" s="1106"/>
      <c r="Q18" s="1104"/>
      <c r="R18" s="1105"/>
      <c r="S18" s="1105"/>
      <c r="T18" s="1105"/>
      <c r="U18" s="1106"/>
      <c r="V18" s="1107" t="s">
        <v>505</v>
      </c>
      <c r="W18" s="1108"/>
      <c r="X18" s="1108"/>
      <c r="Y18" s="1108"/>
      <c r="Z18" s="1108"/>
      <c r="AA18" s="1108"/>
      <c r="AB18" s="1108"/>
      <c r="AC18" s="1108"/>
      <c r="AD18" s="1108"/>
      <c r="AE18" s="1108"/>
      <c r="AF18" s="1108"/>
      <c r="AG18" s="1108"/>
      <c r="AH18" s="1108"/>
      <c r="AI18" s="1108"/>
      <c r="AJ18" s="1109"/>
      <c r="AK18" s="1107" t="s">
        <v>503</v>
      </c>
      <c r="AL18" s="1108"/>
      <c r="AM18" s="1108"/>
      <c r="AN18" s="1108"/>
      <c r="AO18" s="1110"/>
      <c r="AP18" s="90"/>
      <c r="AQ18" s="91"/>
    </row>
    <row r="19" spans="1:43" ht="24" customHeight="1">
      <c r="A19" s="88"/>
      <c r="B19" s="367">
        <v>10</v>
      </c>
      <c r="C19" s="1191" t="s">
        <v>1135</v>
      </c>
      <c r="D19" s="1192"/>
      <c r="E19" s="1193"/>
      <c r="F19" s="1194">
        <v>41823</v>
      </c>
      <c r="G19" s="1195"/>
      <c r="H19" s="1196"/>
      <c r="I19" s="1197" t="s">
        <v>829</v>
      </c>
      <c r="J19" s="1198"/>
      <c r="K19" s="1198"/>
      <c r="L19" s="1199"/>
      <c r="M19" s="1188" t="s">
        <v>535</v>
      </c>
      <c r="N19" s="1189"/>
      <c r="O19" s="1189"/>
      <c r="P19" s="1190"/>
      <c r="Q19" s="1188"/>
      <c r="R19" s="1189"/>
      <c r="S19" s="1189"/>
      <c r="T19" s="1189"/>
      <c r="U19" s="1190"/>
      <c r="V19" s="1107" t="s">
        <v>537</v>
      </c>
      <c r="W19" s="1108"/>
      <c r="X19" s="1108"/>
      <c r="Y19" s="1108"/>
      <c r="Z19" s="1108"/>
      <c r="AA19" s="1108"/>
      <c r="AB19" s="1108"/>
      <c r="AC19" s="1108"/>
      <c r="AD19" s="1108"/>
      <c r="AE19" s="1108"/>
      <c r="AF19" s="1108"/>
      <c r="AG19" s="1108"/>
      <c r="AH19" s="1108"/>
      <c r="AI19" s="1108"/>
      <c r="AJ19" s="1109"/>
      <c r="AK19" s="1107" t="s">
        <v>536</v>
      </c>
      <c r="AL19" s="1108"/>
      <c r="AM19" s="1108"/>
      <c r="AN19" s="1108"/>
      <c r="AO19" s="1110"/>
      <c r="AP19" s="90"/>
      <c r="AQ19" s="91"/>
    </row>
    <row r="20" spans="1:43" ht="25.5" customHeight="1">
      <c r="A20" s="88"/>
      <c r="B20" s="368"/>
      <c r="C20" s="1112"/>
      <c r="D20" s="1113"/>
      <c r="E20" s="1114"/>
      <c r="F20" s="1115"/>
      <c r="G20" s="1116"/>
      <c r="H20" s="1117"/>
      <c r="I20" s="1200"/>
      <c r="J20" s="1201"/>
      <c r="K20" s="1201"/>
      <c r="L20" s="1202"/>
      <c r="M20" s="1118"/>
      <c r="N20" s="1119"/>
      <c r="O20" s="1119"/>
      <c r="P20" s="1120"/>
      <c r="Q20" s="1118"/>
      <c r="R20" s="1119"/>
      <c r="S20" s="1119"/>
      <c r="T20" s="1119"/>
      <c r="U20" s="1120"/>
      <c r="V20" s="1107" t="s">
        <v>698</v>
      </c>
      <c r="W20" s="1108"/>
      <c r="X20" s="1108"/>
      <c r="Y20" s="1108"/>
      <c r="Z20" s="1108"/>
      <c r="AA20" s="1108"/>
      <c r="AB20" s="1108"/>
      <c r="AC20" s="1108"/>
      <c r="AD20" s="1108"/>
      <c r="AE20" s="1108"/>
      <c r="AF20" s="1108"/>
      <c r="AG20" s="1108"/>
      <c r="AH20" s="1108"/>
      <c r="AI20" s="1108"/>
      <c r="AJ20" s="1109"/>
      <c r="AK20" s="1111" t="s">
        <v>610</v>
      </c>
      <c r="AL20" s="1108"/>
      <c r="AM20" s="1108"/>
      <c r="AN20" s="1108"/>
      <c r="AO20" s="1110"/>
      <c r="AP20" s="90"/>
      <c r="AQ20" s="91"/>
    </row>
    <row r="21" spans="1:43" ht="21.75" customHeight="1">
      <c r="A21" s="88"/>
      <c r="B21" s="368"/>
      <c r="C21" s="1112"/>
      <c r="D21" s="1113"/>
      <c r="E21" s="1114"/>
      <c r="F21" s="1115"/>
      <c r="G21" s="1116"/>
      <c r="H21" s="1117"/>
      <c r="I21" s="1200"/>
      <c r="J21" s="1201"/>
      <c r="K21" s="1201"/>
      <c r="L21" s="1202"/>
      <c r="M21" s="1118"/>
      <c r="N21" s="1119"/>
      <c r="O21" s="1119"/>
      <c r="P21" s="1120"/>
      <c r="Q21" s="1118"/>
      <c r="R21" s="1119"/>
      <c r="S21" s="1119"/>
      <c r="T21" s="1119"/>
      <c r="U21" s="1120"/>
      <c r="V21" s="1107" t="s">
        <v>697</v>
      </c>
      <c r="W21" s="1108"/>
      <c r="X21" s="1108"/>
      <c r="Y21" s="1108"/>
      <c r="Z21" s="1108"/>
      <c r="AA21" s="1108"/>
      <c r="AB21" s="1108"/>
      <c r="AC21" s="1108"/>
      <c r="AD21" s="1108"/>
      <c r="AE21" s="1108"/>
      <c r="AF21" s="1108"/>
      <c r="AG21" s="1108"/>
      <c r="AH21" s="1108"/>
      <c r="AI21" s="1108"/>
      <c r="AJ21" s="1109"/>
      <c r="AK21" s="1107" t="s">
        <v>609</v>
      </c>
      <c r="AL21" s="1108"/>
      <c r="AM21" s="1108"/>
      <c r="AN21" s="1108"/>
      <c r="AO21" s="1110"/>
      <c r="AP21" s="90"/>
      <c r="AQ21" s="91"/>
    </row>
    <row r="22" spans="1:43" ht="88.5" customHeight="1">
      <c r="A22" s="88"/>
      <c r="B22" s="368"/>
      <c r="C22" s="1112"/>
      <c r="D22" s="1113"/>
      <c r="E22" s="1114"/>
      <c r="F22" s="1115"/>
      <c r="G22" s="1116"/>
      <c r="H22" s="1117"/>
      <c r="I22" s="1200"/>
      <c r="J22" s="1201"/>
      <c r="K22" s="1201"/>
      <c r="L22" s="1202"/>
      <c r="M22" s="1118"/>
      <c r="N22" s="1119"/>
      <c r="O22" s="1119"/>
      <c r="P22" s="1120"/>
      <c r="Q22" s="1118"/>
      <c r="R22" s="1119"/>
      <c r="S22" s="1119"/>
      <c r="T22" s="1119"/>
      <c r="U22" s="1120"/>
      <c r="V22" s="1107" t="s">
        <v>696</v>
      </c>
      <c r="W22" s="1108"/>
      <c r="X22" s="1108"/>
      <c r="Y22" s="1108"/>
      <c r="Z22" s="1108"/>
      <c r="AA22" s="1108"/>
      <c r="AB22" s="1108"/>
      <c r="AC22" s="1108"/>
      <c r="AD22" s="1108"/>
      <c r="AE22" s="1108"/>
      <c r="AF22" s="1108"/>
      <c r="AG22" s="1108"/>
      <c r="AH22" s="1108"/>
      <c r="AI22" s="1108"/>
      <c r="AJ22" s="1109"/>
      <c r="AK22" s="1111" t="s">
        <v>611</v>
      </c>
      <c r="AL22" s="1108"/>
      <c r="AM22" s="1108"/>
      <c r="AN22" s="1108"/>
      <c r="AO22" s="1110"/>
      <c r="AP22" s="90"/>
      <c r="AQ22" s="91"/>
    </row>
    <row r="23" spans="1:43" ht="21.75" customHeight="1">
      <c r="A23" s="88"/>
      <c r="B23" s="369"/>
      <c r="C23" s="1212"/>
      <c r="D23" s="1213"/>
      <c r="E23" s="1214"/>
      <c r="F23" s="1215"/>
      <c r="G23" s="1216"/>
      <c r="H23" s="1217"/>
      <c r="I23" s="1203"/>
      <c r="J23" s="1204"/>
      <c r="K23" s="1204"/>
      <c r="L23" s="1205"/>
      <c r="M23" s="1209"/>
      <c r="N23" s="1210"/>
      <c r="O23" s="1210"/>
      <c r="P23" s="1211"/>
      <c r="Q23" s="1209"/>
      <c r="R23" s="1210"/>
      <c r="S23" s="1210"/>
      <c r="T23" s="1210"/>
      <c r="U23" s="1211"/>
      <c r="V23" s="1107"/>
      <c r="W23" s="1108"/>
      <c r="X23" s="1108"/>
      <c r="Y23" s="1108"/>
      <c r="Z23" s="1108"/>
      <c r="AA23" s="1108"/>
      <c r="AB23" s="1108"/>
      <c r="AC23" s="1108"/>
      <c r="AD23" s="1108"/>
      <c r="AE23" s="1108"/>
      <c r="AF23" s="1108"/>
      <c r="AG23" s="1108"/>
      <c r="AH23" s="1108"/>
      <c r="AI23" s="1108"/>
      <c r="AJ23" s="1109"/>
      <c r="AK23" s="1107" t="s">
        <v>704</v>
      </c>
      <c r="AL23" s="1108"/>
      <c r="AM23" s="1108"/>
      <c r="AN23" s="1108"/>
      <c r="AO23" s="1110"/>
      <c r="AP23" s="90"/>
      <c r="AQ23" s="91"/>
    </row>
    <row r="24" spans="1:43" ht="23.25" customHeight="1">
      <c r="A24" s="88"/>
      <c r="B24" s="367">
        <v>11</v>
      </c>
      <c r="C24" s="1191" t="s">
        <v>1136</v>
      </c>
      <c r="D24" s="1192"/>
      <c r="E24" s="1193"/>
      <c r="F24" s="1194">
        <v>42041</v>
      </c>
      <c r="G24" s="1195"/>
      <c r="H24" s="1196"/>
      <c r="I24" s="1206" t="s">
        <v>830</v>
      </c>
      <c r="J24" s="1207"/>
      <c r="K24" s="1207"/>
      <c r="L24" s="1208"/>
      <c r="M24" s="1188" t="s">
        <v>831</v>
      </c>
      <c r="N24" s="1189"/>
      <c r="O24" s="1189"/>
      <c r="P24" s="1190"/>
      <c r="Q24" s="1188"/>
      <c r="R24" s="1189"/>
      <c r="S24" s="1189"/>
      <c r="T24" s="1189"/>
      <c r="U24" s="1190"/>
      <c r="V24" s="1107" t="s">
        <v>1123</v>
      </c>
      <c r="W24" s="1108"/>
      <c r="X24" s="1108"/>
      <c r="Y24" s="1108"/>
      <c r="Z24" s="1108"/>
      <c r="AA24" s="1108"/>
      <c r="AB24" s="1108"/>
      <c r="AC24" s="1108"/>
      <c r="AD24" s="1108"/>
      <c r="AE24" s="1108"/>
      <c r="AF24" s="1108"/>
      <c r="AG24" s="1108"/>
      <c r="AH24" s="1108"/>
      <c r="AI24" s="1108"/>
      <c r="AJ24" s="1109"/>
      <c r="AK24" s="1111" t="s">
        <v>62</v>
      </c>
      <c r="AL24" s="1108"/>
      <c r="AM24" s="1108"/>
      <c r="AN24" s="1108"/>
      <c r="AO24" s="1110"/>
      <c r="AP24" s="90"/>
      <c r="AQ24" s="91"/>
    </row>
    <row r="25" spans="1:43" ht="23.25" customHeight="1">
      <c r="A25" s="88"/>
      <c r="B25" s="368"/>
      <c r="C25" s="614"/>
      <c r="D25" s="615"/>
      <c r="E25" s="616"/>
      <c r="F25" s="611"/>
      <c r="G25" s="612"/>
      <c r="H25" s="613"/>
      <c r="I25" s="1200"/>
      <c r="J25" s="1201"/>
      <c r="K25" s="1201"/>
      <c r="L25" s="1202"/>
      <c r="M25" s="608"/>
      <c r="N25" s="609"/>
      <c r="O25" s="609"/>
      <c r="P25" s="610"/>
      <c r="Q25" s="608"/>
      <c r="R25" s="609"/>
      <c r="S25" s="609"/>
      <c r="T25" s="609"/>
      <c r="U25" s="610"/>
      <c r="V25" s="1107" t="s">
        <v>1121</v>
      </c>
      <c r="W25" s="1108"/>
      <c r="X25" s="1108"/>
      <c r="Y25" s="1108"/>
      <c r="Z25" s="1108"/>
      <c r="AA25" s="1108"/>
      <c r="AB25" s="1108"/>
      <c r="AC25" s="1108"/>
      <c r="AD25" s="1108"/>
      <c r="AE25" s="1108"/>
      <c r="AF25" s="1108"/>
      <c r="AG25" s="1108"/>
      <c r="AH25" s="1108"/>
      <c r="AI25" s="1108"/>
      <c r="AJ25" s="1109"/>
      <c r="AK25" s="599" t="s">
        <v>1134</v>
      </c>
      <c r="AL25" s="600"/>
      <c r="AM25" s="600"/>
      <c r="AN25" s="600"/>
      <c r="AO25" s="601"/>
      <c r="AP25" s="90"/>
      <c r="AQ25" s="91"/>
    </row>
    <row r="26" spans="1:43" ht="21.75" customHeight="1">
      <c r="A26" s="88"/>
      <c r="B26" s="368"/>
      <c r="C26" s="1112"/>
      <c r="D26" s="1113"/>
      <c r="E26" s="1114"/>
      <c r="F26" s="1115"/>
      <c r="G26" s="1116"/>
      <c r="H26" s="1117"/>
      <c r="I26" s="1200"/>
      <c r="J26" s="1201"/>
      <c r="K26" s="1201"/>
      <c r="L26" s="1202"/>
      <c r="M26" s="1118"/>
      <c r="N26" s="1119"/>
      <c r="O26" s="1119"/>
      <c r="P26" s="1120"/>
      <c r="Q26" s="1118"/>
      <c r="R26" s="1119"/>
      <c r="S26" s="1119"/>
      <c r="T26" s="1119"/>
      <c r="U26" s="1120"/>
      <c r="V26" s="1107" t="s">
        <v>953</v>
      </c>
      <c r="W26" s="1108"/>
      <c r="X26" s="1108"/>
      <c r="Y26" s="1108"/>
      <c r="Z26" s="1108"/>
      <c r="AA26" s="1108"/>
      <c r="AB26" s="1108"/>
      <c r="AC26" s="1108"/>
      <c r="AD26" s="1108"/>
      <c r="AE26" s="1108"/>
      <c r="AF26" s="1108"/>
      <c r="AG26" s="1108"/>
      <c r="AH26" s="1108"/>
      <c r="AI26" s="1108"/>
      <c r="AJ26" s="1109"/>
      <c r="AK26" s="1111" t="s">
        <v>67</v>
      </c>
      <c r="AL26" s="1108"/>
      <c r="AM26" s="1108"/>
      <c r="AN26" s="1108"/>
      <c r="AO26" s="1110"/>
      <c r="AP26" s="90"/>
      <c r="AQ26" s="91"/>
    </row>
    <row r="27" spans="1:43" ht="21.75" customHeight="1">
      <c r="A27" s="88"/>
      <c r="B27" s="368"/>
      <c r="C27" s="1112"/>
      <c r="D27" s="1113"/>
      <c r="E27" s="1114"/>
      <c r="F27" s="1115"/>
      <c r="G27" s="1116"/>
      <c r="H27" s="1117"/>
      <c r="I27" s="1200"/>
      <c r="J27" s="1201"/>
      <c r="K27" s="1201"/>
      <c r="L27" s="1202"/>
      <c r="M27" s="1118"/>
      <c r="N27" s="1119"/>
      <c r="O27" s="1119"/>
      <c r="P27" s="1120"/>
      <c r="Q27" s="1118"/>
      <c r="R27" s="1119"/>
      <c r="S27" s="1119"/>
      <c r="T27" s="1119"/>
      <c r="U27" s="1120"/>
      <c r="V27" s="1107" t="s">
        <v>1120</v>
      </c>
      <c r="W27" s="1108"/>
      <c r="X27" s="1108"/>
      <c r="Y27" s="1108"/>
      <c r="Z27" s="1108"/>
      <c r="AA27" s="1108"/>
      <c r="AB27" s="1108"/>
      <c r="AC27" s="1108"/>
      <c r="AD27" s="1108"/>
      <c r="AE27" s="1108"/>
      <c r="AF27" s="1108"/>
      <c r="AG27" s="1108"/>
      <c r="AH27" s="1108"/>
      <c r="AI27" s="1108"/>
      <c r="AJ27" s="1109"/>
      <c r="AK27" s="1111" t="s">
        <v>78</v>
      </c>
      <c r="AL27" s="1108"/>
      <c r="AM27" s="1108"/>
      <c r="AN27" s="1108"/>
      <c r="AO27" s="1110"/>
      <c r="AP27" s="90"/>
      <c r="AQ27" s="91"/>
    </row>
    <row r="28" spans="1:43" ht="21.75" customHeight="1">
      <c r="A28" s="88"/>
      <c r="B28" s="368"/>
      <c r="C28" s="614"/>
      <c r="D28" s="615"/>
      <c r="E28" s="616"/>
      <c r="F28" s="611"/>
      <c r="G28" s="612"/>
      <c r="H28" s="613"/>
      <c r="I28" s="1200"/>
      <c r="J28" s="1201"/>
      <c r="K28" s="1201"/>
      <c r="L28" s="1202"/>
      <c r="M28" s="608"/>
      <c r="N28" s="609"/>
      <c r="O28" s="609"/>
      <c r="P28" s="610"/>
      <c r="Q28" s="608"/>
      <c r="R28" s="609"/>
      <c r="S28" s="609"/>
      <c r="T28" s="609"/>
      <c r="U28" s="610"/>
      <c r="V28" s="1107" t="s">
        <v>957</v>
      </c>
      <c r="W28" s="1108"/>
      <c r="X28" s="1108"/>
      <c r="Y28" s="1108"/>
      <c r="Z28" s="1108"/>
      <c r="AA28" s="1108"/>
      <c r="AB28" s="1108"/>
      <c r="AC28" s="1108"/>
      <c r="AD28" s="1108"/>
      <c r="AE28" s="1108"/>
      <c r="AF28" s="1108"/>
      <c r="AG28" s="1108"/>
      <c r="AH28" s="1108"/>
      <c r="AI28" s="1108"/>
      <c r="AJ28" s="1109"/>
      <c r="AK28" s="1111" t="s">
        <v>954</v>
      </c>
      <c r="AL28" s="1108"/>
      <c r="AM28" s="1108"/>
      <c r="AN28" s="1108"/>
      <c r="AO28" s="1110"/>
      <c r="AP28" s="90"/>
      <c r="AQ28" s="91"/>
    </row>
    <row r="29" spans="1:43" ht="21.75" customHeight="1">
      <c r="A29" s="88"/>
      <c r="B29" s="368"/>
      <c r="C29" s="614"/>
      <c r="D29" s="615"/>
      <c r="E29" s="616"/>
      <c r="F29" s="611"/>
      <c r="G29" s="612"/>
      <c r="H29" s="613"/>
      <c r="I29" s="1200"/>
      <c r="J29" s="1201"/>
      <c r="K29" s="1201"/>
      <c r="L29" s="1202"/>
      <c r="M29" s="608"/>
      <c r="N29" s="609"/>
      <c r="O29" s="609"/>
      <c r="P29" s="610"/>
      <c r="Q29" s="608"/>
      <c r="R29" s="609"/>
      <c r="S29" s="609"/>
      <c r="T29" s="609"/>
      <c r="U29" s="610"/>
      <c r="V29" s="1107" t="s">
        <v>1142</v>
      </c>
      <c r="W29" s="1108"/>
      <c r="X29" s="1108"/>
      <c r="Y29" s="1108"/>
      <c r="Z29" s="1108"/>
      <c r="AA29" s="1108"/>
      <c r="AB29" s="1108"/>
      <c r="AC29" s="1108"/>
      <c r="AD29" s="1108"/>
      <c r="AE29" s="1108"/>
      <c r="AF29" s="1108"/>
      <c r="AG29" s="1108"/>
      <c r="AH29" s="1108"/>
      <c r="AI29" s="1108"/>
      <c r="AJ29" s="1109"/>
      <c r="AK29" s="1111" t="s">
        <v>10</v>
      </c>
      <c r="AL29" s="1108"/>
      <c r="AM29" s="1108"/>
      <c r="AN29" s="1108"/>
      <c r="AO29" s="1110"/>
      <c r="AP29" s="90"/>
      <c r="AQ29" s="91"/>
    </row>
    <row r="30" spans="1:43" ht="21.75" customHeight="1">
      <c r="A30" s="88"/>
      <c r="B30" s="368"/>
      <c r="C30" s="614"/>
      <c r="D30" s="615"/>
      <c r="E30" s="616"/>
      <c r="F30" s="611"/>
      <c r="G30" s="612"/>
      <c r="H30" s="613"/>
      <c r="I30" s="1200"/>
      <c r="J30" s="1201"/>
      <c r="K30" s="1201"/>
      <c r="L30" s="1202"/>
      <c r="M30" s="608"/>
      <c r="N30" s="609"/>
      <c r="O30" s="609"/>
      <c r="P30" s="610"/>
      <c r="Q30" s="608"/>
      <c r="R30" s="609"/>
      <c r="S30" s="609"/>
      <c r="T30" s="609"/>
      <c r="U30" s="610"/>
      <c r="V30" s="1107" t="s">
        <v>1121</v>
      </c>
      <c r="W30" s="1108"/>
      <c r="X30" s="1108"/>
      <c r="Y30" s="1108"/>
      <c r="Z30" s="1108"/>
      <c r="AA30" s="1108"/>
      <c r="AB30" s="1108"/>
      <c r="AC30" s="1108"/>
      <c r="AD30" s="1108"/>
      <c r="AE30" s="1108"/>
      <c r="AF30" s="1108"/>
      <c r="AG30" s="1108"/>
      <c r="AH30" s="1108"/>
      <c r="AI30" s="1108"/>
      <c r="AJ30" s="1109"/>
      <c r="AK30" s="1111" t="s">
        <v>960</v>
      </c>
      <c r="AL30" s="1108"/>
      <c r="AM30" s="1108"/>
      <c r="AN30" s="1108"/>
      <c r="AO30" s="1110"/>
      <c r="AP30" s="90"/>
      <c r="AQ30" s="91"/>
    </row>
    <row r="31" spans="1:43" ht="21.75" customHeight="1">
      <c r="A31" s="88"/>
      <c r="B31" s="368"/>
      <c r="C31" s="614"/>
      <c r="D31" s="615"/>
      <c r="E31" s="616"/>
      <c r="F31" s="611"/>
      <c r="G31" s="612"/>
      <c r="H31" s="613"/>
      <c r="I31" s="1200"/>
      <c r="J31" s="1201"/>
      <c r="K31" s="1201"/>
      <c r="L31" s="1202"/>
      <c r="M31" s="608"/>
      <c r="N31" s="609"/>
      <c r="O31" s="609"/>
      <c r="P31" s="610"/>
      <c r="Q31" s="608"/>
      <c r="R31" s="609"/>
      <c r="S31" s="609"/>
      <c r="T31" s="609"/>
      <c r="U31" s="610"/>
      <c r="V31" s="1107" t="s">
        <v>1121</v>
      </c>
      <c r="W31" s="1108"/>
      <c r="X31" s="1108"/>
      <c r="Y31" s="1108"/>
      <c r="Z31" s="1108"/>
      <c r="AA31" s="1108"/>
      <c r="AB31" s="1108"/>
      <c r="AC31" s="1108"/>
      <c r="AD31" s="1108"/>
      <c r="AE31" s="1108"/>
      <c r="AF31" s="1108"/>
      <c r="AG31" s="1108"/>
      <c r="AH31" s="1108"/>
      <c r="AI31" s="1108"/>
      <c r="AJ31" s="1109"/>
      <c r="AK31" s="1111" t="s">
        <v>1122</v>
      </c>
      <c r="AL31" s="1108"/>
      <c r="AM31" s="1108"/>
      <c r="AN31" s="1108"/>
      <c r="AO31" s="1110"/>
      <c r="AP31" s="90"/>
      <c r="AQ31" s="91"/>
    </row>
    <row r="32" spans="1:43" ht="21.75" customHeight="1">
      <c r="A32" s="88"/>
      <c r="B32" s="368"/>
      <c r="C32" s="614"/>
      <c r="D32" s="615"/>
      <c r="E32" s="616"/>
      <c r="F32" s="611"/>
      <c r="G32" s="612"/>
      <c r="H32" s="613"/>
      <c r="I32" s="1200"/>
      <c r="J32" s="1201"/>
      <c r="K32" s="1201"/>
      <c r="L32" s="1202"/>
      <c r="M32" s="608"/>
      <c r="N32" s="609"/>
      <c r="O32" s="609"/>
      <c r="P32" s="610"/>
      <c r="Q32" s="608"/>
      <c r="R32" s="609"/>
      <c r="S32" s="609"/>
      <c r="T32" s="609"/>
      <c r="U32" s="610"/>
      <c r="V32" s="1107" t="s">
        <v>1161</v>
      </c>
      <c r="W32" s="1108"/>
      <c r="X32" s="1108"/>
      <c r="Y32" s="1108"/>
      <c r="Z32" s="1108"/>
      <c r="AA32" s="1108"/>
      <c r="AB32" s="1108"/>
      <c r="AC32" s="1108"/>
      <c r="AD32" s="1108"/>
      <c r="AE32" s="1108"/>
      <c r="AF32" s="1108"/>
      <c r="AG32" s="1108"/>
      <c r="AH32" s="1108"/>
      <c r="AI32" s="1108"/>
      <c r="AJ32" s="1109"/>
      <c r="AK32" s="1111" t="s">
        <v>955</v>
      </c>
      <c r="AL32" s="1108"/>
      <c r="AM32" s="1108"/>
      <c r="AN32" s="1108"/>
      <c r="AO32" s="1110"/>
      <c r="AP32" s="90"/>
      <c r="AQ32" s="91"/>
    </row>
    <row r="33" spans="1:43" ht="21.75" customHeight="1">
      <c r="A33" s="88"/>
      <c r="B33" s="368"/>
      <c r="C33" s="614"/>
      <c r="D33" s="615"/>
      <c r="E33" s="616"/>
      <c r="F33" s="611"/>
      <c r="G33" s="612"/>
      <c r="H33" s="613"/>
      <c r="I33" s="1200"/>
      <c r="J33" s="1201"/>
      <c r="K33" s="1201"/>
      <c r="L33" s="1202"/>
      <c r="M33" s="608"/>
      <c r="N33" s="609"/>
      <c r="O33" s="609"/>
      <c r="P33" s="610"/>
      <c r="Q33" s="608"/>
      <c r="R33" s="609"/>
      <c r="S33" s="609"/>
      <c r="T33" s="609"/>
      <c r="U33" s="610"/>
      <c r="V33" s="1107" t="s">
        <v>957</v>
      </c>
      <c r="W33" s="1108"/>
      <c r="X33" s="1108"/>
      <c r="Y33" s="1108"/>
      <c r="Z33" s="1108"/>
      <c r="AA33" s="1108"/>
      <c r="AB33" s="1108"/>
      <c r="AC33" s="1108"/>
      <c r="AD33" s="1108"/>
      <c r="AE33" s="1108"/>
      <c r="AF33" s="1108"/>
      <c r="AG33" s="1108"/>
      <c r="AH33" s="1108"/>
      <c r="AI33" s="1108"/>
      <c r="AJ33" s="1109"/>
      <c r="AK33" s="1111" t="s">
        <v>956</v>
      </c>
      <c r="AL33" s="1108"/>
      <c r="AM33" s="1108"/>
      <c r="AN33" s="1108"/>
      <c r="AO33" s="1110"/>
      <c r="AP33" s="90"/>
      <c r="AQ33" s="91"/>
    </row>
    <row r="34" spans="1:43" ht="21.75" customHeight="1">
      <c r="A34" s="88"/>
      <c r="B34" s="368"/>
      <c r="C34" s="635"/>
      <c r="D34" s="636"/>
      <c r="E34" s="637"/>
      <c r="F34" s="632"/>
      <c r="G34" s="633"/>
      <c r="H34" s="634"/>
      <c r="I34" s="638"/>
      <c r="J34" s="639"/>
      <c r="K34" s="639"/>
      <c r="L34" s="640"/>
      <c r="M34" s="629"/>
      <c r="N34" s="630"/>
      <c r="O34" s="630"/>
      <c r="P34" s="631"/>
      <c r="Q34" s="629"/>
      <c r="R34" s="630"/>
      <c r="S34" s="630"/>
      <c r="T34" s="630"/>
      <c r="U34" s="631"/>
      <c r="V34" s="1107" t="s">
        <v>1162</v>
      </c>
      <c r="W34" s="1108"/>
      <c r="X34" s="1108"/>
      <c r="Y34" s="1108"/>
      <c r="Z34" s="1108"/>
      <c r="AA34" s="1108"/>
      <c r="AB34" s="1108"/>
      <c r="AC34" s="1108"/>
      <c r="AD34" s="1108"/>
      <c r="AE34" s="1108"/>
      <c r="AF34" s="1108"/>
      <c r="AG34" s="1108"/>
      <c r="AH34" s="1108"/>
      <c r="AI34" s="1108"/>
      <c r="AJ34" s="1109"/>
      <c r="AK34" s="1111" t="s">
        <v>1163</v>
      </c>
      <c r="AL34" s="1108"/>
      <c r="AM34" s="1108"/>
      <c r="AN34" s="1108"/>
      <c r="AO34" s="1110"/>
      <c r="AP34" s="90"/>
      <c r="AQ34" s="91"/>
    </row>
    <row r="35" spans="1:43" ht="21.75" customHeight="1">
      <c r="A35" s="88"/>
      <c r="B35" s="369"/>
      <c r="C35" s="620"/>
      <c r="D35" s="621"/>
      <c r="E35" s="622"/>
      <c r="F35" s="623"/>
      <c r="G35" s="624"/>
      <c r="H35" s="625"/>
      <c r="I35" s="626"/>
      <c r="J35" s="627"/>
      <c r="K35" s="627"/>
      <c r="L35" s="628"/>
      <c r="M35" s="617"/>
      <c r="N35" s="618"/>
      <c r="O35" s="618"/>
      <c r="P35" s="619"/>
      <c r="Q35" s="617"/>
      <c r="R35" s="618"/>
      <c r="S35" s="618"/>
      <c r="T35" s="618"/>
      <c r="U35" s="619"/>
      <c r="V35" s="1107" t="s">
        <v>1155</v>
      </c>
      <c r="W35" s="1108"/>
      <c r="X35" s="1108"/>
      <c r="Y35" s="1108"/>
      <c r="Z35" s="1108"/>
      <c r="AA35" s="1108"/>
      <c r="AB35" s="1108"/>
      <c r="AC35" s="1108"/>
      <c r="AD35" s="1108"/>
      <c r="AE35" s="1108"/>
      <c r="AF35" s="1108"/>
      <c r="AG35" s="1108"/>
      <c r="AH35" s="1108"/>
      <c r="AI35" s="1108"/>
      <c r="AJ35" s="1109"/>
      <c r="AK35" s="492" t="s">
        <v>1154</v>
      </c>
      <c r="AL35" s="493"/>
      <c r="AM35" s="493"/>
      <c r="AN35" s="493"/>
      <c r="AO35" s="494"/>
      <c r="AP35" s="90"/>
      <c r="AQ35" s="91"/>
    </row>
    <row r="36" spans="1:43" ht="107.25" customHeight="1">
      <c r="A36" s="88"/>
      <c r="B36" s="93">
        <v>12</v>
      </c>
      <c r="C36" s="1095" t="s">
        <v>1536</v>
      </c>
      <c r="D36" s="1096"/>
      <c r="E36" s="1097"/>
      <c r="F36" s="1098">
        <v>42458</v>
      </c>
      <c r="G36" s="1099"/>
      <c r="H36" s="1100"/>
      <c r="I36" s="1111" t="s">
        <v>1537</v>
      </c>
      <c r="J36" s="1102"/>
      <c r="K36" s="1102"/>
      <c r="L36" s="1103"/>
      <c r="M36" s="1104" t="s">
        <v>535</v>
      </c>
      <c r="N36" s="1105"/>
      <c r="O36" s="1105"/>
      <c r="P36" s="1106"/>
      <c r="Q36" s="1104"/>
      <c r="R36" s="1105"/>
      <c r="S36" s="1105"/>
      <c r="T36" s="1105"/>
      <c r="U36" s="1106"/>
      <c r="V36" s="1111" t="s">
        <v>1538</v>
      </c>
      <c r="W36" s="1108"/>
      <c r="X36" s="1108"/>
      <c r="Y36" s="1108"/>
      <c r="Z36" s="1108"/>
      <c r="AA36" s="1108"/>
      <c r="AB36" s="1108"/>
      <c r="AC36" s="1108"/>
      <c r="AD36" s="1108"/>
      <c r="AE36" s="1108"/>
      <c r="AF36" s="1108"/>
      <c r="AG36" s="1108"/>
      <c r="AH36" s="1108"/>
      <c r="AI36" s="1108"/>
      <c r="AJ36" s="1109"/>
      <c r="AK36" s="1111" t="s">
        <v>1539</v>
      </c>
      <c r="AL36" s="1108"/>
      <c r="AM36" s="1108"/>
      <c r="AN36" s="1108"/>
      <c r="AO36" s="1110"/>
      <c r="AP36" s="90"/>
      <c r="AQ36" s="91"/>
    </row>
    <row r="37" spans="1:43" ht="21.75" customHeight="1">
      <c r="A37" s="88"/>
      <c r="B37" s="367">
        <v>13</v>
      </c>
      <c r="C37" s="1191" t="s">
        <v>1354</v>
      </c>
      <c r="D37" s="1192"/>
      <c r="E37" s="1193"/>
      <c r="F37" s="1194">
        <v>42724</v>
      </c>
      <c r="G37" s="1195"/>
      <c r="H37" s="1196"/>
      <c r="I37" s="1206" t="s">
        <v>1343</v>
      </c>
      <c r="J37" s="1207"/>
      <c r="K37" s="1207"/>
      <c r="L37" s="1208"/>
      <c r="M37" s="1188" t="s">
        <v>1355</v>
      </c>
      <c r="N37" s="1189"/>
      <c r="O37" s="1189"/>
      <c r="P37" s="1190"/>
      <c r="Q37" s="1188"/>
      <c r="R37" s="1189"/>
      <c r="S37" s="1189"/>
      <c r="T37" s="1189"/>
      <c r="U37" s="1190"/>
      <c r="V37" s="1107" t="s">
        <v>1410</v>
      </c>
      <c r="W37" s="1108"/>
      <c r="X37" s="1108"/>
      <c r="Y37" s="1108"/>
      <c r="Z37" s="1108"/>
      <c r="AA37" s="1108"/>
      <c r="AB37" s="1108"/>
      <c r="AC37" s="1108"/>
      <c r="AD37" s="1108"/>
      <c r="AE37" s="1108"/>
      <c r="AF37" s="1108"/>
      <c r="AG37" s="1108"/>
      <c r="AH37" s="1108"/>
      <c r="AI37" s="1108"/>
      <c r="AJ37" s="1109"/>
      <c r="AK37" s="1107" t="s">
        <v>1341</v>
      </c>
      <c r="AL37" s="1108"/>
      <c r="AM37" s="1108"/>
      <c r="AN37" s="1108"/>
      <c r="AO37" s="1110"/>
      <c r="AP37" s="90"/>
      <c r="AQ37" s="91"/>
    </row>
    <row r="38" spans="1:43" ht="21.75" customHeight="1">
      <c r="A38" s="88"/>
      <c r="B38" s="368"/>
      <c r="C38" s="1112"/>
      <c r="D38" s="1113"/>
      <c r="E38" s="1114"/>
      <c r="F38" s="1115"/>
      <c r="G38" s="1116"/>
      <c r="H38" s="1117"/>
      <c r="I38" s="1200"/>
      <c r="J38" s="1201"/>
      <c r="K38" s="1201"/>
      <c r="L38" s="1202"/>
      <c r="M38" s="1118"/>
      <c r="N38" s="1119"/>
      <c r="O38" s="1119"/>
      <c r="P38" s="1120"/>
      <c r="Q38" s="1118"/>
      <c r="R38" s="1119"/>
      <c r="S38" s="1119"/>
      <c r="T38" s="1119"/>
      <c r="U38" s="1120"/>
      <c r="V38" s="1107" t="s">
        <v>1411</v>
      </c>
      <c r="W38" s="1108"/>
      <c r="X38" s="1108"/>
      <c r="Y38" s="1108"/>
      <c r="Z38" s="1108"/>
      <c r="AA38" s="1108"/>
      <c r="AB38" s="1108"/>
      <c r="AC38" s="1108"/>
      <c r="AD38" s="1108"/>
      <c r="AE38" s="1108"/>
      <c r="AF38" s="1108"/>
      <c r="AG38" s="1108"/>
      <c r="AH38" s="1108"/>
      <c r="AI38" s="1108"/>
      <c r="AJ38" s="1109"/>
      <c r="AK38" s="1107" t="s">
        <v>1342</v>
      </c>
      <c r="AL38" s="1108"/>
      <c r="AM38" s="1108"/>
      <c r="AN38" s="1108"/>
      <c r="AO38" s="1110"/>
      <c r="AP38" s="90"/>
      <c r="AQ38" s="91"/>
    </row>
    <row r="39" spans="1:43" ht="21.75" customHeight="1">
      <c r="A39" s="88"/>
      <c r="B39" s="368"/>
      <c r="C39" s="1112"/>
      <c r="D39" s="1113"/>
      <c r="E39" s="1114"/>
      <c r="F39" s="1115"/>
      <c r="G39" s="1116"/>
      <c r="H39" s="1117"/>
      <c r="I39" s="1200"/>
      <c r="J39" s="1201"/>
      <c r="K39" s="1201"/>
      <c r="L39" s="1202"/>
      <c r="M39" s="1118"/>
      <c r="N39" s="1119"/>
      <c r="O39" s="1119"/>
      <c r="P39" s="1120"/>
      <c r="Q39" s="1118"/>
      <c r="R39" s="1119"/>
      <c r="S39" s="1119"/>
      <c r="T39" s="1119"/>
      <c r="U39" s="1120"/>
      <c r="V39" s="1107" t="s">
        <v>1411</v>
      </c>
      <c r="W39" s="1108"/>
      <c r="X39" s="1108"/>
      <c r="Y39" s="1108"/>
      <c r="Z39" s="1108"/>
      <c r="AA39" s="1108"/>
      <c r="AB39" s="1108"/>
      <c r="AC39" s="1108"/>
      <c r="AD39" s="1108"/>
      <c r="AE39" s="1108"/>
      <c r="AF39" s="1108"/>
      <c r="AG39" s="1108"/>
      <c r="AH39" s="1108"/>
      <c r="AI39" s="1108"/>
      <c r="AJ39" s="1109"/>
      <c r="AK39" s="1107" t="s">
        <v>1547</v>
      </c>
      <c r="AL39" s="1108"/>
      <c r="AM39" s="1108"/>
      <c r="AN39" s="1108"/>
      <c r="AO39" s="1110"/>
      <c r="AP39" s="90"/>
      <c r="AQ39" s="91"/>
    </row>
    <row r="40" spans="1:43" ht="21.75" customHeight="1">
      <c r="A40" s="88"/>
      <c r="B40" s="368"/>
      <c r="C40" s="1112"/>
      <c r="D40" s="1113"/>
      <c r="E40" s="1114"/>
      <c r="F40" s="1115"/>
      <c r="G40" s="1116"/>
      <c r="H40" s="1117"/>
      <c r="I40" s="1200"/>
      <c r="J40" s="1201"/>
      <c r="K40" s="1201"/>
      <c r="L40" s="1202"/>
      <c r="M40" s="1118"/>
      <c r="N40" s="1119"/>
      <c r="O40" s="1119"/>
      <c r="P40" s="1120"/>
      <c r="Q40" s="1118"/>
      <c r="R40" s="1119"/>
      <c r="S40" s="1119"/>
      <c r="T40" s="1119"/>
      <c r="U40" s="1120"/>
      <c r="V40" s="1107" t="s">
        <v>1412</v>
      </c>
      <c r="W40" s="1108"/>
      <c r="X40" s="1108"/>
      <c r="Y40" s="1108"/>
      <c r="Z40" s="1108"/>
      <c r="AA40" s="1108"/>
      <c r="AB40" s="1108"/>
      <c r="AC40" s="1108"/>
      <c r="AD40" s="1108"/>
      <c r="AE40" s="1108"/>
      <c r="AF40" s="1108"/>
      <c r="AG40" s="1108"/>
      <c r="AH40" s="1108"/>
      <c r="AI40" s="1108"/>
      <c r="AJ40" s="1109"/>
      <c r="AK40" s="1107" t="s">
        <v>1344</v>
      </c>
      <c r="AL40" s="1108"/>
      <c r="AM40" s="1108"/>
      <c r="AN40" s="1108"/>
      <c r="AO40" s="1110"/>
      <c r="AP40" s="90"/>
      <c r="AQ40" s="91"/>
    </row>
    <row r="41" spans="1:43" ht="21.75" customHeight="1">
      <c r="A41" s="88"/>
      <c r="B41" s="368"/>
      <c r="C41" s="1112"/>
      <c r="D41" s="1113"/>
      <c r="E41" s="1114"/>
      <c r="F41" s="1115"/>
      <c r="G41" s="1116"/>
      <c r="H41" s="1117"/>
      <c r="I41" s="1200"/>
      <c r="J41" s="1201"/>
      <c r="K41" s="1201"/>
      <c r="L41" s="1202"/>
      <c r="M41" s="1118"/>
      <c r="N41" s="1119"/>
      <c r="O41" s="1119"/>
      <c r="P41" s="1120"/>
      <c r="Q41" s="1118"/>
      <c r="R41" s="1119"/>
      <c r="S41" s="1119"/>
      <c r="T41" s="1119"/>
      <c r="U41" s="1120"/>
      <c r="V41" s="1107" t="s">
        <v>1496</v>
      </c>
      <c r="W41" s="1108"/>
      <c r="X41" s="1108"/>
      <c r="Y41" s="1108"/>
      <c r="Z41" s="1108"/>
      <c r="AA41" s="1108"/>
      <c r="AB41" s="1108"/>
      <c r="AC41" s="1108"/>
      <c r="AD41" s="1108"/>
      <c r="AE41" s="1108"/>
      <c r="AF41" s="1108"/>
      <c r="AG41" s="1108"/>
      <c r="AH41" s="1108"/>
      <c r="AI41" s="1108"/>
      <c r="AJ41" s="1109"/>
      <c r="AK41" s="1107" t="s">
        <v>1345</v>
      </c>
      <c r="AL41" s="1108"/>
      <c r="AM41" s="1108"/>
      <c r="AN41" s="1108"/>
      <c r="AO41" s="1110"/>
      <c r="AP41" s="90"/>
      <c r="AQ41" s="91"/>
    </row>
    <row r="42" spans="1:43" ht="21.75" customHeight="1">
      <c r="A42" s="88"/>
      <c r="B42" s="368"/>
      <c r="C42" s="1112"/>
      <c r="D42" s="1113"/>
      <c r="E42" s="1114"/>
      <c r="F42" s="1115"/>
      <c r="G42" s="1116"/>
      <c r="H42" s="1117"/>
      <c r="I42" s="1200"/>
      <c r="J42" s="1201"/>
      <c r="K42" s="1201"/>
      <c r="L42" s="1202"/>
      <c r="M42" s="1118"/>
      <c r="N42" s="1119"/>
      <c r="O42" s="1119"/>
      <c r="P42" s="1120"/>
      <c r="Q42" s="1118"/>
      <c r="R42" s="1119"/>
      <c r="S42" s="1119"/>
      <c r="T42" s="1119"/>
      <c r="U42" s="1120"/>
      <c r="V42" s="1107" t="s">
        <v>1413</v>
      </c>
      <c r="W42" s="1108"/>
      <c r="X42" s="1108"/>
      <c r="Y42" s="1108"/>
      <c r="Z42" s="1108"/>
      <c r="AA42" s="1108"/>
      <c r="AB42" s="1108"/>
      <c r="AC42" s="1108"/>
      <c r="AD42" s="1108"/>
      <c r="AE42" s="1108"/>
      <c r="AF42" s="1108"/>
      <c r="AG42" s="1108"/>
      <c r="AH42" s="1108"/>
      <c r="AI42" s="1108"/>
      <c r="AJ42" s="1109"/>
      <c r="AK42" s="1107" t="s">
        <v>1346</v>
      </c>
      <c r="AL42" s="1108"/>
      <c r="AM42" s="1108"/>
      <c r="AN42" s="1108"/>
      <c r="AO42" s="1110"/>
      <c r="AP42" s="90"/>
      <c r="AQ42" s="91"/>
    </row>
    <row r="43" spans="1:43" ht="21.75" customHeight="1">
      <c r="A43" s="88"/>
      <c r="B43" s="368"/>
      <c r="C43" s="1112"/>
      <c r="D43" s="1113"/>
      <c r="E43" s="1114"/>
      <c r="F43" s="1115"/>
      <c r="G43" s="1116"/>
      <c r="H43" s="1117"/>
      <c r="I43" s="1200"/>
      <c r="J43" s="1201"/>
      <c r="K43" s="1201"/>
      <c r="L43" s="1202"/>
      <c r="M43" s="1118"/>
      <c r="N43" s="1119"/>
      <c r="O43" s="1119"/>
      <c r="P43" s="1120"/>
      <c r="Q43" s="1118"/>
      <c r="R43" s="1119"/>
      <c r="S43" s="1119"/>
      <c r="T43" s="1119"/>
      <c r="U43" s="1120"/>
      <c r="V43" s="1107" t="s">
        <v>1414</v>
      </c>
      <c r="W43" s="1108"/>
      <c r="X43" s="1108"/>
      <c r="Y43" s="1108"/>
      <c r="Z43" s="1108"/>
      <c r="AA43" s="1108"/>
      <c r="AB43" s="1108"/>
      <c r="AC43" s="1108"/>
      <c r="AD43" s="1108"/>
      <c r="AE43" s="1108"/>
      <c r="AF43" s="1108"/>
      <c r="AG43" s="1108"/>
      <c r="AH43" s="1108"/>
      <c r="AI43" s="1108"/>
      <c r="AJ43" s="1109"/>
      <c r="AK43" s="1107" t="s">
        <v>1347</v>
      </c>
      <c r="AL43" s="1108"/>
      <c r="AM43" s="1108"/>
      <c r="AN43" s="1108"/>
      <c r="AO43" s="1110"/>
      <c r="AP43" s="90"/>
      <c r="AQ43" s="91"/>
    </row>
    <row r="44" spans="1:43" ht="21.75" customHeight="1">
      <c r="A44" s="88"/>
      <c r="B44" s="368"/>
      <c r="C44" s="1112"/>
      <c r="D44" s="1113"/>
      <c r="E44" s="1114"/>
      <c r="F44" s="1115"/>
      <c r="G44" s="1116"/>
      <c r="H44" s="1117"/>
      <c r="I44" s="1200"/>
      <c r="J44" s="1201"/>
      <c r="K44" s="1201"/>
      <c r="L44" s="1202"/>
      <c r="M44" s="1118"/>
      <c r="N44" s="1119"/>
      <c r="O44" s="1119"/>
      <c r="P44" s="1120"/>
      <c r="Q44" s="1118"/>
      <c r="R44" s="1119"/>
      <c r="S44" s="1119"/>
      <c r="T44" s="1119"/>
      <c r="U44" s="1120"/>
      <c r="V44" s="1107" t="s">
        <v>1414</v>
      </c>
      <c r="W44" s="1108"/>
      <c r="X44" s="1108"/>
      <c r="Y44" s="1108"/>
      <c r="Z44" s="1108"/>
      <c r="AA44" s="1108"/>
      <c r="AB44" s="1108"/>
      <c r="AC44" s="1108"/>
      <c r="AD44" s="1108"/>
      <c r="AE44" s="1108"/>
      <c r="AF44" s="1108"/>
      <c r="AG44" s="1108"/>
      <c r="AH44" s="1108"/>
      <c r="AI44" s="1108"/>
      <c r="AJ44" s="1109"/>
      <c r="AK44" s="1107" t="s">
        <v>1348</v>
      </c>
      <c r="AL44" s="1108"/>
      <c r="AM44" s="1108"/>
      <c r="AN44" s="1108"/>
      <c r="AO44" s="1110"/>
      <c r="AP44" s="90"/>
      <c r="AQ44" s="91"/>
    </row>
    <row r="45" spans="1:43" ht="21.75" customHeight="1">
      <c r="A45" s="88"/>
      <c r="B45" s="368"/>
      <c r="C45" s="1112"/>
      <c r="D45" s="1113"/>
      <c r="E45" s="1114"/>
      <c r="F45" s="1115"/>
      <c r="G45" s="1116"/>
      <c r="H45" s="1117"/>
      <c r="I45" s="1200"/>
      <c r="J45" s="1201"/>
      <c r="K45" s="1201"/>
      <c r="L45" s="1202"/>
      <c r="M45" s="1118"/>
      <c r="N45" s="1119"/>
      <c r="O45" s="1119"/>
      <c r="P45" s="1120"/>
      <c r="Q45" s="1118"/>
      <c r="R45" s="1119"/>
      <c r="S45" s="1119"/>
      <c r="T45" s="1119"/>
      <c r="U45" s="1120"/>
      <c r="V45" s="1107" t="s">
        <v>1415</v>
      </c>
      <c r="W45" s="1108"/>
      <c r="X45" s="1108"/>
      <c r="Y45" s="1108"/>
      <c r="Z45" s="1108"/>
      <c r="AA45" s="1108"/>
      <c r="AB45" s="1108"/>
      <c r="AC45" s="1108"/>
      <c r="AD45" s="1108"/>
      <c r="AE45" s="1108"/>
      <c r="AF45" s="1108"/>
      <c r="AG45" s="1108"/>
      <c r="AH45" s="1108"/>
      <c r="AI45" s="1108"/>
      <c r="AJ45" s="1109"/>
      <c r="AK45" s="1107" t="s">
        <v>1349</v>
      </c>
      <c r="AL45" s="1108"/>
      <c r="AM45" s="1108"/>
      <c r="AN45" s="1108"/>
      <c r="AO45" s="1110"/>
      <c r="AP45" s="90"/>
      <c r="AQ45" s="91"/>
    </row>
    <row r="46" spans="1:43" ht="21.75" customHeight="1">
      <c r="A46" s="88"/>
      <c r="B46" s="368"/>
      <c r="C46" s="1112"/>
      <c r="D46" s="1113"/>
      <c r="E46" s="1114"/>
      <c r="F46" s="1115"/>
      <c r="G46" s="1116"/>
      <c r="H46" s="1117"/>
      <c r="I46" s="1200"/>
      <c r="J46" s="1201"/>
      <c r="K46" s="1201"/>
      <c r="L46" s="1202"/>
      <c r="M46" s="1118"/>
      <c r="N46" s="1119"/>
      <c r="O46" s="1119"/>
      <c r="P46" s="1120"/>
      <c r="Q46" s="1118"/>
      <c r="R46" s="1119"/>
      <c r="S46" s="1119"/>
      <c r="T46" s="1119"/>
      <c r="U46" s="1120"/>
      <c r="V46" s="1107" t="s">
        <v>1416</v>
      </c>
      <c r="W46" s="1108"/>
      <c r="X46" s="1108"/>
      <c r="Y46" s="1108"/>
      <c r="Z46" s="1108"/>
      <c r="AA46" s="1108"/>
      <c r="AB46" s="1108"/>
      <c r="AC46" s="1108"/>
      <c r="AD46" s="1108"/>
      <c r="AE46" s="1108"/>
      <c r="AF46" s="1108"/>
      <c r="AG46" s="1108"/>
      <c r="AH46" s="1108"/>
      <c r="AI46" s="1108"/>
      <c r="AJ46" s="1109"/>
      <c r="AK46" s="1107" t="s">
        <v>1350</v>
      </c>
      <c r="AL46" s="1108"/>
      <c r="AM46" s="1108"/>
      <c r="AN46" s="1108"/>
      <c r="AO46" s="1110"/>
      <c r="AP46" s="90"/>
      <c r="AQ46" s="91"/>
    </row>
    <row r="47" spans="1:43" ht="21.75" customHeight="1">
      <c r="A47" s="88"/>
      <c r="B47" s="368"/>
      <c r="C47" s="1112"/>
      <c r="D47" s="1113"/>
      <c r="E47" s="1114"/>
      <c r="F47" s="1115"/>
      <c r="G47" s="1116"/>
      <c r="H47" s="1117"/>
      <c r="I47" s="1200"/>
      <c r="J47" s="1201"/>
      <c r="K47" s="1201"/>
      <c r="L47" s="1202"/>
      <c r="M47" s="1118"/>
      <c r="N47" s="1119"/>
      <c r="O47" s="1119"/>
      <c r="P47" s="1120"/>
      <c r="Q47" s="1118"/>
      <c r="R47" s="1119"/>
      <c r="S47" s="1119"/>
      <c r="T47" s="1119"/>
      <c r="U47" s="1120"/>
      <c r="V47" s="1107" t="s">
        <v>1417</v>
      </c>
      <c r="W47" s="1108"/>
      <c r="X47" s="1108"/>
      <c r="Y47" s="1108"/>
      <c r="Z47" s="1108"/>
      <c r="AA47" s="1108"/>
      <c r="AB47" s="1108"/>
      <c r="AC47" s="1108"/>
      <c r="AD47" s="1108"/>
      <c r="AE47" s="1108"/>
      <c r="AF47" s="1108"/>
      <c r="AG47" s="1108"/>
      <c r="AH47" s="1108"/>
      <c r="AI47" s="1108"/>
      <c r="AJ47" s="1109"/>
      <c r="AK47" s="1107" t="s">
        <v>1351</v>
      </c>
      <c r="AL47" s="1108"/>
      <c r="AM47" s="1108"/>
      <c r="AN47" s="1108"/>
      <c r="AO47" s="1110"/>
      <c r="AP47" s="90"/>
      <c r="AQ47" s="91"/>
    </row>
    <row r="48" spans="1:43" ht="21.75" customHeight="1">
      <c r="A48" s="88"/>
      <c r="B48" s="368"/>
      <c r="C48" s="1112"/>
      <c r="D48" s="1113"/>
      <c r="E48" s="1114"/>
      <c r="F48" s="1115"/>
      <c r="G48" s="1116"/>
      <c r="H48" s="1117"/>
      <c r="I48" s="1200"/>
      <c r="J48" s="1201"/>
      <c r="K48" s="1201"/>
      <c r="L48" s="1202"/>
      <c r="M48" s="1118"/>
      <c r="N48" s="1119"/>
      <c r="O48" s="1119"/>
      <c r="P48" s="1120"/>
      <c r="Q48" s="1118"/>
      <c r="R48" s="1119"/>
      <c r="S48" s="1119"/>
      <c r="T48" s="1119"/>
      <c r="U48" s="1120"/>
      <c r="V48" s="1107" t="s">
        <v>1418</v>
      </c>
      <c r="W48" s="1108"/>
      <c r="X48" s="1108"/>
      <c r="Y48" s="1108"/>
      <c r="Z48" s="1108"/>
      <c r="AA48" s="1108"/>
      <c r="AB48" s="1108"/>
      <c r="AC48" s="1108"/>
      <c r="AD48" s="1108"/>
      <c r="AE48" s="1108"/>
      <c r="AF48" s="1108"/>
      <c r="AG48" s="1108"/>
      <c r="AH48" s="1108"/>
      <c r="AI48" s="1108"/>
      <c r="AJ48" s="1109"/>
      <c r="AK48" s="1107" t="s">
        <v>1352</v>
      </c>
      <c r="AL48" s="1108"/>
      <c r="AM48" s="1108"/>
      <c r="AN48" s="1108"/>
      <c r="AO48" s="1110"/>
      <c r="AP48" s="90"/>
      <c r="AQ48" s="91"/>
    </row>
    <row r="49" spans="1:43" ht="21.75" customHeight="1">
      <c r="A49" s="88"/>
      <c r="B49" s="368"/>
      <c r="C49" s="1112"/>
      <c r="D49" s="1113"/>
      <c r="E49" s="1114"/>
      <c r="F49" s="1115"/>
      <c r="G49" s="1116"/>
      <c r="H49" s="1117"/>
      <c r="I49" s="1200"/>
      <c r="J49" s="1201"/>
      <c r="K49" s="1201"/>
      <c r="L49" s="1202"/>
      <c r="M49" s="1118"/>
      <c r="N49" s="1119"/>
      <c r="O49" s="1119"/>
      <c r="P49" s="1120"/>
      <c r="Q49" s="1118"/>
      <c r="R49" s="1119"/>
      <c r="S49" s="1119"/>
      <c r="T49" s="1119"/>
      <c r="U49" s="1120"/>
      <c r="V49" s="1107" t="s">
        <v>1411</v>
      </c>
      <c r="W49" s="1108"/>
      <c r="X49" s="1108"/>
      <c r="Y49" s="1108"/>
      <c r="Z49" s="1108"/>
      <c r="AA49" s="1108"/>
      <c r="AB49" s="1108"/>
      <c r="AC49" s="1108"/>
      <c r="AD49" s="1108"/>
      <c r="AE49" s="1108"/>
      <c r="AF49" s="1108"/>
      <c r="AG49" s="1108"/>
      <c r="AH49" s="1108"/>
      <c r="AI49" s="1108"/>
      <c r="AJ49" s="1109"/>
      <c r="AK49" s="1107" t="s">
        <v>1353</v>
      </c>
      <c r="AL49" s="1108"/>
      <c r="AM49" s="1108"/>
      <c r="AN49" s="1108"/>
      <c r="AO49" s="1110"/>
      <c r="AP49" s="90"/>
      <c r="AQ49" s="91"/>
    </row>
    <row r="50" spans="1:43" ht="21.75" customHeight="1">
      <c r="A50" s="88"/>
      <c r="B50" s="368"/>
      <c r="C50" s="914"/>
      <c r="D50" s="915"/>
      <c r="E50" s="916"/>
      <c r="F50" s="911"/>
      <c r="G50" s="912"/>
      <c r="H50" s="913"/>
      <c r="I50" s="1200"/>
      <c r="J50" s="1201"/>
      <c r="K50" s="1201"/>
      <c r="L50" s="1202"/>
      <c r="M50" s="908"/>
      <c r="N50" s="909"/>
      <c r="O50" s="909"/>
      <c r="P50" s="910"/>
      <c r="Q50" s="908"/>
      <c r="R50" s="909"/>
      <c r="S50" s="909"/>
      <c r="T50" s="909"/>
      <c r="U50" s="910"/>
      <c r="V50" s="904" t="s">
        <v>1494</v>
      </c>
      <c r="W50" s="905"/>
      <c r="X50" s="905"/>
      <c r="Y50" s="905"/>
      <c r="Z50" s="905"/>
      <c r="AA50" s="905"/>
      <c r="AB50" s="905"/>
      <c r="AC50" s="905"/>
      <c r="AD50" s="905"/>
      <c r="AE50" s="905"/>
      <c r="AF50" s="905"/>
      <c r="AG50" s="905"/>
      <c r="AH50" s="905"/>
      <c r="AI50" s="905"/>
      <c r="AJ50" s="906"/>
      <c r="AK50" s="904" t="s">
        <v>1407</v>
      </c>
      <c r="AL50" s="905"/>
      <c r="AM50" s="905"/>
      <c r="AN50" s="905"/>
      <c r="AO50" s="907"/>
      <c r="AP50" s="90"/>
      <c r="AQ50" s="91"/>
    </row>
    <row r="51" spans="1:43" ht="21.75" customHeight="1">
      <c r="A51" s="88"/>
      <c r="B51" s="368"/>
      <c r="C51" s="1112"/>
      <c r="D51" s="1113"/>
      <c r="E51" s="1114"/>
      <c r="F51" s="1115"/>
      <c r="G51" s="1116"/>
      <c r="H51" s="1117"/>
      <c r="I51" s="1200"/>
      <c r="J51" s="1201"/>
      <c r="K51" s="1201"/>
      <c r="L51" s="1202"/>
      <c r="M51" s="1118"/>
      <c r="N51" s="1119"/>
      <c r="O51" s="1119"/>
      <c r="P51" s="1120"/>
      <c r="Q51" s="1118"/>
      <c r="R51" s="1119"/>
      <c r="S51" s="1119"/>
      <c r="T51" s="1119"/>
      <c r="U51" s="1120"/>
      <c r="V51" s="904" t="s">
        <v>1409</v>
      </c>
      <c r="W51" s="905"/>
      <c r="X51" s="905"/>
      <c r="Y51" s="905"/>
      <c r="Z51" s="905"/>
      <c r="AA51" s="905"/>
      <c r="AB51" s="905"/>
      <c r="AC51" s="905"/>
      <c r="AD51" s="905"/>
      <c r="AE51" s="905"/>
      <c r="AF51" s="905"/>
      <c r="AG51" s="905"/>
      <c r="AH51" s="905"/>
      <c r="AI51" s="905"/>
      <c r="AJ51" s="906"/>
      <c r="AK51" s="904" t="s">
        <v>1408</v>
      </c>
      <c r="AL51" s="905"/>
      <c r="AM51" s="905"/>
      <c r="AN51" s="905"/>
      <c r="AO51" s="907"/>
      <c r="AP51" s="90"/>
      <c r="AQ51" s="91"/>
    </row>
    <row r="52" spans="1:43" ht="21.75" customHeight="1">
      <c r="A52" s="88"/>
      <c r="B52" s="369"/>
      <c r="C52" s="1212"/>
      <c r="D52" s="1213"/>
      <c r="E52" s="1214"/>
      <c r="F52" s="1215"/>
      <c r="G52" s="1216"/>
      <c r="H52" s="1217"/>
      <c r="I52" s="1203"/>
      <c r="J52" s="1204"/>
      <c r="K52" s="1204"/>
      <c r="L52" s="1205"/>
      <c r="M52" s="1209"/>
      <c r="N52" s="1210"/>
      <c r="O52" s="1210"/>
      <c r="P52" s="1211"/>
      <c r="Q52" s="1209"/>
      <c r="R52" s="1210"/>
      <c r="S52" s="1210"/>
      <c r="T52" s="1210"/>
      <c r="U52" s="1211"/>
      <c r="V52" s="1107" t="s">
        <v>1468</v>
      </c>
      <c r="W52" s="1108"/>
      <c r="X52" s="1108"/>
      <c r="Y52" s="1108"/>
      <c r="Z52" s="1108"/>
      <c r="AA52" s="1108"/>
      <c r="AB52" s="1108"/>
      <c r="AC52" s="1108"/>
      <c r="AD52" s="1108"/>
      <c r="AE52" s="1108"/>
      <c r="AF52" s="1108"/>
      <c r="AG52" s="1108"/>
      <c r="AH52" s="1108"/>
      <c r="AI52" s="1108"/>
      <c r="AJ52" s="1109"/>
      <c r="AK52" s="1107" t="s">
        <v>1467</v>
      </c>
      <c r="AL52" s="1108"/>
      <c r="AM52" s="1108"/>
      <c r="AN52" s="1108"/>
      <c r="AO52" s="1110"/>
      <c r="AP52" s="90"/>
      <c r="AQ52" s="91"/>
    </row>
    <row r="53" spans="1:43">
      <c r="A53" s="88"/>
      <c r="B53" s="367">
        <v>13</v>
      </c>
      <c r="C53" s="1234" t="s">
        <v>1354</v>
      </c>
      <c r="D53" s="1235"/>
      <c r="E53" s="1236"/>
      <c r="F53" s="1237">
        <v>42724</v>
      </c>
      <c r="G53" s="1238"/>
      <c r="H53" s="1239"/>
      <c r="I53" s="1240" t="s">
        <v>1553</v>
      </c>
      <c r="J53" s="1241"/>
      <c r="K53" s="1241"/>
      <c r="L53" s="1242"/>
      <c r="M53" s="1243" t="s">
        <v>1552</v>
      </c>
      <c r="N53" s="1244"/>
      <c r="O53" s="1244"/>
      <c r="P53" s="1245"/>
      <c r="Q53" s="1243" t="s">
        <v>1551</v>
      </c>
      <c r="R53" s="1244"/>
      <c r="S53" s="1244"/>
      <c r="T53" s="1244"/>
      <c r="U53" s="1245"/>
      <c r="V53" s="1111" t="s">
        <v>1555</v>
      </c>
      <c r="W53" s="1108"/>
      <c r="X53" s="1108"/>
      <c r="Y53" s="1108"/>
      <c r="Z53" s="1108"/>
      <c r="AA53" s="1108"/>
      <c r="AB53" s="1108"/>
      <c r="AC53" s="1108"/>
      <c r="AD53" s="1108"/>
      <c r="AE53" s="1108"/>
      <c r="AF53" s="1108"/>
      <c r="AG53" s="1108"/>
      <c r="AH53" s="1108"/>
      <c r="AI53" s="1108"/>
      <c r="AJ53" s="1109"/>
      <c r="AK53" s="1111" t="s">
        <v>503</v>
      </c>
      <c r="AL53" s="1108"/>
      <c r="AM53" s="1108"/>
      <c r="AN53" s="1108"/>
      <c r="AO53" s="1110"/>
      <c r="AP53" s="90"/>
      <c r="AQ53" s="91"/>
    </row>
    <row r="54" spans="1:43">
      <c r="A54" s="88"/>
      <c r="B54" s="368"/>
      <c r="C54" s="983"/>
      <c r="D54" s="984"/>
      <c r="E54" s="985"/>
      <c r="F54" s="986"/>
      <c r="G54" s="987"/>
      <c r="H54" s="988"/>
      <c r="I54" s="1002"/>
      <c r="J54" s="1003"/>
      <c r="K54" s="1003"/>
      <c r="L54" s="1004"/>
      <c r="M54" s="989"/>
      <c r="N54" s="990"/>
      <c r="O54" s="990"/>
      <c r="P54" s="991"/>
      <c r="Q54" s="989"/>
      <c r="R54" s="990"/>
      <c r="S54" s="990"/>
      <c r="T54" s="990"/>
      <c r="U54" s="991"/>
      <c r="V54" s="1111" t="s">
        <v>1555</v>
      </c>
      <c r="W54" s="1108"/>
      <c r="X54" s="1108"/>
      <c r="Y54" s="1108"/>
      <c r="Z54" s="1108"/>
      <c r="AA54" s="1108"/>
      <c r="AB54" s="1108"/>
      <c r="AC54" s="1108"/>
      <c r="AD54" s="1108"/>
      <c r="AE54" s="1108"/>
      <c r="AF54" s="1108"/>
      <c r="AG54" s="1108"/>
      <c r="AH54" s="1108"/>
      <c r="AI54" s="1108"/>
      <c r="AJ54" s="1109"/>
      <c r="AK54" s="992" t="s">
        <v>304</v>
      </c>
      <c r="AL54" s="981"/>
      <c r="AM54" s="981"/>
      <c r="AN54" s="981"/>
      <c r="AO54" s="982"/>
      <c r="AP54" s="90"/>
      <c r="AQ54" s="91"/>
    </row>
    <row r="55" spans="1:43">
      <c r="A55" s="88"/>
      <c r="B55" s="369"/>
      <c r="C55" s="996"/>
      <c r="D55" s="997"/>
      <c r="E55" s="998"/>
      <c r="F55" s="999"/>
      <c r="G55" s="1000"/>
      <c r="H55" s="1001"/>
      <c r="I55" s="1005"/>
      <c r="J55" s="627"/>
      <c r="K55" s="627"/>
      <c r="L55" s="628"/>
      <c r="M55" s="993"/>
      <c r="N55" s="994"/>
      <c r="O55" s="994"/>
      <c r="P55" s="995"/>
      <c r="Q55" s="993"/>
      <c r="R55" s="994"/>
      <c r="S55" s="994"/>
      <c r="T55" s="994"/>
      <c r="U55" s="995"/>
      <c r="V55" s="1111" t="s">
        <v>1555</v>
      </c>
      <c r="W55" s="1108"/>
      <c r="X55" s="1108"/>
      <c r="Y55" s="1108"/>
      <c r="Z55" s="1108"/>
      <c r="AA55" s="1108"/>
      <c r="AB55" s="1108"/>
      <c r="AC55" s="1108"/>
      <c r="AD55" s="1108"/>
      <c r="AE55" s="1108"/>
      <c r="AF55" s="1108"/>
      <c r="AG55" s="1108"/>
      <c r="AH55" s="1108"/>
      <c r="AI55" s="1108"/>
      <c r="AJ55" s="1109"/>
      <c r="AK55" s="992" t="s">
        <v>1554</v>
      </c>
      <c r="AL55" s="981"/>
      <c r="AM55" s="981"/>
      <c r="AN55" s="981"/>
      <c r="AO55" s="982"/>
      <c r="AP55" s="90"/>
      <c r="AQ55" s="91"/>
    </row>
    <row r="56" spans="1:43" ht="21.75" customHeight="1">
      <c r="A56" s="88"/>
      <c r="B56" s="93"/>
      <c r="C56" s="1095"/>
      <c r="D56" s="1096"/>
      <c r="E56" s="1097"/>
      <c r="F56" s="1098"/>
      <c r="G56" s="1099"/>
      <c r="H56" s="1100"/>
      <c r="I56" s="1101"/>
      <c r="J56" s="1102"/>
      <c r="K56" s="1102"/>
      <c r="L56" s="1103"/>
      <c r="M56" s="1104"/>
      <c r="N56" s="1105"/>
      <c r="O56" s="1105"/>
      <c r="P56" s="1106"/>
      <c r="Q56" s="1104"/>
      <c r="R56" s="1105"/>
      <c r="S56" s="1105"/>
      <c r="T56" s="1105"/>
      <c r="U56" s="1106"/>
      <c r="V56" s="1107"/>
      <c r="W56" s="1108"/>
      <c r="X56" s="1108"/>
      <c r="Y56" s="1108"/>
      <c r="Z56" s="1108"/>
      <c r="AA56" s="1108"/>
      <c r="AB56" s="1108"/>
      <c r="AC56" s="1108"/>
      <c r="AD56" s="1108"/>
      <c r="AE56" s="1108"/>
      <c r="AF56" s="1108"/>
      <c r="AG56" s="1108"/>
      <c r="AH56" s="1108"/>
      <c r="AI56" s="1108"/>
      <c r="AJ56" s="1109"/>
      <c r="AK56" s="1107"/>
      <c r="AL56" s="1108"/>
      <c r="AM56" s="1108"/>
      <c r="AN56" s="1108"/>
      <c r="AO56" s="1110"/>
      <c r="AP56" s="90"/>
      <c r="AQ56" s="91"/>
    </row>
    <row r="57" spans="1:43" ht="21.75" customHeight="1">
      <c r="A57" s="88"/>
      <c r="B57" s="93"/>
      <c r="C57" s="1095"/>
      <c r="D57" s="1096"/>
      <c r="E57" s="1097"/>
      <c r="F57" s="1098"/>
      <c r="G57" s="1099"/>
      <c r="H57" s="1100"/>
      <c r="I57" s="1101"/>
      <c r="J57" s="1102"/>
      <c r="K57" s="1102"/>
      <c r="L57" s="1103"/>
      <c r="M57" s="1104"/>
      <c r="N57" s="1105"/>
      <c r="O57" s="1105"/>
      <c r="P57" s="1106"/>
      <c r="Q57" s="1104"/>
      <c r="R57" s="1105"/>
      <c r="S57" s="1105"/>
      <c r="T57" s="1105"/>
      <c r="U57" s="1106"/>
      <c r="V57" s="1107"/>
      <c r="W57" s="1108"/>
      <c r="X57" s="1108"/>
      <c r="Y57" s="1108"/>
      <c r="Z57" s="1108"/>
      <c r="AA57" s="1108"/>
      <c r="AB57" s="1108"/>
      <c r="AC57" s="1108"/>
      <c r="AD57" s="1108"/>
      <c r="AE57" s="1108"/>
      <c r="AF57" s="1108"/>
      <c r="AG57" s="1108"/>
      <c r="AH57" s="1108"/>
      <c r="AI57" s="1108"/>
      <c r="AJ57" s="1109"/>
      <c r="AK57" s="1107"/>
      <c r="AL57" s="1108"/>
      <c r="AM57" s="1108"/>
      <c r="AN57" s="1108"/>
      <c r="AO57" s="1110"/>
      <c r="AP57" s="90"/>
      <c r="AQ57" s="91"/>
    </row>
    <row r="58" spans="1:43" ht="21.75" customHeight="1">
      <c r="A58" s="88"/>
      <c r="B58" s="93"/>
      <c r="C58" s="1095"/>
      <c r="D58" s="1096"/>
      <c r="E58" s="1097"/>
      <c r="F58" s="1098"/>
      <c r="G58" s="1099"/>
      <c r="H58" s="1100"/>
      <c r="I58" s="1101"/>
      <c r="J58" s="1102"/>
      <c r="K58" s="1102"/>
      <c r="L58" s="1103"/>
      <c r="M58" s="1104"/>
      <c r="N58" s="1105"/>
      <c r="O58" s="1105"/>
      <c r="P58" s="1106"/>
      <c r="Q58" s="1104"/>
      <c r="R58" s="1105"/>
      <c r="S58" s="1105"/>
      <c r="T58" s="1105"/>
      <c r="U58" s="1106"/>
      <c r="V58" s="1107"/>
      <c r="W58" s="1108"/>
      <c r="X58" s="1108"/>
      <c r="Y58" s="1108"/>
      <c r="Z58" s="1108"/>
      <c r="AA58" s="1108"/>
      <c r="AB58" s="1108"/>
      <c r="AC58" s="1108"/>
      <c r="AD58" s="1108"/>
      <c r="AE58" s="1108"/>
      <c r="AF58" s="1108"/>
      <c r="AG58" s="1108"/>
      <c r="AH58" s="1108"/>
      <c r="AI58" s="1108"/>
      <c r="AJ58" s="1109"/>
      <c r="AK58" s="1107"/>
      <c r="AL58" s="1108"/>
      <c r="AM58" s="1108"/>
      <c r="AN58" s="1108"/>
      <c r="AO58" s="1110"/>
      <c r="AP58" s="90"/>
      <c r="AQ58" s="91"/>
    </row>
    <row r="59" spans="1:43" ht="21.75" customHeight="1">
      <c r="A59" s="88"/>
      <c r="B59" s="93"/>
      <c r="C59" s="1095"/>
      <c r="D59" s="1096"/>
      <c r="E59" s="1097"/>
      <c r="F59" s="1098"/>
      <c r="G59" s="1099"/>
      <c r="H59" s="1100"/>
      <c r="I59" s="1101"/>
      <c r="J59" s="1102"/>
      <c r="K59" s="1102"/>
      <c r="L59" s="1103"/>
      <c r="M59" s="1104"/>
      <c r="N59" s="1105"/>
      <c r="O59" s="1105"/>
      <c r="P59" s="1106"/>
      <c r="Q59" s="1104"/>
      <c r="R59" s="1105"/>
      <c r="S59" s="1105"/>
      <c r="T59" s="1105"/>
      <c r="U59" s="1106"/>
      <c r="V59" s="1107"/>
      <c r="W59" s="1108"/>
      <c r="X59" s="1108"/>
      <c r="Y59" s="1108"/>
      <c r="Z59" s="1108"/>
      <c r="AA59" s="1108"/>
      <c r="AB59" s="1108"/>
      <c r="AC59" s="1108"/>
      <c r="AD59" s="1108"/>
      <c r="AE59" s="1108"/>
      <c r="AF59" s="1108"/>
      <c r="AG59" s="1108"/>
      <c r="AH59" s="1108"/>
      <c r="AI59" s="1108"/>
      <c r="AJ59" s="1109"/>
      <c r="AK59" s="1107"/>
      <c r="AL59" s="1108"/>
      <c r="AM59" s="1108"/>
      <c r="AN59" s="1108"/>
      <c r="AO59" s="1110"/>
      <c r="AP59" s="90"/>
      <c r="AQ59" s="91"/>
    </row>
    <row r="60" spans="1:43" ht="21.75" customHeight="1">
      <c r="A60" s="88"/>
      <c r="B60" s="93"/>
      <c r="C60" s="1095"/>
      <c r="D60" s="1096"/>
      <c r="E60" s="1097"/>
      <c r="F60" s="1098"/>
      <c r="G60" s="1099"/>
      <c r="H60" s="1100"/>
      <c r="I60" s="1101"/>
      <c r="J60" s="1102"/>
      <c r="K60" s="1102"/>
      <c r="L60" s="1103"/>
      <c r="M60" s="1104"/>
      <c r="N60" s="1105"/>
      <c r="O60" s="1105"/>
      <c r="P60" s="1106"/>
      <c r="Q60" s="1104"/>
      <c r="R60" s="1105"/>
      <c r="S60" s="1105"/>
      <c r="T60" s="1105"/>
      <c r="U60" s="1106"/>
      <c r="V60" s="1107"/>
      <c r="W60" s="1108"/>
      <c r="X60" s="1108"/>
      <c r="Y60" s="1108"/>
      <c r="Z60" s="1108"/>
      <c r="AA60" s="1108"/>
      <c r="AB60" s="1108"/>
      <c r="AC60" s="1108"/>
      <c r="AD60" s="1108"/>
      <c r="AE60" s="1108"/>
      <c r="AF60" s="1108"/>
      <c r="AG60" s="1108"/>
      <c r="AH60" s="1108"/>
      <c r="AI60" s="1108"/>
      <c r="AJ60" s="1109"/>
      <c r="AK60" s="1107"/>
      <c r="AL60" s="1108"/>
      <c r="AM60" s="1108"/>
      <c r="AN60" s="1108"/>
      <c r="AO60" s="1110"/>
      <c r="AP60" s="90"/>
      <c r="AQ60" s="91"/>
    </row>
    <row r="61" spans="1:43" ht="21.75" customHeight="1">
      <c r="A61" s="88"/>
      <c r="B61" s="93"/>
      <c r="C61" s="1095"/>
      <c r="D61" s="1096"/>
      <c r="E61" s="1097"/>
      <c r="F61" s="1098"/>
      <c r="G61" s="1099"/>
      <c r="H61" s="1100"/>
      <c r="I61" s="1101"/>
      <c r="J61" s="1102"/>
      <c r="K61" s="1102"/>
      <c r="L61" s="1103"/>
      <c r="M61" s="1104"/>
      <c r="N61" s="1105"/>
      <c r="O61" s="1105"/>
      <c r="P61" s="1106"/>
      <c r="Q61" s="1104"/>
      <c r="R61" s="1105"/>
      <c r="S61" s="1105"/>
      <c r="T61" s="1105"/>
      <c r="U61" s="1106"/>
      <c r="V61" s="1107"/>
      <c r="W61" s="1108"/>
      <c r="X61" s="1108"/>
      <c r="Y61" s="1108"/>
      <c r="Z61" s="1108"/>
      <c r="AA61" s="1108"/>
      <c r="AB61" s="1108"/>
      <c r="AC61" s="1108"/>
      <c r="AD61" s="1108"/>
      <c r="AE61" s="1108"/>
      <c r="AF61" s="1108"/>
      <c r="AG61" s="1108"/>
      <c r="AH61" s="1108"/>
      <c r="AI61" s="1108"/>
      <c r="AJ61" s="1109"/>
      <c r="AK61" s="1107"/>
      <c r="AL61" s="1108"/>
      <c r="AM61" s="1108"/>
      <c r="AN61" s="1108"/>
      <c r="AO61" s="1110"/>
      <c r="AP61" s="90"/>
      <c r="AQ61" s="91"/>
    </row>
    <row r="62" spans="1:43" ht="21.75" customHeight="1" thickBot="1">
      <c r="A62" s="88"/>
      <c r="B62" s="370"/>
      <c r="C62" s="1221"/>
      <c r="D62" s="1222"/>
      <c r="E62" s="1223"/>
      <c r="F62" s="1224"/>
      <c r="G62" s="1225"/>
      <c r="H62" s="1226"/>
      <c r="I62" s="1227"/>
      <c r="J62" s="1228"/>
      <c r="K62" s="1228"/>
      <c r="L62" s="1229"/>
      <c r="M62" s="1218"/>
      <c r="N62" s="1219"/>
      <c r="O62" s="1219"/>
      <c r="P62" s="1220"/>
      <c r="Q62" s="1218"/>
      <c r="R62" s="1219"/>
      <c r="S62" s="1219"/>
      <c r="T62" s="1219"/>
      <c r="U62" s="1220"/>
      <c r="V62" s="1230"/>
      <c r="W62" s="1231"/>
      <c r="X62" s="1231"/>
      <c r="Y62" s="1231"/>
      <c r="Z62" s="1231"/>
      <c r="AA62" s="1231"/>
      <c r="AB62" s="1231"/>
      <c r="AC62" s="1231"/>
      <c r="AD62" s="1231"/>
      <c r="AE62" s="1231"/>
      <c r="AF62" s="1231"/>
      <c r="AG62" s="1231"/>
      <c r="AH62" s="1231"/>
      <c r="AI62" s="1231"/>
      <c r="AJ62" s="1233"/>
      <c r="AK62" s="1230"/>
      <c r="AL62" s="1231"/>
      <c r="AM62" s="1231"/>
      <c r="AN62" s="1231"/>
      <c r="AO62" s="1232"/>
      <c r="AP62" s="90"/>
      <c r="AQ62" s="91"/>
    </row>
    <row r="63" spans="1:43" ht="21.75" customHeight="1" thickBot="1">
      <c r="A63" s="290"/>
      <c r="B63" s="291"/>
      <c r="C63" s="292"/>
      <c r="D63" s="293"/>
      <c r="E63" s="293"/>
      <c r="F63" s="294"/>
      <c r="G63" s="294"/>
      <c r="H63" s="294"/>
      <c r="I63" s="295"/>
      <c r="J63" s="295"/>
      <c r="K63" s="295"/>
      <c r="L63" s="295"/>
      <c r="M63" s="296"/>
      <c r="N63" s="296"/>
      <c r="O63" s="296"/>
      <c r="P63" s="296"/>
      <c r="Q63" s="296"/>
      <c r="R63" s="296"/>
      <c r="S63" s="296"/>
      <c r="T63" s="296"/>
      <c r="U63" s="296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  <c r="AO63" s="297"/>
      <c r="AP63" s="298"/>
      <c r="AQ63" s="299"/>
    </row>
    <row r="64" spans="1:43">
      <c r="A64" s="289"/>
      <c r="B64" s="28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  <c r="R64" s="289"/>
      <c r="S64" s="289"/>
      <c r="T64" s="289"/>
      <c r="U64" s="289"/>
      <c r="V64" s="289"/>
      <c r="W64" s="289"/>
      <c r="X64" s="289"/>
      <c r="Y64" s="289"/>
      <c r="Z64" s="289"/>
      <c r="AA64" s="289"/>
      <c r="AB64" s="289"/>
      <c r="AC64" s="289"/>
      <c r="AD64" s="289"/>
      <c r="AE64" s="289"/>
      <c r="AF64" s="289"/>
      <c r="AG64" s="289"/>
      <c r="AH64" s="289"/>
      <c r="AI64" s="289"/>
      <c r="AJ64" s="289"/>
      <c r="AK64" s="289"/>
      <c r="AL64" s="289"/>
      <c r="AM64" s="289"/>
      <c r="AN64" s="289"/>
      <c r="AO64" s="289"/>
      <c r="AP64" s="289"/>
      <c r="AQ64" s="289"/>
    </row>
  </sheetData>
  <mergeCells count="306">
    <mergeCell ref="C53:E53"/>
    <mergeCell ref="F53:H53"/>
    <mergeCell ref="I53:L53"/>
    <mergeCell ref="M53:P53"/>
    <mergeCell ref="Q53:U53"/>
    <mergeCell ref="V53:AJ53"/>
    <mergeCell ref="AK53:AO53"/>
    <mergeCell ref="AK52:AO52"/>
    <mergeCell ref="I37:L52"/>
    <mergeCell ref="C49:E49"/>
    <mergeCell ref="F49:H49"/>
    <mergeCell ref="M49:P49"/>
    <mergeCell ref="Q49:U49"/>
    <mergeCell ref="V49:AJ49"/>
    <mergeCell ref="AK49:AO49"/>
    <mergeCell ref="AK37:AO37"/>
    <mergeCell ref="C37:E37"/>
    <mergeCell ref="F37:H37"/>
    <mergeCell ref="M37:P37"/>
    <mergeCell ref="Q37:U37"/>
    <mergeCell ref="C51:E51"/>
    <mergeCell ref="F51:H51"/>
    <mergeCell ref="M51:P51"/>
    <mergeCell ref="Q51:U51"/>
    <mergeCell ref="C52:E52"/>
    <mergeCell ref="F52:H52"/>
    <mergeCell ref="M52:P52"/>
    <mergeCell ref="Q52:U52"/>
    <mergeCell ref="V52:AJ52"/>
    <mergeCell ref="V37:AJ37"/>
    <mergeCell ref="C47:E47"/>
    <mergeCell ref="F47:H47"/>
    <mergeCell ref="M47:P47"/>
    <mergeCell ref="Q47:U47"/>
    <mergeCell ref="V47:AJ47"/>
    <mergeCell ref="C43:E43"/>
    <mergeCell ref="F43:H43"/>
    <mergeCell ref="M43:P43"/>
    <mergeCell ref="Q43:U43"/>
    <mergeCell ref="V43:AJ43"/>
    <mergeCell ref="C39:E39"/>
    <mergeCell ref="F39:H39"/>
    <mergeCell ref="M39:P39"/>
    <mergeCell ref="Q39:U39"/>
    <mergeCell ref="V39:AJ39"/>
    <mergeCell ref="M44:P44"/>
    <mergeCell ref="Q44:U44"/>
    <mergeCell ref="V44:AJ44"/>
    <mergeCell ref="AK47:AO47"/>
    <mergeCell ref="C48:E48"/>
    <mergeCell ref="F48:H48"/>
    <mergeCell ref="M48:P48"/>
    <mergeCell ref="Q48:U48"/>
    <mergeCell ref="V48:AJ48"/>
    <mergeCell ref="AK48:AO48"/>
    <mergeCell ref="C45:E45"/>
    <mergeCell ref="F45:H45"/>
    <mergeCell ref="M45:P45"/>
    <mergeCell ref="Q45:U45"/>
    <mergeCell ref="V45:AJ45"/>
    <mergeCell ref="AK45:AO45"/>
    <mergeCell ref="C46:E46"/>
    <mergeCell ref="F46:H46"/>
    <mergeCell ref="M46:P46"/>
    <mergeCell ref="Q46:U46"/>
    <mergeCell ref="V46:AJ46"/>
    <mergeCell ref="AK46:AO46"/>
    <mergeCell ref="AK44:AO44"/>
    <mergeCell ref="C41:E41"/>
    <mergeCell ref="F41:H41"/>
    <mergeCell ref="M41:P41"/>
    <mergeCell ref="Q41:U41"/>
    <mergeCell ref="V41:AJ41"/>
    <mergeCell ref="AK41:AO41"/>
    <mergeCell ref="C42:E42"/>
    <mergeCell ref="F42:H42"/>
    <mergeCell ref="M42:P42"/>
    <mergeCell ref="Q42:U42"/>
    <mergeCell ref="V42:AJ42"/>
    <mergeCell ref="AK42:AO42"/>
    <mergeCell ref="AK39:AO39"/>
    <mergeCell ref="C40:E40"/>
    <mergeCell ref="F40:H40"/>
    <mergeCell ref="M40:P40"/>
    <mergeCell ref="Q40:U40"/>
    <mergeCell ref="V40:AJ40"/>
    <mergeCell ref="AK40:AO40"/>
    <mergeCell ref="M62:P62"/>
    <mergeCell ref="AK56:AO56"/>
    <mergeCell ref="Q56:U56"/>
    <mergeCell ref="Q62:U62"/>
    <mergeCell ref="C62:E62"/>
    <mergeCell ref="F62:H62"/>
    <mergeCell ref="I62:L62"/>
    <mergeCell ref="AK62:AO62"/>
    <mergeCell ref="V62:AJ62"/>
    <mergeCell ref="C56:E56"/>
    <mergeCell ref="F56:H56"/>
    <mergeCell ref="I56:L56"/>
    <mergeCell ref="M56:P56"/>
    <mergeCell ref="V56:AJ56"/>
    <mergeCell ref="AK43:AO43"/>
    <mergeCell ref="C44:E44"/>
    <mergeCell ref="F44:H44"/>
    <mergeCell ref="AK29:AO29"/>
    <mergeCell ref="AK31:AO31"/>
    <mergeCell ref="AK33:AO33"/>
    <mergeCell ref="C22:E22"/>
    <mergeCell ref="F22:H22"/>
    <mergeCell ref="Q23:U23"/>
    <mergeCell ref="V23:AJ23"/>
    <mergeCell ref="C26:E26"/>
    <mergeCell ref="F26:H26"/>
    <mergeCell ref="AK32:AO32"/>
    <mergeCell ref="AK30:AO30"/>
    <mergeCell ref="AK23:AO23"/>
    <mergeCell ref="Q24:U24"/>
    <mergeCell ref="C24:E24"/>
    <mergeCell ref="F24:H24"/>
    <mergeCell ref="M24:P24"/>
    <mergeCell ref="AK24:AO24"/>
    <mergeCell ref="V26:AJ26"/>
    <mergeCell ref="M26:P26"/>
    <mergeCell ref="AK26:AO26"/>
    <mergeCell ref="Q26:U26"/>
    <mergeCell ref="V24:AJ24"/>
    <mergeCell ref="C23:E23"/>
    <mergeCell ref="F23:H23"/>
    <mergeCell ref="F21:H21"/>
    <mergeCell ref="C21:E21"/>
    <mergeCell ref="M21:P21"/>
    <mergeCell ref="M22:P22"/>
    <mergeCell ref="Q22:U22"/>
    <mergeCell ref="V22:AJ22"/>
    <mergeCell ref="I19:L23"/>
    <mergeCell ref="I24:L33"/>
    <mergeCell ref="V25:AJ25"/>
    <mergeCell ref="Q20:U20"/>
    <mergeCell ref="V20:AJ20"/>
    <mergeCell ref="V29:AJ29"/>
    <mergeCell ref="V31:AJ31"/>
    <mergeCell ref="V33:AJ33"/>
    <mergeCell ref="V32:AJ32"/>
    <mergeCell ref="M27:P27"/>
    <mergeCell ref="C27:E27"/>
    <mergeCell ref="F27:H27"/>
    <mergeCell ref="V30:AJ30"/>
    <mergeCell ref="M23:P23"/>
    <mergeCell ref="C20:E20"/>
    <mergeCell ref="F20:H20"/>
    <mergeCell ref="V27:AJ27"/>
    <mergeCell ref="AK13:AO13"/>
    <mergeCell ref="C18:E18"/>
    <mergeCell ref="F18:H18"/>
    <mergeCell ref="I18:L18"/>
    <mergeCell ref="C19:E19"/>
    <mergeCell ref="F19:H19"/>
    <mergeCell ref="M20:P20"/>
    <mergeCell ref="M19:P19"/>
    <mergeCell ref="AK15:AO15"/>
    <mergeCell ref="Q15:U15"/>
    <mergeCell ref="M18:P18"/>
    <mergeCell ref="C17:E17"/>
    <mergeCell ref="F17:H17"/>
    <mergeCell ref="I17:L17"/>
    <mergeCell ref="M17:P17"/>
    <mergeCell ref="M16:P16"/>
    <mergeCell ref="C16:E16"/>
    <mergeCell ref="F16:H16"/>
    <mergeCell ref="I16:L16"/>
    <mergeCell ref="AK21:AO21"/>
    <mergeCell ref="Q21:U21"/>
    <mergeCell ref="V21:AJ21"/>
    <mergeCell ref="AK19:AO19"/>
    <mergeCell ref="Q19:U19"/>
    <mergeCell ref="V19:AJ19"/>
    <mergeCell ref="V18:AJ18"/>
    <mergeCell ref="AK18:AO18"/>
    <mergeCell ref="AK16:AO16"/>
    <mergeCell ref="Q16:U16"/>
    <mergeCell ref="V16:AJ16"/>
    <mergeCell ref="Q17:U17"/>
    <mergeCell ref="AK17:AO17"/>
    <mergeCell ref="V17:AJ17"/>
    <mergeCell ref="AK12:AO12"/>
    <mergeCell ref="V15:AJ15"/>
    <mergeCell ref="Q14:U14"/>
    <mergeCell ref="M14:P14"/>
    <mergeCell ref="I15:L15"/>
    <mergeCell ref="M15:P15"/>
    <mergeCell ref="A1:D5"/>
    <mergeCell ref="E1:Q5"/>
    <mergeCell ref="R1:Y1"/>
    <mergeCell ref="Z1:AF1"/>
    <mergeCell ref="M13:P13"/>
    <mergeCell ref="C11:E11"/>
    <mergeCell ref="F11:H11"/>
    <mergeCell ref="F13:H13"/>
    <mergeCell ref="I13:L13"/>
    <mergeCell ref="C14:E14"/>
    <mergeCell ref="F14:H14"/>
    <mergeCell ref="C15:E15"/>
    <mergeCell ref="F15:H15"/>
    <mergeCell ref="V14:AJ14"/>
    <mergeCell ref="AK14:AO14"/>
    <mergeCell ref="I14:L14"/>
    <mergeCell ref="Q13:U13"/>
    <mergeCell ref="V13:AJ13"/>
    <mergeCell ref="V10:AJ10"/>
    <mergeCell ref="C13:E13"/>
    <mergeCell ref="AG1:AI1"/>
    <mergeCell ref="AN1:AQ1"/>
    <mergeCell ref="AN2:AQ3"/>
    <mergeCell ref="AJ1:AM1"/>
    <mergeCell ref="Z2:AF5"/>
    <mergeCell ref="AG2:AI3"/>
    <mergeCell ref="AJ2:AM3"/>
    <mergeCell ref="AG4:AI5"/>
    <mergeCell ref="AJ4:AM5"/>
    <mergeCell ref="R2:Y5"/>
    <mergeCell ref="AN4:AQ5"/>
    <mergeCell ref="AK11:AO11"/>
    <mergeCell ref="Q12:U12"/>
    <mergeCell ref="V12:AJ12"/>
    <mergeCell ref="Q11:U11"/>
    <mergeCell ref="V11:AJ11"/>
    <mergeCell ref="C12:E12"/>
    <mergeCell ref="F12:H12"/>
    <mergeCell ref="I12:L12"/>
    <mergeCell ref="M12:P12"/>
    <mergeCell ref="I11:L11"/>
    <mergeCell ref="M11:P11"/>
    <mergeCell ref="V34:AJ34"/>
    <mergeCell ref="AK34:AO34"/>
    <mergeCell ref="V35:AJ35"/>
    <mergeCell ref="AK22:AO22"/>
    <mergeCell ref="V28:AJ28"/>
    <mergeCell ref="AK28:AO28"/>
    <mergeCell ref="B8:B9"/>
    <mergeCell ref="C8:E9"/>
    <mergeCell ref="F8:H9"/>
    <mergeCell ref="I8:L9"/>
    <mergeCell ref="M8:P9"/>
    <mergeCell ref="Q8:U9"/>
    <mergeCell ref="Q10:U10"/>
    <mergeCell ref="C10:E10"/>
    <mergeCell ref="F10:H10"/>
    <mergeCell ref="I10:L10"/>
    <mergeCell ref="M10:P10"/>
    <mergeCell ref="AK20:AO20"/>
    <mergeCell ref="V8:AJ9"/>
    <mergeCell ref="AK8:AO9"/>
    <mergeCell ref="AK10:AO10"/>
    <mergeCell ref="Q18:U18"/>
    <mergeCell ref="AK27:AO27"/>
    <mergeCell ref="Q27:U27"/>
    <mergeCell ref="C36:E36"/>
    <mergeCell ref="F36:H36"/>
    <mergeCell ref="I36:L36"/>
    <mergeCell ref="M36:P36"/>
    <mergeCell ref="Q36:U36"/>
    <mergeCell ref="V36:AJ36"/>
    <mergeCell ref="AK36:AO36"/>
    <mergeCell ref="C38:E38"/>
    <mergeCell ref="F38:H38"/>
    <mergeCell ref="M38:P38"/>
    <mergeCell ref="Q38:U38"/>
    <mergeCell ref="V38:AJ38"/>
    <mergeCell ref="AK38:AO38"/>
    <mergeCell ref="V54:AJ54"/>
    <mergeCell ref="V55:AJ55"/>
    <mergeCell ref="C57:E57"/>
    <mergeCell ref="F57:H57"/>
    <mergeCell ref="I57:L57"/>
    <mergeCell ref="M57:P57"/>
    <mergeCell ref="Q57:U57"/>
    <mergeCell ref="V57:AJ57"/>
    <mergeCell ref="AK57:AO57"/>
    <mergeCell ref="C58:E58"/>
    <mergeCell ref="F58:H58"/>
    <mergeCell ref="I58:L58"/>
    <mergeCell ref="M58:P58"/>
    <mergeCell ref="Q58:U58"/>
    <mergeCell ref="V58:AJ58"/>
    <mergeCell ref="AK58:AO58"/>
    <mergeCell ref="C59:E59"/>
    <mergeCell ref="F59:H59"/>
    <mergeCell ref="I59:L59"/>
    <mergeCell ref="M59:P59"/>
    <mergeCell ref="Q59:U59"/>
    <mergeCell ref="V59:AJ59"/>
    <mergeCell ref="AK59:AO59"/>
    <mergeCell ref="C60:E60"/>
    <mergeCell ref="F60:H60"/>
    <mergeCell ref="I60:L60"/>
    <mergeCell ref="M60:P60"/>
    <mergeCell ref="Q60:U60"/>
    <mergeCell ref="V60:AJ60"/>
    <mergeCell ref="AK60:AO60"/>
    <mergeCell ref="C61:E61"/>
    <mergeCell ref="F61:H61"/>
    <mergeCell ref="I61:L61"/>
    <mergeCell ref="M61:P61"/>
    <mergeCell ref="Q61:U61"/>
    <mergeCell ref="V61:AJ61"/>
    <mergeCell ref="AK61:AO61"/>
  </mergeCells>
  <phoneticPr fontId="5"/>
  <pageMargins left="0.78740157480314965" right="0.78740157480314965" top="0.98425196850393704" bottom="0.98425196850393704" header="0.51181102362204722" footer="0.51181102362204722"/>
  <pageSetup paperSize="9" scale="61" fitToHeight="0" orientation="landscape" horizontalDpi="300" verticalDpi="300" r:id="rId1"/>
  <headerFooter alignWithMargins="0"/>
  <rowBreaks count="2" manualBreakCount="2">
    <brk id="23" max="42" man="1"/>
    <brk id="36" max="42" man="1"/>
  </rowBreaks>
  <colBreaks count="1" manualBreakCount="1">
    <brk id="51" max="22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U37"/>
  <sheetViews>
    <sheetView showGridLines="0" view="pageBreakPreview" zoomScaleNormal="85" zoomScaleSheetLayoutView="100" workbookViewId="0">
      <selection activeCell="T14" sqref="T14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261" t="s">
        <v>38</v>
      </c>
      <c r="B5" s="44"/>
      <c r="C5" s="44"/>
      <c r="D5" s="261" t="s">
        <v>623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/>
      <c r="AN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47"/>
      <c r="AL6" s="47"/>
      <c r="AM6" s="16"/>
      <c r="AN6" s="16"/>
      <c r="AP6" s="48"/>
      <c r="AQ6" s="48"/>
      <c r="AR6" s="48"/>
      <c r="AS6" s="48"/>
      <c r="AT6" s="48"/>
      <c r="AU6" s="48"/>
    </row>
    <row r="7" spans="1:47" s="49" customFormat="1" ht="15" customHeight="1">
      <c r="A7" s="1261" t="s">
        <v>42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60"/>
      <c r="AM7" s="16"/>
      <c r="AN7" s="16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91</v>
      </c>
      <c r="AL8" s="500" t="s">
        <v>66</v>
      </c>
      <c r="AM8" s="16"/>
      <c r="AN8" s="16"/>
      <c r="AO8" s="48"/>
      <c r="AP8" s="48"/>
      <c r="AQ8" s="48"/>
      <c r="AR8" s="48"/>
      <c r="AS8" s="48"/>
      <c r="AT8" s="48"/>
      <c r="AU8" s="48"/>
    </row>
    <row r="9" spans="1:47" s="258" customFormat="1" ht="15" customHeight="1">
      <c r="A9" s="22">
        <f>ROW()-8</f>
        <v>1</v>
      </c>
      <c r="B9" s="22" t="s">
        <v>323</v>
      </c>
      <c r="C9" s="20"/>
      <c r="D9" s="20"/>
      <c r="E9" s="20"/>
      <c r="F9" s="20"/>
      <c r="G9" s="20"/>
      <c r="H9" s="19" t="s">
        <v>422</v>
      </c>
      <c r="I9" s="20"/>
      <c r="J9" s="20"/>
      <c r="K9" s="20"/>
      <c r="L9" s="20"/>
      <c r="M9" s="20"/>
      <c r="N9" s="20"/>
      <c r="O9" s="20"/>
      <c r="P9" s="22" t="s">
        <v>473</v>
      </c>
      <c r="Q9" s="20"/>
      <c r="R9" s="20"/>
      <c r="S9" s="23"/>
      <c r="T9" s="24">
        <v>11</v>
      </c>
      <c r="U9" s="22"/>
      <c r="V9" s="20"/>
      <c r="W9" s="20"/>
      <c r="X9" s="51"/>
      <c r="Y9" s="20"/>
      <c r="Z9" s="20"/>
      <c r="AA9" s="20"/>
      <c r="AB9" s="20"/>
      <c r="AC9" s="20"/>
      <c r="AD9" s="21" t="s">
        <v>40</v>
      </c>
      <c r="AE9" s="52"/>
      <c r="AF9" s="26">
        <v>1</v>
      </c>
      <c r="AG9" s="27"/>
      <c r="AH9" s="27"/>
      <c r="AI9" s="27"/>
      <c r="AJ9" s="27"/>
      <c r="AK9" s="27"/>
      <c r="AL9" s="28"/>
      <c r="AM9" s="256"/>
      <c r="AN9" s="256"/>
      <c r="AO9" s="257"/>
      <c r="AP9" s="257"/>
      <c r="AQ9" s="257"/>
      <c r="AR9" s="257"/>
      <c r="AS9" s="257"/>
      <c r="AT9" s="257"/>
      <c r="AU9" s="257"/>
    </row>
    <row r="10" spans="1:47" s="258" customFormat="1" ht="15" customHeight="1">
      <c r="A10" s="22">
        <f>MAX($A$9:$A9)+1</f>
        <v>2</v>
      </c>
      <c r="B10" s="19" t="s">
        <v>440</v>
      </c>
      <c r="C10" s="20"/>
      <c r="D10" s="20"/>
      <c r="E10" s="20"/>
      <c r="F10" s="20"/>
      <c r="G10" s="20"/>
      <c r="H10" s="19" t="s">
        <v>324</v>
      </c>
      <c r="I10" s="20"/>
      <c r="J10" s="20"/>
      <c r="K10" s="20"/>
      <c r="L10" s="20"/>
      <c r="M10" s="20"/>
      <c r="N10" s="20"/>
      <c r="O10" s="20"/>
      <c r="P10" s="22" t="s">
        <v>423</v>
      </c>
      <c r="Q10" s="20"/>
      <c r="R10" s="20"/>
      <c r="S10" s="23"/>
      <c r="T10" s="24">
        <v>11</v>
      </c>
      <c r="U10" s="173"/>
      <c r="V10" s="174"/>
      <c r="W10" s="174"/>
      <c r="X10" s="174"/>
      <c r="Y10" s="174"/>
      <c r="Z10" s="174"/>
      <c r="AA10" s="174"/>
      <c r="AB10" s="174"/>
      <c r="AC10" s="175"/>
      <c r="AD10" s="25" t="s">
        <v>40</v>
      </c>
      <c r="AE10" s="52"/>
      <c r="AF10" s="26"/>
      <c r="AG10" s="27"/>
      <c r="AH10" s="27"/>
      <c r="AI10" s="27">
        <v>1</v>
      </c>
      <c r="AJ10" s="27"/>
      <c r="AK10" s="27"/>
      <c r="AL10" s="28"/>
      <c r="AM10" s="256"/>
      <c r="AN10" s="256"/>
      <c r="AO10" s="257"/>
      <c r="AP10" s="257"/>
      <c r="AQ10" s="257"/>
      <c r="AR10" s="257"/>
      <c r="AS10" s="257"/>
      <c r="AT10" s="257"/>
      <c r="AU10" s="257"/>
    </row>
    <row r="11" spans="1:47" s="258" customFormat="1" ht="15" customHeight="1">
      <c r="A11" s="22">
        <f>MAX($A$9:$A10)+1</f>
        <v>3</v>
      </c>
      <c r="B11" s="22" t="s">
        <v>139</v>
      </c>
      <c r="C11" s="20"/>
      <c r="D11" s="20"/>
      <c r="E11" s="20"/>
      <c r="F11" s="20"/>
      <c r="G11" s="20"/>
      <c r="H11" s="19" t="s">
        <v>71</v>
      </c>
      <c r="I11" s="20"/>
      <c r="J11" s="20"/>
      <c r="K11" s="20"/>
      <c r="L11" s="20"/>
      <c r="M11" s="20"/>
      <c r="N11" s="20"/>
      <c r="O11" s="20"/>
      <c r="P11" s="248" t="s">
        <v>1285</v>
      </c>
      <c r="Q11" s="20"/>
      <c r="R11" s="20"/>
      <c r="S11" s="23"/>
      <c r="T11" s="572">
        <v>6</v>
      </c>
      <c r="U11" s="248" t="s">
        <v>1495</v>
      </c>
      <c r="V11" s="20"/>
      <c r="W11" s="20"/>
      <c r="X11" s="51"/>
      <c r="Y11" s="20"/>
      <c r="Z11" s="20"/>
      <c r="AA11" s="20"/>
      <c r="AB11" s="20"/>
      <c r="AC11" s="20"/>
      <c r="AD11" s="25" t="s">
        <v>40</v>
      </c>
      <c r="AE11" s="52"/>
      <c r="AF11" s="26"/>
      <c r="AG11" s="27">
        <v>1</v>
      </c>
      <c r="AH11" s="27">
        <v>1</v>
      </c>
      <c r="AI11" s="27"/>
      <c r="AJ11" s="27"/>
      <c r="AK11" s="27"/>
      <c r="AL11" s="28"/>
      <c r="AM11" s="256"/>
      <c r="AN11" s="256"/>
      <c r="AO11" s="257"/>
      <c r="AP11" s="257"/>
      <c r="AQ11" s="257"/>
      <c r="AR11" s="257"/>
      <c r="AS11" s="257"/>
      <c r="AT11" s="257"/>
      <c r="AU11" s="257"/>
    </row>
    <row r="12" spans="1:47" s="258" customFormat="1" ht="15" customHeight="1">
      <c r="A12" s="22">
        <f>MAX($A$9:$A11)+1</f>
        <v>4</v>
      </c>
      <c r="B12" s="19" t="s">
        <v>140</v>
      </c>
      <c r="C12" s="20"/>
      <c r="D12" s="20"/>
      <c r="E12" s="20"/>
      <c r="F12" s="20"/>
      <c r="G12" s="20"/>
      <c r="H12" s="19" t="s">
        <v>3</v>
      </c>
      <c r="I12" s="20"/>
      <c r="J12" s="20"/>
      <c r="K12" s="20"/>
      <c r="L12" s="20"/>
      <c r="M12" s="20"/>
      <c r="N12" s="20"/>
      <c r="O12" s="20"/>
      <c r="P12" s="22" t="s">
        <v>431</v>
      </c>
      <c r="Q12" s="20"/>
      <c r="R12" s="20"/>
      <c r="S12" s="23"/>
      <c r="T12" s="24">
        <v>40</v>
      </c>
      <c r="U12" s="173"/>
      <c r="V12" s="174"/>
      <c r="W12" s="174"/>
      <c r="X12" s="174"/>
      <c r="Y12" s="174"/>
      <c r="Z12" s="174"/>
      <c r="AA12" s="174"/>
      <c r="AB12" s="174"/>
      <c r="AC12" s="175"/>
      <c r="AD12" s="25" t="s">
        <v>40</v>
      </c>
      <c r="AE12" s="52"/>
      <c r="AF12" s="26"/>
      <c r="AG12" s="27">
        <v>3</v>
      </c>
      <c r="AH12" s="27">
        <v>3</v>
      </c>
      <c r="AI12" s="27"/>
      <c r="AJ12" s="27"/>
      <c r="AK12" s="27"/>
      <c r="AL12" s="28"/>
      <c r="AM12" s="256"/>
      <c r="AN12" s="256"/>
      <c r="AO12" s="257"/>
      <c r="AP12" s="257"/>
      <c r="AQ12" s="257"/>
      <c r="AR12" s="257"/>
      <c r="AS12" s="257"/>
      <c r="AT12" s="257"/>
      <c r="AU12" s="257"/>
    </row>
    <row r="13" spans="1:47" s="258" customFormat="1" ht="15" customHeight="1">
      <c r="A13" s="22">
        <f>MAX($A$9:$A12)+1</f>
        <v>5</v>
      </c>
      <c r="B13" s="19" t="s">
        <v>141</v>
      </c>
      <c r="C13" s="20"/>
      <c r="D13" s="20"/>
      <c r="E13" s="20"/>
      <c r="F13" s="20"/>
      <c r="G13" s="20"/>
      <c r="H13" s="19" t="s">
        <v>72</v>
      </c>
      <c r="I13" s="20"/>
      <c r="J13" s="20"/>
      <c r="K13" s="20"/>
      <c r="L13" s="20"/>
      <c r="M13" s="20"/>
      <c r="N13" s="20"/>
      <c r="O13" s="20"/>
      <c r="P13" s="22" t="s">
        <v>431</v>
      </c>
      <c r="Q13" s="20"/>
      <c r="R13" s="20"/>
      <c r="S13" s="23"/>
      <c r="T13" s="24">
        <v>40</v>
      </c>
      <c r="U13" s="173"/>
      <c r="V13" s="174"/>
      <c r="W13" s="174"/>
      <c r="X13" s="174"/>
      <c r="Y13" s="174"/>
      <c r="Z13" s="174"/>
      <c r="AA13" s="174"/>
      <c r="AB13" s="174"/>
      <c r="AC13" s="175"/>
      <c r="AD13" s="25" t="s">
        <v>40</v>
      </c>
      <c r="AE13" s="52"/>
      <c r="AF13" s="26"/>
      <c r="AG13" s="27">
        <v>4</v>
      </c>
      <c r="AH13" s="27">
        <v>4</v>
      </c>
      <c r="AI13" s="27"/>
      <c r="AJ13" s="27"/>
      <c r="AK13" s="27"/>
      <c r="AL13" s="28"/>
      <c r="AM13" s="256"/>
      <c r="AN13" s="256"/>
      <c r="AO13" s="257"/>
      <c r="AP13" s="257"/>
      <c r="AQ13" s="257"/>
      <c r="AR13" s="257"/>
      <c r="AS13" s="257"/>
      <c r="AT13" s="257"/>
      <c r="AU13" s="257"/>
    </row>
    <row r="14" spans="1:47" s="258" customFormat="1" ht="15" customHeight="1">
      <c r="A14" s="22">
        <f>MAX($A$9:$A13)+1</f>
        <v>6</v>
      </c>
      <c r="B14" s="19" t="s">
        <v>142</v>
      </c>
      <c r="C14" s="51"/>
      <c r="D14" s="51"/>
      <c r="E14" s="51"/>
      <c r="F14" s="51"/>
      <c r="G14" s="51"/>
      <c r="H14" s="19" t="s">
        <v>4</v>
      </c>
      <c r="I14" s="20"/>
      <c r="J14" s="20"/>
      <c r="K14" s="20"/>
      <c r="L14" s="20"/>
      <c r="M14" s="20"/>
      <c r="N14" s="20"/>
      <c r="O14" s="20"/>
      <c r="P14" s="22" t="s">
        <v>39</v>
      </c>
      <c r="Q14" s="20"/>
      <c r="R14" s="20"/>
      <c r="S14" s="23"/>
      <c r="T14" s="24">
        <v>4</v>
      </c>
      <c r="U14" s="22" t="s">
        <v>288</v>
      </c>
      <c r="V14" s="174"/>
      <c r="W14" s="174"/>
      <c r="X14" s="174"/>
      <c r="Y14" s="174"/>
      <c r="Z14" s="174"/>
      <c r="AA14" s="174"/>
      <c r="AB14" s="174"/>
      <c r="AC14" s="175"/>
      <c r="AD14" s="25" t="s">
        <v>40</v>
      </c>
      <c r="AE14" s="52"/>
      <c r="AF14" s="26"/>
      <c r="AG14" s="27">
        <v>5</v>
      </c>
      <c r="AH14" s="27">
        <v>5</v>
      </c>
      <c r="AI14" s="27"/>
      <c r="AJ14" s="27"/>
      <c r="AK14" s="27"/>
      <c r="AL14" s="28"/>
      <c r="AM14" s="256"/>
      <c r="AN14" s="256"/>
      <c r="AO14" s="257"/>
      <c r="AP14" s="257"/>
      <c r="AQ14" s="257"/>
      <c r="AR14" s="257"/>
      <c r="AS14" s="257"/>
      <c r="AT14" s="257"/>
      <c r="AU14" s="257"/>
    </row>
    <row r="15" spans="1:47" s="258" customFormat="1" ht="15" customHeight="1">
      <c r="A15" s="22">
        <f>MAX($A$9:$A14)+1</f>
        <v>7</v>
      </c>
      <c r="B15" s="22" t="s">
        <v>126</v>
      </c>
      <c r="C15" s="20"/>
      <c r="D15" s="20"/>
      <c r="E15" s="20"/>
      <c r="F15" s="20"/>
      <c r="G15" s="20"/>
      <c r="H15" s="19" t="s">
        <v>0</v>
      </c>
      <c r="I15" s="20"/>
      <c r="J15" s="20"/>
      <c r="K15" s="20"/>
      <c r="L15" s="20"/>
      <c r="M15" s="20"/>
      <c r="N15" s="20"/>
      <c r="O15" s="20"/>
      <c r="P15" s="22" t="s">
        <v>39</v>
      </c>
      <c r="Q15" s="20"/>
      <c r="R15" s="20"/>
      <c r="S15" s="23"/>
      <c r="T15" s="24">
        <v>5</v>
      </c>
      <c r="U15" s="173"/>
      <c r="V15" s="174"/>
      <c r="W15" s="174"/>
      <c r="X15" s="174"/>
      <c r="Y15" s="174"/>
      <c r="Z15" s="174"/>
      <c r="AA15" s="174"/>
      <c r="AB15" s="174"/>
      <c r="AC15" s="175"/>
      <c r="AD15" s="25" t="s">
        <v>40</v>
      </c>
      <c r="AE15" s="52"/>
      <c r="AF15" s="26"/>
      <c r="AG15" s="27">
        <v>2</v>
      </c>
      <c r="AH15" s="27">
        <v>2</v>
      </c>
      <c r="AI15" s="27"/>
      <c r="AJ15" s="27"/>
      <c r="AK15" s="27"/>
      <c r="AL15" s="28"/>
      <c r="AM15" s="256"/>
      <c r="AN15" s="256"/>
      <c r="AO15" s="257"/>
      <c r="AP15" s="257"/>
      <c r="AQ15" s="257"/>
      <c r="AR15" s="257"/>
      <c r="AS15" s="257"/>
      <c r="AT15" s="257"/>
      <c r="AU15" s="257"/>
    </row>
    <row r="16" spans="1:47" s="258" customFormat="1" ht="15" customHeight="1">
      <c r="A16" s="22">
        <f>MAX($A$9:$A15)+1</f>
        <v>8</v>
      </c>
      <c r="B16" s="180" t="s">
        <v>571</v>
      </c>
      <c r="C16" s="201"/>
      <c r="D16" s="201"/>
      <c r="E16" s="201"/>
      <c r="F16" s="201"/>
      <c r="G16" s="201"/>
      <c r="H16" s="180" t="s">
        <v>538</v>
      </c>
      <c r="I16" s="203"/>
      <c r="J16" s="203"/>
      <c r="K16" s="203"/>
      <c r="L16" s="203"/>
      <c r="M16" s="203"/>
      <c r="N16" s="203"/>
      <c r="O16" s="203"/>
      <c r="P16" s="178" t="s">
        <v>39</v>
      </c>
      <c r="Q16" s="201"/>
      <c r="R16" s="201"/>
      <c r="S16" s="204"/>
      <c r="T16" s="205">
        <v>15</v>
      </c>
      <c r="U16" s="502" t="s">
        <v>596</v>
      </c>
      <c r="V16" s="503"/>
      <c r="W16" s="503"/>
      <c r="X16" s="503"/>
      <c r="Y16" s="503"/>
      <c r="Z16" s="503"/>
      <c r="AA16" s="503"/>
      <c r="AB16" s="503"/>
      <c r="AC16" s="503"/>
      <c r="AD16" s="185" t="s">
        <v>40</v>
      </c>
      <c r="AE16" s="504"/>
      <c r="AF16" s="187"/>
      <c r="AG16" s="188">
        <v>6</v>
      </c>
      <c r="AH16" s="188">
        <v>6</v>
      </c>
      <c r="AI16" s="32"/>
      <c r="AJ16" s="32"/>
      <c r="AK16" s="27"/>
      <c r="AL16" s="28"/>
      <c r="AM16" s="256"/>
      <c r="AN16" s="256"/>
      <c r="AO16" s="257"/>
      <c r="AP16" s="257"/>
      <c r="AQ16" s="257"/>
      <c r="AR16" s="257"/>
      <c r="AS16" s="257"/>
      <c r="AT16" s="257"/>
      <c r="AU16" s="257"/>
    </row>
    <row r="17" spans="1:47" s="258" customFormat="1" ht="13.5">
      <c r="A17" s="22">
        <f>MAX($A$9:$A16)+1</f>
        <v>9</v>
      </c>
      <c r="B17" s="180" t="s">
        <v>573</v>
      </c>
      <c r="C17" s="201"/>
      <c r="D17" s="201"/>
      <c r="E17" s="201"/>
      <c r="F17" s="201"/>
      <c r="G17" s="201"/>
      <c r="H17" s="180" t="s">
        <v>539</v>
      </c>
      <c r="I17" s="203"/>
      <c r="J17" s="203"/>
      <c r="K17" s="203"/>
      <c r="L17" s="203"/>
      <c r="M17" s="203"/>
      <c r="N17" s="203"/>
      <c r="O17" s="203"/>
      <c r="P17" s="178" t="s">
        <v>431</v>
      </c>
      <c r="Q17" s="201"/>
      <c r="R17" s="201"/>
      <c r="S17" s="204"/>
      <c r="T17" s="205">
        <v>40</v>
      </c>
      <c r="U17" s="502" t="s">
        <v>596</v>
      </c>
      <c r="V17" s="503"/>
      <c r="W17" s="503"/>
      <c r="X17" s="503"/>
      <c r="Y17" s="503"/>
      <c r="Z17" s="503"/>
      <c r="AA17" s="503"/>
      <c r="AB17" s="503"/>
      <c r="AC17" s="503"/>
      <c r="AD17" s="185" t="s">
        <v>40</v>
      </c>
      <c r="AE17" s="504"/>
      <c r="AF17" s="187"/>
      <c r="AG17" s="188">
        <v>7</v>
      </c>
      <c r="AH17" s="188">
        <v>7</v>
      </c>
      <c r="AI17" s="32"/>
      <c r="AJ17" s="32"/>
      <c r="AK17" s="27"/>
      <c r="AL17" s="28"/>
      <c r="AM17" s="256"/>
      <c r="AN17" s="256"/>
      <c r="AO17" s="257"/>
      <c r="AP17" s="257"/>
      <c r="AQ17" s="257"/>
      <c r="AR17" s="257"/>
      <c r="AS17" s="257"/>
      <c r="AT17" s="257"/>
      <c r="AU17" s="257"/>
    </row>
    <row r="18" spans="1:47" s="258" customFormat="1" ht="15" customHeight="1">
      <c r="A18" s="22">
        <f>MAX($A$9:$A17)+1</f>
        <v>10</v>
      </c>
      <c r="B18" s="180" t="s">
        <v>624</v>
      </c>
      <c r="C18" s="201"/>
      <c r="D18" s="201"/>
      <c r="E18" s="201"/>
      <c r="F18" s="201"/>
      <c r="G18" s="201"/>
      <c r="H18" s="180" t="s">
        <v>541</v>
      </c>
      <c r="I18" s="203"/>
      <c r="J18" s="203"/>
      <c r="K18" s="203"/>
      <c r="L18" s="203"/>
      <c r="M18" s="203"/>
      <c r="N18" s="203"/>
      <c r="O18" s="203"/>
      <c r="P18" s="178" t="s">
        <v>39</v>
      </c>
      <c r="Q18" s="201"/>
      <c r="R18" s="201"/>
      <c r="S18" s="204"/>
      <c r="T18" s="205">
        <v>3</v>
      </c>
      <c r="U18" s="502" t="s">
        <v>596</v>
      </c>
      <c r="V18" s="503"/>
      <c r="W18" s="503"/>
      <c r="X18" s="503"/>
      <c r="Y18" s="503"/>
      <c r="Z18" s="503"/>
      <c r="AA18" s="503"/>
      <c r="AB18" s="503"/>
      <c r="AC18" s="503"/>
      <c r="AD18" s="185" t="s">
        <v>40</v>
      </c>
      <c r="AE18" s="504"/>
      <c r="AF18" s="187"/>
      <c r="AG18" s="188">
        <v>8</v>
      </c>
      <c r="AH18" s="188">
        <v>8</v>
      </c>
      <c r="AI18" s="189"/>
      <c r="AJ18" s="189"/>
      <c r="AK18" s="189"/>
      <c r="AL18" s="28"/>
      <c r="AM18" s="256"/>
      <c r="AN18" s="256"/>
      <c r="AO18" s="257"/>
      <c r="AP18" s="257"/>
      <c r="AQ18" s="257"/>
      <c r="AR18" s="257"/>
      <c r="AS18" s="257"/>
      <c r="AT18" s="257"/>
      <c r="AU18" s="257"/>
    </row>
    <row r="19" spans="1:47" s="49" customFormat="1" ht="13.5">
      <c r="A19" s="178">
        <f>MAX($A$9:$A18)+1</f>
        <v>11</v>
      </c>
      <c r="B19" s="180" t="s">
        <v>208</v>
      </c>
      <c r="C19" s="201"/>
      <c r="D19" s="201"/>
      <c r="E19" s="201"/>
      <c r="F19" s="201"/>
      <c r="G19" s="201"/>
      <c r="H19" s="180" t="s">
        <v>209</v>
      </c>
      <c r="I19" s="203"/>
      <c r="J19" s="203"/>
      <c r="K19" s="203"/>
      <c r="L19" s="203"/>
      <c r="M19" s="203"/>
      <c r="N19" s="203"/>
      <c r="O19" s="203"/>
      <c r="P19" s="178" t="s">
        <v>157</v>
      </c>
      <c r="Q19" s="201"/>
      <c r="R19" s="201"/>
      <c r="S19" s="204"/>
      <c r="T19" s="205">
        <v>8</v>
      </c>
      <c r="U19" s="1285" t="s">
        <v>613</v>
      </c>
      <c r="V19" s="1286"/>
      <c r="W19" s="1286"/>
      <c r="X19" s="1286"/>
      <c r="Y19" s="1286"/>
      <c r="Z19" s="1286"/>
      <c r="AA19" s="1286"/>
      <c r="AB19" s="1286"/>
      <c r="AC19" s="1287"/>
      <c r="AD19" s="185" t="s">
        <v>197</v>
      </c>
      <c r="AE19" s="206"/>
      <c r="AF19" s="207"/>
      <c r="AG19" s="32">
        <v>9</v>
      </c>
      <c r="AH19" s="32">
        <v>9</v>
      </c>
      <c r="AI19" s="188">
        <v>3</v>
      </c>
      <c r="AJ19" s="188"/>
      <c r="AK19" s="189"/>
      <c r="AL19" s="190"/>
      <c r="AM19" s="16"/>
      <c r="AN19" s="16"/>
      <c r="AO19" s="48"/>
      <c r="AP19" s="48"/>
      <c r="AQ19" s="48"/>
      <c r="AR19" s="48"/>
      <c r="AS19" s="48"/>
      <c r="AT19" s="48"/>
      <c r="AU19" s="48"/>
    </row>
    <row r="20" spans="1:47" s="258" customFormat="1" ht="15" customHeight="1">
      <c r="A20" s="178">
        <f>MAX($A$9:$A19)+1</f>
        <v>12</v>
      </c>
      <c r="B20" s="180" t="s">
        <v>712</v>
      </c>
      <c r="C20" s="201"/>
      <c r="D20" s="201"/>
      <c r="E20" s="201"/>
      <c r="F20" s="201"/>
      <c r="G20" s="201"/>
      <c r="H20" s="180" t="s">
        <v>713</v>
      </c>
      <c r="I20" s="203"/>
      <c r="J20" s="203"/>
      <c r="K20" s="203"/>
      <c r="L20" s="203"/>
      <c r="M20" s="203"/>
      <c r="N20" s="203"/>
      <c r="O20" s="203"/>
      <c r="P20" s="178" t="s">
        <v>92</v>
      </c>
      <c r="Q20" s="201"/>
      <c r="R20" s="201"/>
      <c r="S20" s="204"/>
      <c r="T20" s="205">
        <v>6</v>
      </c>
      <c r="U20" s="502" t="s">
        <v>702</v>
      </c>
      <c r="V20" s="503"/>
      <c r="W20" s="503"/>
      <c r="X20" s="503"/>
      <c r="Y20" s="503"/>
      <c r="Z20" s="503"/>
      <c r="AA20" s="503"/>
      <c r="AB20" s="503"/>
      <c r="AC20" s="503"/>
      <c r="AD20" s="185" t="s">
        <v>714</v>
      </c>
      <c r="AE20" s="504"/>
      <c r="AF20" s="187"/>
      <c r="AG20" s="188">
        <v>10</v>
      </c>
      <c r="AH20" s="188">
        <v>10</v>
      </c>
      <c r="AI20" s="189">
        <v>2</v>
      </c>
      <c r="AJ20" s="189"/>
      <c r="AK20" s="189"/>
      <c r="AL20" s="190"/>
      <c r="AM20" s="256"/>
      <c r="AN20" s="256"/>
      <c r="AO20" s="257"/>
      <c r="AP20" s="257"/>
      <c r="AQ20" s="257"/>
      <c r="AR20" s="257"/>
      <c r="AS20" s="257"/>
      <c r="AT20" s="257"/>
      <c r="AU20" s="257"/>
    </row>
    <row r="21" spans="1:47" s="258" customFormat="1" ht="15" customHeight="1">
      <c r="A21" s="191"/>
      <c r="B21" s="192"/>
      <c r="C21" s="208"/>
      <c r="D21" s="208"/>
      <c r="E21" s="208"/>
      <c r="F21" s="208"/>
      <c r="G21" s="208"/>
      <c r="H21" s="192"/>
      <c r="I21" s="209"/>
      <c r="J21" s="209"/>
      <c r="K21" s="209"/>
      <c r="L21" s="209"/>
      <c r="M21" s="209"/>
      <c r="N21" s="209"/>
      <c r="O21" s="209"/>
      <c r="P21" s="191"/>
      <c r="Q21" s="208"/>
      <c r="R21" s="208"/>
      <c r="S21" s="210"/>
      <c r="T21" s="211"/>
      <c r="U21" s="192" t="s">
        <v>703</v>
      </c>
      <c r="V21" s="208"/>
      <c r="W21" s="208"/>
      <c r="X21" s="212"/>
      <c r="Y21" s="208"/>
      <c r="Z21" s="208"/>
      <c r="AA21" s="208"/>
      <c r="AB21" s="208"/>
      <c r="AC21" s="208"/>
      <c r="AD21" s="213"/>
      <c r="AE21" s="214"/>
      <c r="AF21" s="196"/>
      <c r="AG21" s="197"/>
      <c r="AH21" s="197"/>
      <c r="AI21" s="197"/>
      <c r="AJ21" s="197"/>
      <c r="AK21" s="198"/>
      <c r="AL21" s="199"/>
      <c r="AM21" s="256"/>
      <c r="AN21" s="256"/>
      <c r="AO21" s="257"/>
      <c r="AP21" s="257"/>
      <c r="AQ21" s="257"/>
      <c r="AR21" s="257"/>
      <c r="AS21" s="257"/>
      <c r="AT21" s="257"/>
      <c r="AU21" s="257"/>
    </row>
    <row r="22" spans="1:47" s="258" customFormat="1" ht="15" customHeight="1">
      <c r="A22" s="178">
        <f>MAX($A$9:$A21)+1</f>
        <v>13</v>
      </c>
      <c r="B22" s="180" t="s">
        <v>699</v>
      </c>
      <c r="C22" s="201"/>
      <c r="D22" s="201"/>
      <c r="E22" s="201"/>
      <c r="F22" s="201"/>
      <c r="G22" s="201"/>
      <c r="H22" s="180" t="s">
        <v>699</v>
      </c>
      <c r="I22" s="203"/>
      <c r="J22" s="203"/>
      <c r="K22" s="203"/>
      <c r="L22" s="203"/>
      <c r="M22" s="203"/>
      <c r="N22" s="203"/>
      <c r="O22" s="203"/>
      <c r="P22" s="178" t="s">
        <v>1428</v>
      </c>
      <c r="Q22" s="201"/>
      <c r="R22" s="201"/>
      <c r="S22" s="204"/>
      <c r="T22" s="809" t="s">
        <v>760</v>
      </c>
      <c r="U22" s="765" t="s">
        <v>1426</v>
      </c>
      <c r="V22" s="201"/>
      <c r="W22" s="201"/>
      <c r="X22" s="202"/>
      <c r="Y22" s="201"/>
      <c r="Z22" s="201"/>
      <c r="AA22" s="201"/>
      <c r="AB22" s="201"/>
      <c r="AC22" s="201"/>
      <c r="AD22" s="903"/>
      <c r="AE22" s="206"/>
      <c r="AF22" s="207"/>
      <c r="AG22" s="188"/>
      <c r="AH22" s="188"/>
      <c r="AI22" s="188"/>
      <c r="AJ22" s="188"/>
      <c r="AK22" s="189"/>
      <c r="AL22" s="190"/>
      <c r="AM22" s="256"/>
      <c r="AN22" s="256"/>
      <c r="AO22" s="257"/>
      <c r="AP22" s="257"/>
      <c r="AQ22" s="257"/>
      <c r="AR22" s="257"/>
      <c r="AS22" s="257"/>
      <c r="AT22" s="257"/>
      <c r="AU22" s="257"/>
    </row>
    <row r="23" spans="1:47" s="258" customFormat="1" ht="15" customHeight="1">
      <c r="A23" s="191"/>
      <c r="B23" s="192"/>
      <c r="C23" s="208"/>
      <c r="D23" s="208"/>
      <c r="E23" s="208"/>
      <c r="F23" s="208"/>
      <c r="G23" s="208"/>
      <c r="H23" s="192"/>
      <c r="I23" s="209"/>
      <c r="J23" s="209"/>
      <c r="K23" s="209"/>
      <c r="L23" s="209"/>
      <c r="M23" s="209"/>
      <c r="N23" s="209"/>
      <c r="O23" s="209"/>
      <c r="P23" s="191"/>
      <c r="Q23" s="208"/>
      <c r="R23" s="208"/>
      <c r="S23" s="210"/>
      <c r="T23" s="806" t="s">
        <v>1425</v>
      </c>
      <c r="U23" s="192"/>
      <c r="V23" s="208"/>
      <c r="W23" s="208"/>
      <c r="X23" s="212"/>
      <c r="Y23" s="208"/>
      <c r="Z23" s="208"/>
      <c r="AA23" s="208"/>
      <c r="AB23" s="208"/>
      <c r="AC23" s="208"/>
      <c r="AD23" s="213"/>
      <c r="AE23" s="214"/>
      <c r="AF23" s="196"/>
      <c r="AG23" s="197"/>
      <c r="AH23" s="197"/>
      <c r="AI23" s="197"/>
      <c r="AJ23" s="197"/>
      <c r="AK23" s="198"/>
      <c r="AL23" s="199"/>
      <c r="AM23" s="256"/>
      <c r="AN23" s="256"/>
      <c r="AO23" s="257"/>
      <c r="AP23" s="257"/>
      <c r="AQ23" s="257"/>
      <c r="AR23" s="257"/>
      <c r="AS23" s="257"/>
      <c r="AT23" s="257"/>
      <c r="AU23" s="257"/>
    </row>
    <row r="24" spans="1:47" s="258" customFormat="1" ht="15" customHeight="1">
      <c r="A24" s="22">
        <f>MAX($A$9:$A22)+1</f>
        <v>14</v>
      </c>
      <c r="B24" s="180" t="s">
        <v>700</v>
      </c>
      <c r="C24" s="201"/>
      <c r="D24" s="201"/>
      <c r="E24" s="201"/>
      <c r="F24" s="201"/>
      <c r="G24" s="201"/>
      <c r="H24" s="180" t="s">
        <v>701</v>
      </c>
      <c r="I24" s="203"/>
      <c r="J24" s="203"/>
      <c r="K24" s="203"/>
      <c r="L24" s="203"/>
      <c r="M24" s="203"/>
      <c r="N24" s="203"/>
      <c r="O24" s="203"/>
      <c r="P24" s="178" t="s">
        <v>640</v>
      </c>
      <c r="Q24" s="201"/>
      <c r="R24" s="201"/>
      <c r="S24" s="204"/>
      <c r="T24" s="205" t="s">
        <v>759</v>
      </c>
      <c r="U24" s="502"/>
      <c r="V24" s="33"/>
      <c r="W24" s="33"/>
      <c r="X24" s="51"/>
      <c r="Y24" s="33"/>
      <c r="Z24" s="33"/>
      <c r="AA24" s="33"/>
      <c r="AB24" s="33"/>
      <c r="AC24" s="33"/>
      <c r="AD24" s="67"/>
      <c r="AE24" s="68"/>
      <c r="AF24" s="31"/>
      <c r="AG24" s="32"/>
      <c r="AH24" s="32"/>
      <c r="AI24" s="32"/>
      <c r="AJ24" s="32"/>
      <c r="AK24" s="27"/>
      <c r="AL24" s="28"/>
      <c r="AM24" s="256"/>
      <c r="AN24" s="256"/>
      <c r="AO24" s="257"/>
      <c r="AP24" s="257"/>
      <c r="AQ24" s="257"/>
      <c r="AR24" s="257"/>
      <c r="AS24" s="257"/>
      <c r="AT24" s="257"/>
      <c r="AU24" s="257"/>
    </row>
    <row r="25" spans="1:47" s="258" customFormat="1" ht="15" customHeight="1">
      <c r="A25" s="22">
        <f>MAX($A$9:$A24)+1</f>
        <v>15</v>
      </c>
      <c r="B25" s="250" t="s">
        <v>203</v>
      </c>
      <c r="C25" s="253"/>
      <c r="D25" s="253"/>
      <c r="E25" s="253"/>
      <c r="F25" s="253"/>
      <c r="G25" s="253"/>
      <c r="H25" s="250" t="s">
        <v>14</v>
      </c>
      <c r="I25" s="254"/>
      <c r="J25" s="254"/>
      <c r="K25" s="254"/>
      <c r="L25" s="254"/>
      <c r="M25" s="254"/>
      <c r="N25" s="254"/>
      <c r="O25" s="254"/>
      <c r="P25" s="248" t="s">
        <v>1284</v>
      </c>
      <c r="Q25" s="253"/>
      <c r="R25" s="253"/>
      <c r="S25" s="587"/>
      <c r="T25" s="763">
        <v>10</v>
      </c>
      <c r="U25" s="335"/>
      <c r="V25" s="336"/>
      <c r="W25" s="336"/>
      <c r="X25" s="336"/>
      <c r="Y25" s="336"/>
      <c r="Z25" s="336"/>
      <c r="AA25" s="336"/>
      <c r="AB25" s="336"/>
      <c r="AC25" s="336"/>
      <c r="AD25" s="573" t="s">
        <v>40</v>
      </c>
      <c r="AE25" s="764"/>
      <c r="AF25" s="441"/>
      <c r="AG25" s="442">
        <v>11</v>
      </c>
      <c r="AH25" s="32"/>
      <c r="AI25" s="32"/>
      <c r="AJ25" s="32"/>
      <c r="AK25" s="27"/>
      <c r="AL25" s="28"/>
      <c r="AM25" s="256"/>
      <c r="AN25" s="256"/>
      <c r="AO25" s="257"/>
      <c r="AP25" s="257"/>
      <c r="AQ25" s="257"/>
      <c r="AR25" s="257"/>
      <c r="AS25" s="257"/>
      <c r="AT25" s="257"/>
      <c r="AU25" s="257"/>
    </row>
    <row r="26" spans="1:47" s="258" customFormat="1" ht="15" customHeight="1">
      <c r="A26" s="22">
        <f>MAX($A$9:$A25)+1</f>
        <v>16</v>
      </c>
      <c r="B26" s="765" t="s">
        <v>1313</v>
      </c>
      <c r="C26" s="766"/>
      <c r="D26" s="766"/>
      <c r="E26" s="766"/>
      <c r="F26" s="766"/>
      <c r="G26" s="766"/>
      <c r="H26" s="765" t="s">
        <v>1314</v>
      </c>
      <c r="I26" s="767"/>
      <c r="J26" s="767"/>
      <c r="K26" s="767"/>
      <c r="L26" s="767"/>
      <c r="M26" s="767"/>
      <c r="N26" s="767"/>
      <c r="O26" s="767"/>
      <c r="P26" s="768" t="s">
        <v>1583</v>
      </c>
      <c r="Q26" s="766"/>
      <c r="R26" s="766"/>
      <c r="S26" s="769"/>
      <c r="T26" s="803" t="s">
        <v>1424</v>
      </c>
      <c r="U26" s="19"/>
      <c r="V26" s="33"/>
      <c r="W26" s="33"/>
      <c r="X26" s="51"/>
      <c r="Y26" s="33"/>
      <c r="Z26" s="33"/>
      <c r="AA26" s="33"/>
      <c r="AB26" s="33"/>
      <c r="AC26" s="33"/>
      <c r="AD26" s="67"/>
      <c r="AE26" s="68"/>
      <c r="AF26" s="31"/>
      <c r="AG26" s="32"/>
      <c r="AH26" s="32"/>
      <c r="AI26" s="32"/>
      <c r="AJ26" s="32"/>
      <c r="AK26" s="27"/>
      <c r="AL26" s="28"/>
      <c r="AM26" s="256"/>
      <c r="AN26" s="256"/>
      <c r="AO26" s="257"/>
      <c r="AP26" s="257"/>
      <c r="AQ26" s="257"/>
      <c r="AR26" s="257"/>
      <c r="AS26" s="257"/>
      <c r="AT26" s="257"/>
      <c r="AU26" s="257"/>
    </row>
    <row r="27" spans="1:47" s="258" customFormat="1" ht="15" customHeight="1">
      <c r="A27" s="22"/>
      <c r="B27" s="19"/>
      <c r="C27" s="33"/>
      <c r="D27" s="33"/>
      <c r="E27" s="33"/>
      <c r="F27" s="33"/>
      <c r="G27" s="33"/>
      <c r="H27" s="19"/>
      <c r="I27" s="36"/>
      <c r="J27" s="36"/>
      <c r="K27" s="36"/>
      <c r="L27" s="36"/>
      <c r="M27" s="36"/>
      <c r="N27" s="36"/>
      <c r="O27" s="36"/>
      <c r="P27" s="22"/>
      <c r="Q27" s="33"/>
      <c r="R27" s="33"/>
      <c r="S27" s="34"/>
      <c r="T27" s="35"/>
      <c r="U27" s="19"/>
      <c r="V27" s="33"/>
      <c r="W27" s="33"/>
      <c r="X27" s="51"/>
      <c r="Y27" s="33"/>
      <c r="Z27" s="33"/>
      <c r="AA27" s="33"/>
      <c r="AB27" s="33"/>
      <c r="AC27" s="33"/>
      <c r="AD27" s="67"/>
      <c r="AE27" s="68"/>
      <c r="AF27" s="31"/>
      <c r="AG27" s="32"/>
      <c r="AH27" s="32"/>
      <c r="AI27" s="32"/>
      <c r="AJ27" s="32"/>
      <c r="AK27" s="27"/>
      <c r="AL27" s="28"/>
      <c r="AM27" s="256"/>
      <c r="AN27" s="256"/>
      <c r="AO27" s="257"/>
      <c r="AP27" s="257"/>
      <c r="AQ27" s="257"/>
      <c r="AR27" s="257"/>
      <c r="AS27" s="257"/>
      <c r="AT27" s="257"/>
      <c r="AU27" s="257"/>
    </row>
    <row r="28" spans="1:47" s="258" customFormat="1" ht="15" customHeight="1">
      <c r="A28" s="22"/>
      <c r="B28" s="19"/>
      <c r="C28" s="33"/>
      <c r="D28" s="33"/>
      <c r="E28" s="33"/>
      <c r="F28" s="33"/>
      <c r="G28" s="33"/>
      <c r="H28" s="19"/>
      <c r="I28" s="36"/>
      <c r="J28" s="36"/>
      <c r="K28" s="36"/>
      <c r="L28" s="36"/>
      <c r="M28" s="36"/>
      <c r="N28" s="36"/>
      <c r="O28" s="36"/>
      <c r="P28" s="22"/>
      <c r="Q28" s="33"/>
      <c r="R28" s="33"/>
      <c r="S28" s="34"/>
      <c r="T28" s="35"/>
      <c r="U28" s="19"/>
      <c r="V28" s="33"/>
      <c r="W28" s="33"/>
      <c r="X28" s="51"/>
      <c r="Y28" s="33"/>
      <c r="Z28" s="33"/>
      <c r="AA28" s="33"/>
      <c r="AB28" s="33"/>
      <c r="AC28" s="33"/>
      <c r="AD28" s="67"/>
      <c r="AE28" s="68"/>
      <c r="AF28" s="31"/>
      <c r="AG28" s="32"/>
      <c r="AH28" s="32"/>
      <c r="AI28" s="32"/>
      <c r="AJ28" s="32"/>
      <c r="AK28" s="27"/>
      <c r="AL28" s="28"/>
      <c r="AM28" s="256"/>
      <c r="AN28" s="256"/>
      <c r="AO28" s="257"/>
      <c r="AP28" s="257"/>
      <c r="AQ28" s="257"/>
      <c r="AR28" s="257"/>
      <c r="AS28" s="257"/>
      <c r="AT28" s="257"/>
      <c r="AU28" s="257"/>
    </row>
    <row r="29" spans="1:47" s="410" customFormat="1" ht="17.100000000000001" customHeight="1">
      <c r="A29" s="22"/>
      <c r="B29" s="29"/>
      <c r="C29" s="30"/>
      <c r="D29" s="30"/>
      <c r="E29" s="30"/>
      <c r="F29" s="30"/>
      <c r="G29" s="30"/>
      <c r="H29" s="29"/>
      <c r="I29" s="30"/>
      <c r="J29" s="30"/>
      <c r="K29" s="30"/>
      <c r="L29" s="30"/>
      <c r="M29" s="30"/>
      <c r="N29" s="30"/>
      <c r="O29" s="30"/>
      <c r="P29" s="69"/>
      <c r="Q29" s="72"/>
      <c r="R29" s="72"/>
      <c r="S29" s="29"/>
      <c r="T29" s="30"/>
      <c r="U29" s="69"/>
      <c r="V29" s="72"/>
      <c r="W29" s="72"/>
      <c r="X29" s="72"/>
      <c r="Y29" s="72"/>
      <c r="Z29" s="72"/>
      <c r="AA29" s="72"/>
      <c r="AB29" s="72"/>
      <c r="AC29" s="72"/>
      <c r="AD29" s="69"/>
      <c r="AE29" s="70"/>
      <c r="AF29" s="26"/>
      <c r="AG29" s="27"/>
      <c r="AH29" s="27"/>
      <c r="AI29" s="27"/>
      <c r="AJ29" s="27"/>
      <c r="AK29" s="27"/>
      <c r="AL29" s="28"/>
      <c r="AM29" s="408"/>
      <c r="AN29" s="408"/>
      <c r="AO29" s="409"/>
      <c r="AP29" s="409"/>
      <c r="AQ29" s="409"/>
      <c r="AR29" s="409"/>
      <c r="AS29" s="409"/>
      <c r="AT29" s="409"/>
      <c r="AU29" s="409"/>
    </row>
    <row r="30" spans="1:47" s="410" customFormat="1" ht="17.100000000000001" customHeight="1">
      <c r="A30" s="29"/>
      <c r="B30" s="29"/>
      <c r="C30" s="30"/>
      <c r="D30" s="30"/>
      <c r="E30" s="30"/>
      <c r="F30" s="30"/>
      <c r="G30" s="30"/>
      <c r="H30" s="29"/>
      <c r="I30" s="30"/>
      <c r="J30" s="30"/>
      <c r="K30" s="30"/>
      <c r="L30" s="30"/>
      <c r="M30" s="30"/>
      <c r="N30" s="30"/>
      <c r="O30" s="30"/>
      <c r="P30" s="69"/>
      <c r="Q30" s="72"/>
      <c r="R30" s="72"/>
      <c r="S30" s="29"/>
      <c r="T30" s="30"/>
      <c r="U30" s="69"/>
      <c r="V30" s="72"/>
      <c r="W30" s="72"/>
      <c r="X30" s="72"/>
      <c r="Y30" s="72"/>
      <c r="Z30" s="72"/>
      <c r="AA30" s="72"/>
      <c r="AB30" s="72"/>
      <c r="AC30" s="72"/>
      <c r="AD30" s="69"/>
      <c r="AE30" s="70"/>
      <c r="AF30" s="26"/>
      <c r="AG30" s="27"/>
      <c r="AH30" s="27"/>
      <c r="AI30" s="27"/>
      <c r="AJ30" s="27"/>
      <c r="AK30" s="27"/>
      <c r="AL30" s="28"/>
      <c r="AM30" s="408"/>
      <c r="AN30" s="408"/>
      <c r="AO30" s="409"/>
      <c r="AP30" s="409"/>
      <c r="AQ30" s="409"/>
      <c r="AR30" s="409"/>
      <c r="AS30" s="409"/>
      <c r="AT30" s="409"/>
      <c r="AU30" s="409"/>
    </row>
    <row r="31" spans="1:47" s="410" customFormat="1" ht="17.100000000000001" customHeight="1">
      <c r="A31" s="412"/>
      <c r="B31" s="412"/>
      <c r="C31" s="413"/>
      <c r="D31" s="413"/>
      <c r="E31" s="413"/>
      <c r="F31" s="413"/>
      <c r="G31" s="413"/>
      <c r="H31" s="412"/>
      <c r="I31" s="413"/>
      <c r="J31" s="413"/>
      <c r="K31" s="413"/>
      <c r="L31" s="413"/>
      <c r="M31" s="413"/>
      <c r="N31" s="413"/>
      <c r="O31" s="413"/>
      <c r="P31" s="335"/>
      <c r="Q31" s="336"/>
      <c r="R31" s="336"/>
      <c r="S31" s="412"/>
      <c r="T31" s="413"/>
      <c r="U31" s="335"/>
      <c r="V31" s="336"/>
      <c r="W31" s="336"/>
      <c r="X31" s="336"/>
      <c r="Y31" s="336"/>
      <c r="Z31" s="336"/>
      <c r="AA31" s="336"/>
      <c r="AB31" s="336"/>
      <c r="AC31" s="336"/>
      <c r="AD31" s="335"/>
      <c r="AE31" s="337"/>
      <c r="AF31" s="449"/>
      <c r="AG31" s="443"/>
      <c r="AH31" s="443"/>
      <c r="AI31" s="443"/>
      <c r="AJ31" s="443"/>
      <c r="AK31" s="443"/>
      <c r="AL31" s="444"/>
      <c r="AM31" s="408"/>
      <c r="AN31" s="408"/>
      <c r="AO31" s="409"/>
      <c r="AP31" s="409"/>
      <c r="AQ31" s="409"/>
      <c r="AR31" s="409"/>
      <c r="AS31" s="409"/>
      <c r="AT31" s="409"/>
      <c r="AU31" s="409"/>
    </row>
    <row r="32" spans="1:47" s="410" customFormat="1" ht="17.100000000000001" customHeight="1">
      <c r="A32" s="412"/>
      <c r="B32" s="412"/>
      <c r="C32" s="413"/>
      <c r="D32" s="413"/>
      <c r="E32" s="413"/>
      <c r="F32" s="413"/>
      <c r="G32" s="413"/>
      <c r="H32" s="412"/>
      <c r="I32" s="413"/>
      <c r="J32" s="413"/>
      <c r="K32" s="413"/>
      <c r="L32" s="413"/>
      <c r="M32" s="413"/>
      <c r="N32" s="413"/>
      <c r="O32" s="413"/>
      <c r="P32" s="335"/>
      <c r="Q32" s="336"/>
      <c r="R32" s="336"/>
      <c r="S32" s="412"/>
      <c r="T32" s="413"/>
      <c r="U32" s="335"/>
      <c r="V32" s="336"/>
      <c r="W32" s="336"/>
      <c r="X32" s="336"/>
      <c r="Y32" s="336"/>
      <c r="Z32" s="336"/>
      <c r="AA32" s="336"/>
      <c r="AB32" s="336"/>
      <c r="AC32" s="336"/>
      <c r="AD32" s="335"/>
      <c r="AE32" s="337"/>
      <c r="AF32" s="449"/>
      <c r="AG32" s="443"/>
      <c r="AH32" s="443"/>
      <c r="AI32" s="443"/>
      <c r="AJ32" s="443"/>
      <c r="AK32" s="443"/>
      <c r="AL32" s="444"/>
      <c r="AM32" s="408"/>
      <c r="AN32" s="408"/>
      <c r="AO32" s="409"/>
      <c r="AP32" s="409"/>
      <c r="AQ32" s="409"/>
      <c r="AR32" s="409"/>
      <c r="AS32" s="409"/>
      <c r="AT32" s="409"/>
      <c r="AU32" s="409"/>
    </row>
    <row r="33" spans="1:47" s="410" customFormat="1" ht="17.100000000000001" customHeight="1">
      <c r="A33" s="412"/>
      <c r="B33" s="412"/>
      <c r="C33" s="413"/>
      <c r="D33" s="413"/>
      <c r="E33" s="413"/>
      <c r="F33" s="413"/>
      <c r="G33" s="413"/>
      <c r="H33" s="412"/>
      <c r="I33" s="413"/>
      <c r="J33" s="413"/>
      <c r="K33" s="413"/>
      <c r="L33" s="413"/>
      <c r="M33" s="413"/>
      <c r="N33" s="413"/>
      <c r="O33" s="413"/>
      <c r="P33" s="335"/>
      <c r="Q33" s="336"/>
      <c r="R33" s="336"/>
      <c r="S33" s="412"/>
      <c r="T33" s="413"/>
      <c r="U33" s="335"/>
      <c r="V33" s="336"/>
      <c r="W33" s="336"/>
      <c r="X33" s="336"/>
      <c r="Y33" s="336"/>
      <c r="Z33" s="336"/>
      <c r="AA33" s="336"/>
      <c r="AB33" s="336"/>
      <c r="AC33" s="336"/>
      <c r="AD33" s="335"/>
      <c r="AE33" s="337"/>
      <c r="AF33" s="449"/>
      <c r="AG33" s="443"/>
      <c r="AH33" s="443"/>
      <c r="AI33" s="443"/>
      <c r="AJ33" s="443"/>
      <c r="AK33" s="443"/>
      <c r="AL33" s="444"/>
      <c r="AM33" s="408"/>
      <c r="AN33" s="408"/>
      <c r="AO33" s="409"/>
      <c r="AP33" s="409"/>
      <c r="AQ33" s="409"/>
      <c r="AR33" s="409"/>
      <c r="AS33" s="409"/>
      <c r="AT33" s="409"/>
      <c r="AU33" s="409"/>
    </row>
    <row r="34" spans="1:47" s="410" customFormat="1" ht="17.100000000000001" customHeight="1">
      <c r="A34" s="414"/>
      <c r="B34" s="414"/>
      <c r="C34" s="415"/>
      <c r="D34" s="415"/>
      <c r="E34" s="415"/>
      <c r="F34" s="415"/>
      <c r="G34" s="415"/>
      <c r="H34" s="414"/>
      <c r="I34" s="415"/>
      <c r="J34" s="415"/>
      <c r="K34" s="415"/>
      <c r="L34" s="415"/>
      <c r="M34" s="415"/>
      <c r="N34" s="415"/>
      <c r="O34" s="415"/>
      <c r="P34" s="338"/>
      <c r="Q34" s="339"/>
      <c r="R34" s="339"/>
      <c r="S34" s="414"/>
      <c r="T34" s="415"/>
      <c r="U34" s="338"/>
      <c r="V34" s="339"/>
      <c r="W34" s="339"/>
      <c r="X34" s="339"/>
      <c r="Y34" s="339"/>
      <c r="Z34" s="339"/>
      <c r="AA34" s="339"/>
      <c r="AB34" s="339"/>
      <c r="AC34" s="339"/>
      <c r="AD34" s="338"/>
      <c r="AE34" s="340"/>
      <c r="AF34" s="450"/>
      <c r="AG34" s="451"/>
      <c r="AH34" s="451"/>
      <c r="AI34" s="451"/>
      <c r="AJ34" s="451"/>
      <c r="AK34" s="451"/>
      <c r="AL34" s="452"/>
      <c r="AM34" s="408"/>
      <c r="AN34" s="408"/>
      <c r="AO34" s="409"/>
      <c r="AP34" s="409"/>
      <c r="AQ34" s="409"/>
      <c r="AR34" s="409"/>
      <c r="AS34" s="409"/>
      <c r="AT34" s="409"/>
      <c r="AU34" s="409"/>
    </row>
    <row r="35" spans="1:47" s="46" customFormat="1" ht="17.100000000000001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 s="45"/>
      <c r="AP35" s="45"/>
      <c r="AQ35" s="45"/>
      <c r="AR35" s="45"/>
      <c r="AS35" s="45"/>
      <c r="AT35" s="45"/>
      <c r="AU35" s="45"/>
    </row>
    <row r="36" spans="1:47" s="46" customFormat="1" ht="13.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 s="45"/>
      <c r="AP36" s="45"/>
      <c r="AQ36" s="45"/>
      <c r="AR36" s="45"/>
      <c r="AS36" s="45"/>
      <c r="AT36" s="45"/>
      <c r="AU36" s="45"/>
    </row>
    <row r="37" spans="1:47" s="46" customFormat="1">
      <c r="E37" s="79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</row>
  </sheetData>
  <mergeCells count="9">
    <mergeCell ref="U19:AC19"/>
    <mergeCell ref="AD7:AE8"/>
    <mergeCell ref="AF7:AL7"/>
    <mergeCell ref="A7:A8"/>
    <mergeCell ref="B7:G8"/>
    <mergeCell ref="H7:O8"/>
    <mergeCell ref="P7:R8"/>
    <mergeCell ref="S7:T8"/>
    <mergeCell ref="U7:AC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U35"/>
  <sheetViews>
    <sheetView showGridLines="0" view="pageBreakPreview" zoomScaleNormal="85" zoomScaleSheetLayoutView="100" workbookViewId="0">
      <selection activeCell="T14" sqref="T14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44" t="s">
        <v>38</v>
      </c>
      <c r="B5" s="44"/>
      <c r="C5" s="44"/>
      <c r="D5" s="261" t="s">
        <v>522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/>
      <c r="AN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47"/>
      <c r="AL6" s="47"/>
      <c r="AM6" s="16"/>
      <c r="AN6" s="16"/>
      <c r="AP6" s="48"/>
      <c r="AQ6" s="48"/>
      <c r="AR6" s="48"/>
      <c r="AS6" s="48"/>
      <c r="AT6" s="48"/>
      <c r="AU6" s="48"/>
    </row>
    <row r="7" spans="1:47" s="49" customFormat="1" ht="15" customHeight="1">
      <c r="A7" s="1261" t="s">
        <v>79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60"/>
      <c r="AM7" s="16"/>
      <c r="AN7" s="16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91</v>
      </c>
      <c r="AL8" s="500" t="s">
        <v>66</v>
      </c>
      <c r="AM8" s="16"/>
      <c r="AN8" s="16"/>
      <c r="AO8" s="48"/>
      <c r="AP8" s="48"/>
      <c r="AQ8" s="48"/>
      <c r="AR8" s="48"/>
      <c r="AS8" s="48"/>
      <c r="AT8" s="48"/>
      <c r="AU8" s="48"/>
    </row>
    <row r="9" spans="1:47" s="258" customFormat="1" ht="15" customHeight="1">
      <c r="A9" s="22">
        <f>ROW()-8</f>
        <v>1</v>
      </c>
      <c r="B9" s="22" t="s">
        <v>421</v>
      </c>
      <c r="C9" s="20"/>
      <c r="D9" s="20"/>
      <c r="E9" s="20"/>
      <c r="F9" s="20"/>
      <c r="G9" s="20"/>
      <c r="H9" s="19" t="s">
        <v>422</v>
      </c>
      <c r="I9" s="20"/>
      <c r="J9" s="20"/>
      <c r="K9" s="20"/>
      <c r="L9" s="20"/>
      <c r="M9" s="20"/>
      <c r="N9" s="20"/>
      <c r="O9" s="20"/>
      <c r="P9" s="22" t="s">
        <v>423</v>
      </c>
      <c r="Q9" s="20"/>
      <c r="R9" s="20"/>
      <c r="S9" s="23"/>
      <c r="T9" s="24">
        <v>11</v>
      </c>
      <c r="U9" s="22"/>
      <c r="V9" s="20"/>
      <c r="W9" s="20"/>
      <c r="X9" s="51"/>
      <c r="Y9" s="20"/>
      <c r="Z9" s="20"/>
      <c r="AA9" s="20"/>
      <c r="AB9" s="20"/>
      <c r="AC9" s="20"/>
      <c r="AD9" s="300" t="s">
        <v>40</v>
      </c>
      <c r="AE9" s="52"/>
      <c r="AF9" s="26">
        <v>1</v>
      </c>
      <c r="AG9" s="27"/>
      <c r="AH9" s="27"/>
      <c r="AI9" s="27"/>
      <c r="AJ9" s="27"/>
      <c r="AK9" s="27"/>
      <c r="AL9" s="28"/>
      <c r="AM9" s="256"/>
      <c r="AN9" s="256"/>
      <c r="AO9" s="257"/>
      <c r="AP9" s="257"/>
      <c r="AQ9" s="257"/>
      <c r="AR9" s="257"/>
      <c r="AS9" s="257"/>
      <c r="AT9" s="257"/>
      <c r="AU9" s="257"/>
    </row>
    <row r="10" spans="1:47" s="49" customFormat="1" ht="15" customHeight="1">
      <c r="A10" s="22">
        <f>MAX($A$9:$A9)+1</f>
        <v>2</v>
      </c>
      <c r="B10" s="22" t="s">
        <v>189</v>
      </c>
      <c r="C10" s="20"/>
      <c r="D10" s="20"/>
      <c r="E10" s="20"/>
      <c r="F10" s="20"/>
      <c r="G10" s="20"/>
      <c r="H10" s="19" t="s">
        <v>109</v>
      </c>
      <c r="I10" s="20"/>
      <c r="J10" s="20"/>
      <c r="K10" s="20"/>
      <c r="L10" s="20"/>
      <c r="M10" s="20"/>
      <c r="N10" s="20"/>
      <c r="O10" s="20"/>
      <c r="P10" s="248" t="s">
        <v>1285</v>
      </c>
      <c r="Q10" s="20"/>
      <c r="R10" s="20"/>
      <c r="S10" s="23"/>
      <c r="T10" s="572">
        <v>6</v>
      </c>
      <c r="U10" s="248" t="s">
        <v>1495</v>
      </c>
      <c r="V10" s="20"/>
      <c r="W10" s="20"/>
      <c r="X10" s="51"/>
      <c r="Y10" s="20"/>
      <c r="Z10" s="20"/>
      <c r="AA10" s="20"/>
      <c r="AB10" s="20"/>
      <c r="AC10" s="20"/>
      <c r="AD10" s="25" t="s">
        <v>102</v>
      </c>
      <c r="AE10" s="52"/>
      <c r="AF10" s="26"/>
      <c r="AG10" s="27">
        <v>1</v>
      </c>
      <c r="AH10" s="27">
        <v>1</v>
      </c>
      <c r="AI10" s="27"/>
      <c r="AJ10" s="27"/>
      <c r="AK10" s="27"/>
      <c r="AL10" s="28"/>
      <c r="AM10" s="16"/>
      <c r="AN10" s="16"/>
      <c r="AO10" s="48"/>
      <c r="AP10" s="48"/>
      <c r="AQ10" s="48"/>
      <c r="AR10" s="48"/>
      <c r="AS10" s="48"/>
      <c r="AT10" s="48"/>
      <c r="AU10" s="48"/>
    </row>
    <row r="11" spans="1:47" s="49" customFormat="1" ht="15" customHeight="1">
      <c r="A11" s="22">
        <f>MAX($A$9:$A10)+1</f>
        <v>3</v>
      </c>
      <c r="B11" s="22" t="s">
        <v>181</v>
      </c>
      <c r="C11" s="20"/>
      <c r="D11" s="20"/>
      <c r="E11" s="20"/>
      <c r="F11" s="20"/>
      <c r="G11" s="20"/>
      <c r="H11" s="19" t="s">
        <v>31</v>
      </c>
      <c r="I11" s="20"/>
      <c r="J11" s="20"/>
      <c r="K11" s="20"/>
      <c r="L11" s="20"/>
      <c r="M11" s="20"/>
      <c r="N11" s="20"/>
      <c r="O11" s="20"/>
      <c r="P11" s="22" t="s">
        <v>182</v>
      </c>
      <c r="Q11" s="20"/>
      <c r="R11" s="20"/>
      <c r="S11" s="23"/>
      <c r="T11" s="24">
        <v>5</v>
      </c>
      <c r="U11" s="173"/>
      <c r="V11" s="174"/>
      <c r="W11" s="174"/>
      <c r="X11" s="174"/>
      <c r="Y11" s="174"/>
      <c r="Z11" s="174"/>
      <c r="AA11" s="174"/>
      <c r="AB11" s="174"/>
      <c r="AC11" s="175"/>
      <c r="AD11" s="25" t="s">
        <v>180</v>
      </c>
      <c r="AE11" s="52"/>
      <c r="AF11" s="26"/>
      <c r="AG11" s="27">
        <v>2</v>
      </c>
      <c r="AH11" s="27">
        <v>2</v>
      </c>
      <c r="AI11" s="150"/>
      <c r="AJ11" s="27"/>
      <c r="AK11" s="27"/>
      <c r="AL11" s="28"/>
      <c r="AM11" s="16"/>
      <c r="AN11" s="16"/>
      <c r="AO11" s="48"/>
      <c r="AP11" s="48"/>
      <c r="AQ11" s="48"/>
      <c r="AR11" s="48"/>
      <c r="AS11" s="48"/>
      <c r="AT11" s="48"/>
      <c r="AU11" s="48"/>
    </row>
    <row r="12" spans="1:47" s="49" customFormat="1" ht="15" customHeight="1">
      <c r="A12" s="22">
        <f>MAX($A$9:$A11)+1</f>
        <v>4</v>
      </c>
      <c r="B12" s="22" t="s">
        <v>191</v>
      </c>
      <c r="C12" s="20"/>
      <c r="D12" s="20"/>
      <c r="E12" s="20"/>
      <c r="F12" s="20"/>
      <c r="G12" s="20"/>
      <c r="H12" s="19" t="s">
        <v>7</v>
      </c>
      <c r="I12" s="20"/>
      <c r="J12" s="20"/>
      <c r="K12" s="20"/>
      <c r="L12" s="20"/>
      <c r="M12" s="20"/>
      <c r="N12" s="20"/>
      <c r="O12" s="20"/>
      <c r="P12" s="22" t="s">
        <v>41</v>
      </c>
      <c r="Q12" s="20"/>
      <c r="R12" s="20"/>
      <c r="S12" s="23"/>
      <c r="T12" s="24">
        <v>20</v>
      </c>
      <c r="U12" s="1266"/>
      <c r="V12" s="1267"/>
      <c r="W12" s="1267"/>
      <c r="X12" s="1267"/>
      <c r="Y12" s="1267"/>
      <c r="Z12" s="1267"/>
      <c r="AA12" s="1267"/>
      <c r="AB12" s="1267"/>
      <c r="AC12" s="1268"/>
      <c r="AD12" s="25" t="s">
        <v>94</v>
      </c>
      <c r="AE12" s="52"/>
      <c r="AF12" s="26"/>
      <c r="AG12" s="27">
        <v>3</v>
      </c>
      <c r="AH12" s="27">
        <v>3</v>
      </c>
      <c r="AI12" s="150"/>
      <c r="AJ12" s="27"/>
      <c r="AK12" s="27"/>
      <c r="AL12" s="28"/>
      <c r="AM12" s="16"/>
      <c r="AN12" s="16"/>
      <c r="AO12" s="48"/>
      <c r="AP12" s="48"/>
      <c r="AQ12" s="48"/>
      <c r="AR12" s="48"/>
      <c r="AS12" s="48"/>
      <c r="AT12" s="48"/>
      <c r="AU12" s="48"/>
    </row>
    <row r="13" spans="1:47" s="49" customFormat="1" ht="15" customHeight="1">
      <c r="A13" s="22">
        <f>MAX($A$9:$A12)+1</f>
        <v>5</v>
      </c>
      <c r="B13" s="19" t="s">
        <v>132</v>
      </c>
      <c r="C13" s="20"/>
      <c r="D13" s="20"/>
      <c r="E13" s="20"/>
      <c r="F13" s="20"/>
      <c r="G13" s="20"/>
      <c r="H13" s="19" t="s">
        <v>8</v>
      </c>
      <c r="I13" s="20"/>
      <c r="J13" s="20"/>
      <c r="K13" s="20"/>
      <c r="L13" s="20"/>
      <c r="M13" s="20"/>
      <c r="N13" s="20"/>
      <c r="O13" s="20"/>
      <c r="P13" s="22" t="s">
        <v>41</v>
      </c>
      <c r="Q13" s="20"/>
      <c r="R13" s="20"/>
      <c r="S13" s="23"/>
      <c r="T13" s="24">
        <v>30</v>
      </c>
      <c r="U13" s="1266"/>
      <c r="V13" s="1267"/>
      <c r="W13" s="1267"/>
      <c r="X13" s="1267"/>
      <c r="Y13" s="1267"/>
      <c r="Z13" s="1267"/>
      <c r="AA13" s="1267"/>
      <c r="AB13" s="1267"/>
      <c r="AC13" s="1268"/>
      <c r="AD13" s="25" t="s">
        <v>94</v>
      </c>
      <c r="AE13" s="52"/>
      <c r="AF13" s="26"/>
      <c r="AG13" s="27"/>
      <c r="AH13" s="27"/>
      <c r="AI13" s="150"/>
      <c r="AJ13" s="27"/>
      <c r="AK13" s="27"/>
      <c r="AL13" s="28"/>
      <c r="AM13" s="16"/>
      <c r="AN13" s="16"/>
      <c r="AO13" s="48"/>
      <c r="AP13" s="48"/>
      <c r="AQ13" s="48"/>
      <c r="AR13" s="48"/>
      <c r="AS13" s="48"/>
      <c r="AT13" s="48"/>
      <c r="AU13" s="48"/>
    </row>
    <row r="14" spans="1:47" s="49" customFormat="1" ht="15" customHeight="1">
      <c r="A14" s="22">
        <f>MAX($A$9:$A13)+1</f>
        <v>6</v>
      </c>
      <c r="B14" s="19" t="s">
        <v>192</v>
      </c>
      <c r="C14" s="20"/>
      <c r="D14" s="20"/>
      <c r="E14" s="20"/>
      <c r="F14" s="20"/>
      <c r="G14" s="20"/>
      <c r="H14" s="19" t="s">
        <v>9</v>
      </c>
      <c r="I14" s="20"/>
      <c r="J14" s="20"/>
      <c r="K14" s="20"/>
      <c r="L14" s="20"/>
      <c r="M14" s="20"/>
      <c r="N14" s="20"/>
      <c r="O14" s="20"/>
      <c r="P14" s="22" t="s">
        <v>92</v>
      </c>
      <c r="Q14" s="20"/>
      <c r="R14" s="20"/>
      <c r="S14" s="23"/>
      <c r="T14" s="24">
        <v>10</v>
      </c>
      <c r="U14" s="495"/>
      <c r="V14" s="496"/>
      <c r="W14" s="496"/>
      <c r="X14" s="496"/>
      <c r="Y14" s="496"/>
      <c r="Z14" s="496"/>
      <c r="AA14" s="496"/>
      <c r="AB14" s="496"/>
      <c r="AC14" s="497"/>
      <c r="AD14" s="25" t="s">
        <v>94</v>
      </c>
      <c r="AE14" s="52"/>
      <c r="AF14" s="26"/>
      <c r="AG14" s="27"/>
      <c r="AH14" s="27"/>
      <c r="AI14" s="150"/>
      <c r="AJ14" s="27"/>
      <c r="AK14" s="27"/>
      <c r="AL14" s="28"/>
      <c r="AM14" s="16"/>
      <c r="AN14" s="16"/>
      <c r="AO14" s="48"/>
      <c r="AP14" s="48"/>
      <c r="AQ14" s="48"/>
      <c r="AR14" s="48"/>
      <c r="AS14" s="48"/>
      <c r="AT14" s="48"/>
      <c r="AU14" s="48"/>
    </row>
    <row r="15" spans="1:47" s="49" customFormat="1" ht="15" customHeight="1">
      <c r="A15" s="22">
        <f>MAX($A$9:$A14)+1</f>
        <v>7</v>
      </c>
      <c r="B15" s="19" t="s">
        <v>267</v>
      </c>
      <c r="C15" s="20"/>
      <c r="D15" s="20"/>
      <c r="E15" s="20"/>
      <c r="F15" s="20"/>
      <c r="G15" s="20"/>
      <c r="H15" s="19" t="s">
        <v>268</v>
      </c>
      <c r="I15" s="20"/>
      <c r="J15" s="20"/>
      <c r="K15" s="20"/>
      <c r="L15" s="20"/>
      <c r="M15" s="20"/>
      <c r="N15" s="20"/>
      <c r="O15" s="20"/>
      <c r="P15" s="22" t="s">
        <v>41</v>
      </c>
      <c r="Q15" s="20"/>
      <c r="R15" s="20"/>
      <c r="S15" s="23"/>
      <c r="T15" s="24">
        <v>30</v>
      </c>
      <c r="U15" s="22"/>
      <c r="V15" s="496"/>
      <c r="W15" s="496"/>
      <c r="X15" s="496"/>
      <c r="Y15" s="496"/>
      <c r="Z15" s="496"/>
      <c r="AA15" s="496"/>
      <c r="AB15" s="496"/>
      <c r="AC15" s="497"/>
      <c r="AD15" s="25"/>
      <c r="AE15" s="52"/>
      <c r="AF15" s="26"/>
      <c r="AG15" s="27"/>
      <c r="AH15" s="27"/>
      <c r="AI15" s="150"/>
      <c r="AJ15" s="27"/>
      <c r="AK15" s="27"/>
      <c r="AL15" s="28"/>
      <c r="AM15" s="16"/>
      <c r="AN15" s="16"/>
      <c r="AO15" s="48"/>
      <c r="AP15" s="48"/>
      <c r="AQ15" s="48"/>
      <c r="AR15" s="48"/>
      <c r="AS15" s="48"/>
      <c r="AT15" s="48"/>
      <c r="AU15" s="48"/>
    </row>
    <row r="16" spans="1:47" s="49" customFormat="1" ht="15" customHeight="1">
      <c r="A16" s="22">
        <f>MAX($A$9:$A15)+1</f>
        <v>8</v>
      </c>
      <c r="B16" s="19" t="s">
        <v>145</v>
      </c>
      <c r="C16" s="51"/>
      <c r="D16" s="51"/>
      <c r="E16" s="51"/>
      <c r="F16" s="51"/>
      <c r="G16" s="51"/>
      <c r="H16" s="19" t="s">
        <v>190</v>
      </c>
      <c r="I16" s="20"/>
      <c r="J16" s="20"/>
      <c r="K16" s="20"/>
      <c r="L16" s="20"/>
      <c r="M16" s="20"/>
      <c r="N16" s="20"/>
      <c r="O16" s="20"/>
      <c r="P16" s="22" t="s">
        <v>438</v>
      </c>
      <c r="Q16" s="20"/>
      <c r="R16" s="20"/>
      <c r="S16" s="23"/>
      <c r="T16" s="217" t="s">
        <v>161</v>
      </c>
      <c r="U16" s="63"/>
      <c r="V16" s="51"/>
      <c r="W16" s="51"/>
      <c r="X16" s="51"/>
      <c r="Y16" s="51"/>
      <c r="Z16" s="51"/>
      <c r="AA16" s="51"/>
      <c r="AB16" s="51"/>
      <c r="AC16" s="20"/>
      <c r="AD16" s="19"/>
      <c r="AE16" s="57"/>
      <c r="AF16" s="31"/>
      <c r="AG16" s="32"/>
      <c r="AH16" s="32"/>
      <c r="AI16" s="32"/>
      <c r="AJ16" s="32"/>
      <c r="AK16" s="27"/>
      <c r="AL16" s="28"/>
      <c r="AM16" s="16"/>
      <c r="AN16" s="16"/>
      <c r="AO16" s="48"/>
      <c r="AP16" s="48"/>
      <c r="AQ16" s="48"/>
      <c r="AR16" s="48"/>
      <c r="AS16" s="48"/>
      <c r="AT16" s="48"/>
      <c r="AU16" s="48"/>
    </row>
    <row r="17" spans="1:47" s="49" customFormat="1" ht="15" customHeight="1">
      <c r="A17" s="22">
        <f>MAX($A$9:$A16)+1</f>
        <v>9</v>
      </c>
      <c r="B17" s="19" t="s">
        <v>130</v>
      </c>
      <c r="C17" s="51"/>
      <c r="D17" s="51"/>
      <c r="E17" s="51"/>
      <c r="F17" s="51"/>
      <c r="G17" s="51"/>
      <c r="H17" s="19" t="s">
        <v>269</v>
      </c>
      <c r="I17" s="20"/>
      <c r="J17" s="20"/>
      <c r="K17" s="20"/>
      <c r="L17" s="20"/>
      <c r="M17" s="20"/>
      <c r="N17" s="20"/>
      <c r="O17" s="20"/>
      <c r="P17" s="22" t="s">
        <v>92</v>
      </c>
      <c r="Q17" s="20"/>
      <c r="R17" s="20"/>
      <c r="S17" s="23"/>
      <c r="T17" s="24">
        <v>10</v>
      </c>
      <c r="U17" s="22"/>
      <c r="V17" s="174"/>
      <c r="W17" s="174"/>
      <c r="X17" s="174"/>
      <c r="Y17" s="174"/>
      <c r="Z17" s="174"/>
      <c r="AA17" s="174"/>
      <c r="AB17" s="174"/>
      <c r="AC17" s="175"/>
      <c r="AD17" s="25" t="s">
        <v>98</v>
      </c>
      <c r="AE17" s="52"/>
      <c r="AF17" s="31"/>
      <c r="AG17" s="32"/>
      <c r="AH17" s="32"/>
      <c r="AI17" s="56"/>
      <c r="AJ17" s="32"/>
      <c r="AK17" s="27"/>
      <c r="AL17" s="28"/>
      <c r="AM17" s="16"/>
      <c r="AN17" s="16"/>
      <c r="AO17" s="48"/>
      <c r="AP17" s="48"/>
      <c r="AQ17" s="48"/>
      <c r="AR17" s="48"/>
      <c r="AS17" s="48"/>
      <c r="AT17" s="48"/>
      <c r="AU17" s="48"/>
    </row>
    <row r="18" spans="1:47" s="49" customFormat="1" ht="13.5">
      <c r="A18" s="22">
        <f>MAX($A$9:$A17)+1</f>
        <v>10</v>
      </c>
      <c r="B18" s="19" t="s">
        <v>158</v>
      </c>
      <c r="C18" s="33"/>
      <c r="D18" s="33"/>
      <c r="E18" s="33"/>
      <c r="F18" s="33"/>
      <c r="G18" s="33"/>
      <c r="H18" s="19" t="s">
        <v>75</v>
      </c>
      <c r="I18" s="36"/>
      <c r="J18" s="36"/>
      <c r="K18" s="36"/>
      <c r="L18" s="36"/>
      <c r="M18" s="36"/>
      <c r="N18" s="36"/>
      <c r="O18" s="36"/>
      <c r="P18" s="22" t="s">
        <v>92</v>
      </c>
      <c r="Q18" s="33"/>
      <c r="R18" s="33"/>
      <c r="S18" s="34"/>
      <c r="T18" s="35">
        <v>8</v>
      </c>
      <c r="U18" s="19"/>
      <c r="V18" s="33"/>
      <c r="W18" s="33"/>
      <c r="X18" s="51"/>
      <c r="Y18" s="33"/>
      <c r="Z18" s="33"/>
      <c r="AA18" s="33"/>
      <c r="AB18" s="33"/>
      <c r="AC18" s="33"/>
      <c r="AD18" s="25" t="s">
        <v>99</v>
      </c>
      <c r="AE18" s="68"/>
      <c r="AF18" s="31"/>
      <c r="AG18" s="32"/>
      <c r="AH18" s="32"/>
      <c r="AI18" s="32"/>
      <c r="AJ18" s="32"/>
      <c r="AK18" s="27"/>
      <c r="AL18" s="28"/>
      <c r="AM18" s="16"/>
      <c r="AN18" s="16"/>
      <c r="AO18" s="48"/>
      <c r="AP18" s="48"/>
      <c r="AQ18" s="48"/>
      <c r="AR18" s="48"/>
      <c r="AS18" s="48"/>
      <c r="AT18" s="48"/>
      <c r="AU18" s="48"/>
    </row>
    <row r="19" spans="1:47" s="49" customFormat="1" ht="15" customHeight="1">
      <c r="A19" s="22">
        <f>MAX($A$9:$A18)+1</f>
        <v>11</v>
      </c>
      <c r="B19" s="19" t="s">
        <v>159</v>
      </c>
      <c r="C19" s="33"/>
      <c r="D19" s="33"/>
      <c r="E19" s="33"/>
      <c r="F19" s="33"/>
      <c r="G19" s="33"/>
      <c r="H19" s="19" t="s">
        <v>151</v>
      </c>
      <c r="I19" s="36"/>
      <c r="J19" s="36"/>
      <c r="K19" s="36"/>
      <c r="L19" s="36"/>
      <c r="M19" s="36"/>
      <c r="N19" s="36"/>
      <c r="O19" s="36"/>
      <c r="P19" s="22" t="s">
        <v>160</v>
      </c>
      <c r="Q19" s="33"/>
      <c r="R19" s="33"/>
      <c r="S19" s="34"/>
      <c r="T19" s="35">
        <v>12</v>
      </c>
      <c r="U19" s="19"/>
      <c r="V19" s="33"/>
      <c r="W19" s="33"/>
      <c r="X19" s="51"/>
      <c r="Y19" s="33"/>
      <c r="Z19" s="33"/>
      <c r="AA19" s="33"/>
      <c r="AB19" s="33"/>
      <c r="AC19" s="33"/>
      <c r="AD19" s="25" t="s">
        <v>221</v>
      </c>
      <c r="AE19" s="68"/>
      <c r="AF19" s="26"/>
      <c r="AG19" s="32"/>
      <c r="AH19" s="32"/>
      <c r="AI19" s="56"/>
      <c r="AJ19" s="32"/>
      <c r="AK19" s="27"/>
      <c r="AL19" s="28"/>
      <c r="AM19" s="16"/>
      <c r="AN19" s="16"/>
      <c r="AO19" s="48"/>
      <c r="AP19" s="48"/>
      <c r="AQ19" s="48"/>
      <c r="AR19" s="48"/>
      <c r="AS19" s="48"/>
      <c r="AT19" s="48"/>
      <c r="AU19" s="48"/>
    </row>
    <row r="20" spans="1:47" s="49" customFormat="1" ht="15" customHeight="1">
      <c r="A20" s="288">
        <f>MAX($A$9:$A19)+1</f>
        <v>12</v>
      </c>
      <c r="B20" s="180" t="s">
        <v>301</v>
      </c>
      <c r="C20" s="201"/>
      <c r="D20" s="202"/>
      <c r="E20" s="201"/>
      <c r="F20" s="201"/>
      <c r="G20" s="201"/>
      <c r="H20" s="180" t="s">
        <v>17</v>
      </c>
      <c r="I20" s="203"/>
      <c r="J20" s="203"/>
      <c r="K20" s="203"/>
      <c r="L20" s="203"/>
      <c r="M20" s="203"/>
      <c r="N20" s="203"/>
      <c r="O20" s="203"/>
      <c r="P20" s="178" t="s">
        <v>39</v>
      </c>
      <c r="Q20" s="201"/>
      <c r="R20" s="201"/>
      <c r="S20" s="204"/>
      <c r="T20" s="205">
        <v>1</v>
      </c>
      <c r="U20" s="180" t="s">
        <v>162</v>
      </c>
      <c r="V20" s="201"/>
      <c r="W20" s="201"/>
      <c r="X20" s="202"/>
      <c r="Y20" s="201"/>
      <c r="Z20" s="201"/>
      <c r="AA20" s="341"/>
      <c r="AB20" s="201"/>
      <c r="AC20" s="201"/>
      <c r="AD20" s="185" t="s">
        <v>472</v>
      </c>
      <c r="AE20" s="206"/>
      <c r="AF20" s="207"/>
      <c r="AG20" s="188"/>
      <c r="AH20" s="188"/>
      <c r="AI20" s="188"/>
      <c r="AJ20" s="188"/>
      <c r="AK20" s="189"/>
      <c r="AL20" s="190"/>
      <c r="AM20" s="390"/>
      <c r="AN20" s="390"/>
      <c r="AO20" s="48"/>
      <c r="AP20" s="48"/>
      <c r="AQ20" s="48"/>
      <c r="AR20" s="48"/>
      <c r="AS20" s="48"/>
      <c r="AT20" s="48"/>
      <c r="AU20" s="48"/>
    </row>
    <row r="21" spans="1:47" s="49" customFormat="1" ht="15" customHeight="1">
      <c r="A21" s="286"/>
      <c r="B21" s="192"/>
      <c r="C21" s="208"/>
      <c r="D21" s="208"/>
      <c r="E21" s="208"/>
      <c r="F21" s="208"/>
      <c r="G21" s="208"/>
      <c r="H21" s="192"/>
      <c r="I21" s="209"/>
      <c r="J21" s="209"/>
      <c r="K21" s="209"/>
      <c r="L21" s="209"/>
      <c r="M21" s="209"/>
      <c r="N21" s="209"/>
      <c r="O21" s="209"/>
      <c r="P21" s="191"/>
      <c r="Q21" s="208"/>
      <c r="R21" s="208"/>
      <c r="S21" s="210"/>
      <c r="T21" s="211"/>
      <c r="U21" s="192" t="s">
        <v>217</v>
      </c>
      <c r="V21" s="208"/>
      <c r="W21" s="208"/>
      <c r="X21" s="212"/>
      <c r="Y21" s="208"/>
      <c r="Z21" s="208"/>
      <c r="AA21" s="208"/>
      <c r="AB21" s="208"/>
      <c r="AC21" s="208"/>
      <c r="AD21" s="391" t="s">
        <v>471</v>
      </c>
      <c r="AE21" s="214"/>
      <c r="AF21" s="196"/>
      <c r="AG21" s="197"/>
      <c r="AH21" s="197"/>
      <c r="AI21" s="197"/>
      <c r="AJ21" s="197"/>
      <c r="AK21" s="198"/>
      <c r="AL21" s="199"/>
      <c r="AM21" s="390"/>
      <c r="AN21" s="390"/>
      <c r="AO21" s="48"/>
      <c r="AP21" s="48"/>
      <c r="AQ21" s="48"/>
      <c r="AR21" s="48"/>
      <c r="AS21" s="48"/>
      <c r="AT21" s="48"/>
      <c r="AU21" s="48"/>
    </row>
    <row r="22" spans="1:47" s="66" customFormat="1" ht="15" customHeight="1">
      <c r="A22" s="22"/>
      <c r="B22" s="19"/>
      <c r="C22" s="33"/>
      <c r="D22" s="51"/>
      <c r="E22" s="33"/>
      <c r="F22" s="33"/>
      <c r="G22" s="33"/>
      <c r="H22" s="19"/>
      <c r="I22" s="36"/>
      <c r="J22" s="36"/>
      <c r="K22" s="36"/>
      <c r="L22" s="36"/>
      <c r="M22" s="36"/>
      <c r="N22" s="36"/>
      <c r="O22" s="36"/>
      <c r="P22" s="22"/>
      <c r="Q22" s="33"/>
      <c r="R22" s="33"/>
      <c r="S22" s="34"/>
      <c r="T22" s="35"/>
      <c r="U22" s="19"/>
      <c r="V22" s="33"/>
      <c r="W22" s="33"/>
      <c r="X22" s="51"/>
      <c r="Y22" s="33"/>
      <c r="Z22" s="33"/>
      <c r="AA22" s="64"/>
      <c r="AB22" s="33"/>
      <c r="AC22" s="33"/>
      <c r="AD22" s="19"/>
      <c r="AE22" s="58"/>
      <c r="AF22" s="31"/>
      <c r="AG22" s="32"/>
      <c r="AH22" s="32"/>
      <c r="AI22" s="32"/>
      <c r="AJ22" s="32"/>
      <c r="AK22" s="27"/>
      <c r="AL22" s="28"/>
      <c r="AM22" s="16"/>
      <c r="AN22" s="16"/>
      <c r="AO22" s="48"/>
      <c r="AP22" s="48"/>
      <c r="AQ22" s="48"/>
      <c r="AR22" s="48"/>
      <c r="AS22" s="48"/>
      <c r="AT22" s="48"/>
      <c r="AU22" s="48"/>
    </row>
    <row r="23" spans="1:47" s="49" customFormat="1" ht="15" customHeight="1">
      <c r="A23" s="22"/>
      <c r="B23" s="19"/>
      <c r="C23" s="33"/>
      <c r="D23" s="33"/>
      <c r="E23" s="33"/>
      <c r="F23" s="33"/>
      <c r="G23" s="33"/>
      <c r="H23" s="19"/>
      <c r="I23" s="36"/>
      <c r="J23" s="36"/>
      <c r="K23" s="36"/>
      <c r="L23" s="36"/>
      <c r="M23" s="36"/>
      <c r="N23" s="36"/>
      <c r="O23" s="36"/>
      <c r="P23" s="22"/>
      <c r="Q23" s="33"/>
      <c r="R23" s="33"/>
      <c r="S23" s="34"/>
      <c r="T23" s="35"/>
      <c r="U23" s="19"/>
      <c r="V23" s="33"/>
      <c r="W23" s="33"/>
      <c r="X23" s="51"/>
      <c r="Y23" s="33"/>
      <c r="Z23" s="33"/>
      <c r="AA23" s="33"/>
      <c r="AB23" s="33"/>
      <c r="AC23" s="33"/>
      <c r="AD23" s="67"/>
      <c r="AE23" s="68"/>
      <c r="AF23" s="31"/>
      <c r="AG23" s="32"/>
      <c r="AH23" s="32"/>
      <c r="AI23" s="32"/>
      <c r="AJ23" s="32"/>
      <c r="AK23" s="27"/>
      <c r="AL23" s="28"/>
      <c r="AM23" s="16"/>
      <c r="AN23" s="16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22"/>
      <c r="B24" s="19"/>
      <c r="C24" s="64"/>
      <c r="D24" s="33"/>
      <c r="E24" s="64"/>
      <c r="F24" s="64"/>
      <c r="G24" s="64"/>
      <c r="H24" s="19"/>
      <c r="I24" s="33"/>
      <c r="J24" s="33"/>
      <c r="K24" s="33"/>
      <c r="L24" s="33"/>
      <c r="M24" s="33"/>
      <c r="N24" s="33"/>
      <c r="O24" s="33"/>
      <c r="P24" s="22"/>
      <c r="Q24" s="33"/>
      <c r="R24" s="33"/>
      <c r="S24" s="34"/>
      <c r="T24" s="65"/>
      <c r="U24" s="19"/>
      <c r="V24" s="33"/>
      <c r="W24" s="33"/>
      <c r="X24" s="51"/>
      <c r="Y24" s="33"/>
      <c r="Z24" s="33"/>
      <c r="AA24" s="64"/>
      <c r="AB24" s="33"/>
      <c r="AC24" s="33"/>
      <c r="AD24" s="67"/>
      <c r="AE24" s="68"/>
      <c r="AF24" s="31"/>
      <c r="AG24" s="32"/>
      <c r="AH24" s="32"/>
      <c r="AI24" s="32"/>
      <c r="AJ24" s="32"/>
      <c r="AK24" s="27"/>
      <c r="AL24" s="28"/>
      <c r="AM24" s="16"/>
      <c r="AN24" s="16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22"/>
      <c r="B25" s="19"/>
      <c r="C25" s="33"/>
      <c r="D25" s="51"/>
      <c r="E25" s="33"/>
      <c r="F25" s="33"/>
      <c r="G25" s="33"/>
      <c r="H25" s="19"/>
      <c r="I25" s="36"/>
      <c r="J25" s="36"/>
      <c r="K25" s="36"/>
      <c r="L25" s="36"/>
      <c r="M25" s="36"/>
      <c r="N25" s="36"/>
      <c r="O25" s="36"/>
      <c r="P25" s="22"/>
      <c r="Q25" s="33"/>
      <c r="R25" s="33"/>
      <c r="S25" s="34"/>
      <c r="T25" s="35"/>
      <c r="U25" s="19"/>
      <c r="V25" s="33"/>
      <c r="W25" s="33"/>
      <c r="X25" s="51"/>
      <c r="Y25" s="33"/>
      <c r="Z25" s="33"/>
      <c r="AA25" s="64"/>
      <c r="AB25" s="33"/>
      <c r="AC25" s="33"/>
      <c r="AD25" s="67"/>
      <c r="AE25" s="68"/>
      <c r="AF25" s="31"/>
      <c r="AG25" s="32"/>
      <c r="AH25" s="32"/>
      <c r="AI25" s="32"/>
      <c r="AJ25" s="32"/>
      <c r="AK25" s="27"/>
      <c r="AL25" s="28"/>
      <c r="AM25" s="16"/>
      <c r="AN25" s="16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22"/>
      <c r="B26" s="19"/>
      <c r="C26" s="33"/>
      <c r="D26" s="33"/>
      <c r="E26" s="33"/>
      <c r="F26" s="33"/>
      <c r="G26" s="33"/>
      <c r="H26" s="19"/>
      <c r="I26" s="36"/>
      <c r="J26" s="36"/>
      <c r="K26" s="36"/>
      <c r="L26" s="36"/>
      <c r="M26" s="36"/>
      <c r="N26" s="36"/>
      <c r="O26" s="36"/>
      <c r="P26" s="22"/>
      <c r="Q26" s="33"/>
      <c r="R26" s="33"/>
      <c r="S26" s="34"/>
      <c r="T26" s="35"/>
      <c r="U26" s="19"/>
      <c r="V26" s="33"/>
      <c r="W26" s="33"/>
      <c r="X26" s="51"/>
      <c r="Y26" s="33"/>
      <c r="Z26" s="33"/>
      <c r="AA26" s="33"/>
      <c r="AB26" s="33"/>
      <c r="AC26" s="33"/>
      <c r="AD26" s="67"/>
      <c r="AE26" s="68"/>
      <c r="AF26" s="31"/>
      <c r="AG26" s="32"/>
      <c r="AH26" s="32"/>
      <c r="AI26" s="32"/>
      <c r="AJ26" s="32"/>
      <c r="AK26" s="27"/>
      <c r="AL26" s="28"/>
      <c r="AM26" s="16"/>
      <c r="AN26" s="16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22"/>
      <c r="B27" s="19"/>
      <c r="C27" s="33"/>
      <c r="D27" s="33"/>
      <c r="E27" s="33"/>
      <c r="F27" s="33"/>
      <c r="G27" s="33"/>
      <c r="H27" s="19"/>
      <c r="I27" s="36"/>
      <c r="J27" s="36"/>
      <c r="K27" s="36"/>
      <c r="L27" s="36"/>
      <c r="M27" s="36"/>
      <c r="N27" s="36"/>
      <c r="O27" s="36"/>
      <c r="P27" s="22"/>
      <c r="Q27" s="33"/>
      <c r="R27" s="33"/>
      <c r="S27" s="34"/>
      <c r="T27" s="35"/>
      <c r="U27" s="19"/>
      <c r="V27" s="33"/>
      <c r="W27" s="33"/>
      <c r="X27" s="51"/>
      <c r="Y27" s="33"/>
      <c r="Z27" s="33"/>
      <c r="AA27" s="33"/>
      <c r="AB27" s="33"/>
      <c r="AC27" s="33"/>
      <c r="AD27" s="67"/>
      <c r="AE27" s="68"/>
      <c r="AF27" s="31"/>
      <c r="AG27" s="32"/>
      <c r="AH27" s="32"/>
      <c r="AI27" s="32"/>
      <c r="AJ27" s="32"/>
      <c r="AK27" s="27"/>
      <c r="AL27" s="28"/>
      <c r="AM27" s="16"/>
      <c r="AN27" s="16"/>
      <c r="AO27" s="48"/>
      <c r="AP27" s="48"/>
      <c r="AQ27" s="48"/>
      <c r="AR27" s="48"/>
      <c r="AS27" s="48"/>
      <c r="AT27" s="48"/>
      <c r="AU27" s="48"/>
    </row>
    <row r="28" spans="1:47" s="49" customFormat="1" ht="15" customHeight="1">
      <c r="A28" s="22"/>
      <c r="B28" s="19"/>
      <c r="C28" s="33"/>
      <c r="D28" s="33"/>
      <c r="E28" s="33"/>
      <c r="F28" s="33"/>
      <c r="G28" s="33"/>
      <c r="H28" s="19"/>
      <c r="I28" s="36"/>
      <c r="J28" s="36"/>
      <c r="K28" s="36"/>
      <c r="L28" s="36"/>
      <c r="M28" s="36"/>
      <c r="N28" s="36"/>
      <c r="O28" s="36"/>
      <c r="P28" s="22"/>
      <c r="Q28" s="33"/>
      <c r="R28" s="33"/>
      <c r="S28" s="34"/>
      <c r="T28" s="35"/>
      <c r="U28" s="19"/>
      <c r="V28" s="33"/>
      <c r="W28" s="33"/>
      <c r="X28" s="51"/>
      <c r="Y28" s="33"/>
      <c r="Z28" s="33"/>
      <c r="AA28" s="33"/>
      <c r="AB28" s="33"/>
      <c r="AC28" s="33"/>
      <c r="AD28" s="67"/>
      <c r="AE28" s="68"/>
      <c r="AF28" s="31"/>
      <c r="AG28" s="32"/>
      <c r="AH28" s="32"/>
      <c r="AI28" s="32"/>
      <c r="AJ28" s="32"/>
      <c r="AK28" s="27"/>
      <c r="AL28" s="28"/>
      <c r="AM28" s="16"/>
      <c r="AN28" s="16"/>
      <c r="AO28" s="48"/>
      <c r="AP28" s="48"/>
      <c r="AQ28" s="48"/>
      <c r="AR28" s="48"/>
      <c r="AS28" s="48"/>
      <c r="AT28" s="48"/>
      <c r="AU28" s="48"/>
    </row>
    <row r="29" spans="1:47" s="49" customFormat="1" ht="15" customHeight="1">
      <c r="A29" s="22"/>
      <c r="B29" s="19"/>
      <c r="C29" s="33"/>
      <c r="D29" s="33"/>
      <c r="E29" s="33"/>
      <c r="F29" s="33"/>
      <c r="G29" s="33"/>
      <c r="H29" s="19"/>
      <c r="I29" s="36"/>
      <c r="J29" s="36"/>
      <c r="K29" s="36"/>
      <c r="L29" s="36"/>
      <c r="M29" s="36"/>
      <c r="N29" s="36"/>
      <c r="O29" s="36"/>
      <c r="P29" s="22"/>
      <c r="Q29" s="33"/>
      <c r="R29" s="33"/>
      <c r="S29" s="34"/>
      <c r="T29" s="35"/>
      <c r="U29" s="19"/>
      <c r="V29" s="33"/>
      <c r="W29" s="33"/>
      <c r="X29" s="51"/>
      <c r="Y29" s="33"/>
      <c r="Z29" s="33"/>
      <c r="AA29" s="33"/>
      <c r="AB29" s="33"/>
      <c r="AC29" s="33"/>
      <c r="AD29" s="22"/>
      <c r="AE29" s="52"/>
      <c r="AF29" s="26"/>
      <c r="AG29" s="27"/>
      <c r="AH29" s="27"/>
      <c r="AI29" s="27"/>
      <c r="AJ29" s="27"/>
      <c r="AK29" s="27"/>
      <c r="AL29" s="28"/>
      <c r="AM29" s="16"/>
      <c r="AN29" s="16"/>
      <c r="AO29" s="48"/>
      <c r="AP29" s="48"/>
      <c r="AQ29" s="48"/>
      <c r="AR29" s="48"/>
      <c r="AS29" s="48"/>
      <c r="AT29" s="48"/>
      <c r="AU29" s="48"/>
    </row>
    <row r="30" spans="1:47" s="46" customFormat="1" ht="15" customHeight="1">
      <c r="A30" s="29"/>
      <c r="B30" s="19"/>
      <c r="C30" s="33"/>
      <c r="D30" s="33"/>
      <c r="E30" s="33"/>
      <c r="F30" s="33"/>
      <c r="G30" s="33"/>
      <c r="H30" s="19"/>
      <c r="I30" s="36"/>
      <c r="J30" s="36"/>
      <c r="K30" s="36"/>
      <c r="L30" s="36"/>
      <c r="M30" s="36"/>
      <c r="N30" s="36"/>
      <c r="O30" s="36"/>
      <c r="P30" s="19"/>
      <c r="Q30" s="33"/>
      <c r="R30" s="33"/>
      <c r="S30" s="34"/>
      <c r="T30" s="35"/>
      <c r="U30" s="19"/>
      <c r="V30" s="33"/>
      <c r="W30" s="33"/>
      <c r="X30" s="51"/>
      <c r="Y30" s="33"/>
      <c r="Z30" s="33"/>
      <c r="AA30" s="33"/>
      <c r="AB30" s="33"/>
      <c r="AC30" s="33"/>
      <c r="AD30" s="69"/>
      <c r="AE30" s="70"/>
      <c r="AF30" s="26"/>
      <c r="AG30" s="27"/>
      <c r="AH30" s="27"/>
      <c r="AI30" s="27"/>
      <c r="AJ30" s="27"/>
      <c r="AK30" s="27"/>
      <c r="AL30" s="28"/>
      <c r="AM30"/>
      <c r="AN30"/>
      <c r="AO30" s="45"/>
      <c r="AP30" s="45"/>
      <c r="AQ30" s="45"/>
      <c r="AR30" s="45"/>
      <c r="AS30" s="45"/>
      <c r="AT30" s="45"/>
      <c r="AU30" s="45"/>
    </row>
    <row r="31" spans="1:47" s="46" customFormat="1" ht="15" customHeight="1">
      <c r="A31" s="29"/>
      <c r="B31" s="29"/>
      <c r="C31" s="30"/>
      <c r="D31" s="71"/>
      <c r="E31" s="30"/>
      <c r="F31" s="30"/>
      <c r="G31" s="30"/>
      <c r="H31" s="29"/>
      <c r="I31" s="30"/>
      <c r="J31" s="30"/>
      <c r="K31" s="30"/>
      <c r="L31" s="30"/>
      <c r="M31" s="30"/>
      <c r="N31" s="30"/>
      <c r="O31" s="30"/>
      <c r="P31" s="69"/>
      <c r="Q31" s="72"/>
      <c r="R31" s="72"/>
      <c r="S31" s="29"/>
      <c r="T31" s="24"/>
      <c r="U31" s="23"/>
      <c r="V31" s="72"/>
      <c r="W31" s="72"/>
      <c r="X31" s="72"/>
      <c r="Y31" s="72"/>
      <c r="Z31" s="72"/>
      <c r="AA31" s="72"/>
      <c r="AB31" s="72"/>
      <c r="AC31" s="72"/>
      <c r="AD31" s="69"/>
      <c r="AE31" s="70"/>
      <c r="AF31" s="26"/>
      <c r="AG31" s="27"/>
      <c r="AH31" s="27"/>
      <c r="AI31" s="27"/>
      <c r="AJ31" s="27"/>
      <c r="AK31" s="27"/>
      <c r="AL31" s="28"/>
      <c r="AM31"/>
      <c r="AN31"/>
      <c r="AO31" s="45"/>
      <c r="AP31" s="45"/>
      <c r="AQ31" s="45"/>
      <c r="AR31" s="45"/>
      <c r="AS31" s="45"/>
      <c r="AT31" s="45"/>
      <c r="AU31" s="45"/>
    </row>
    <row r="32" spans="1:47" s="46" customFormat="1" ht="15" customHeight="1">
      <c r="A32" s="29"/>
      <c r="B32" s="29"/>
      <c r="C32" s="30"/>
      <c r="D32" s="71"/>
      <c r="E32" s="30"/>
      <c r="F32" s="30"/>
      <c r="G32" s="30"/>
      <c r="H32" s="29"/>
      <c r="I32" s="30"/>
      <c r="J32" s="30"/>
      <c r="K32" s="30"/>
      <c r="L32" s="30"/>
      <c r="M32" s="30"/>
      <c r="N32" s="30"/>
      <c r="O32" s="30"/>
      <c r="P32" s="69"/>
      <c r="Q32" s="72"/>
      <c r="R32" s="72"/>
      <c r="S32" s="29"/>
      <c r="T32" s="30"/>
      <c r="U32" s="69"/>
      <c r="V32" s="72"/>
      <c r="W32" s="72"/>
      <c r="X32" s="72"/>
      <c r="Y32" s="72"/>
      <c r="Z32" s="72"/>
      <c r="AA32" s="72"/>
      <c r="AB32" s="72"/>
      <c r="AC32" s="72"/>
      <c r="AD32" s="69"/>
      <c r="AE32" s="70"/>
      <c r="AF32" s="26"/>
      <c r="AG32" s="27"/>
      <c r="AH32" s="27"/>
      <c r="AI32" s="27"/>
      <c r="AJ32" s="27"/>
      <c r="AK32" s="27"/>
      <c r="AL32" s="28"/>
      <c r="AM32"/>
      <c r="AN32"/>
      <c r="AO32" s="45"/>
      <c r="AP32" s="45"/>
      <c r="AQ32" s="45"/>
      <c r="AR32" s="45"/>
      <c r="AS32" s="45"/>
      <c r="AT32" s="45"/>
      <c r="AU32" s="45"/>
    </row>
    <row r="33" spans="1:47" s="46" customFormat="1" ht="17.100000000000001" customHeight="1">
      <c r="A33" s="29"/>
      <c r="B33" s="29"/>
      <c r="C33" s="30"/>
      <c r="D33" s="30"/>
      <c r="E33" s="30"/>
      <c r="F33" s="30"/>
      <c r="G33" s="30"/>
      <c r="H33" s="29"/>
      <c r="I33" s="30"/>
      <c r="J33" s="30"/>
      <c r="K33" s="30"/>
      <c r="L33" s="30"/>
      <c r="M33" s="30"/>
      <c r="N33" s="30"/>
      <c r="O33" s="30"/>
      <c r="P33" s="69"/>
      <c r="Q33" s="72"/>
      <c r="R33" s="72"/>
      <c r="S33" s="29"/>
      <c r="T33" s="30"/>
      <c r="U33" s="69"/>
      <c r="V33" s="72"/>
      <c r="W33" s="72"/>
      <c r="X33" s="72"/>
      <c r="Y33" s="72"/>
      <c r="Z33" s="72"/>
      <c r="AA33" s="72"/>
      <c r="AB33" s="72"/>
      <c r="AC33" s="72"/>
      <c r="AD33" s="69"/>
      <c r="AE33" s="70"/>
      <c r="AF33" s="26"/>
      <c r="AG33" s="27"/>
      <c r="AH33" s="27"/>
      <c r="AI33" s="27"/>
      <c r="AJ33" s="27"/>
      <c r="AK33" s="27"/>
      <c r="AL33" s="28"/>
      <c r="AM33"/>
      <c r="AN33"/>
      <c r="AO33" s="45"/>
      <c r="AP33" s="45"/>
      <c r="AQ33" s="45"/>
      <c r="AR33" s="45"/>
      <c r="AS33" s="45"/>
      <c r="AT33" s="45"/>
      <c r="AU33" s="45"/>
    </row>
    <row r="34" spans="1:47" s="46" customFormat="1" ht="17.100000000000001" customHeight="1">
      <c r="A34" s="29"/>
      <c r="B34" s="29"/>
      <c r="C34" s="30"/>
      <c r="D34" s="30"/>
      <c r="E34" s="30"/>
      <c r="F34" s="30"/>
      <c r="G34" s="30"/>
      <c r="H34" s="29"/>
      <c r="I34" s="30"/>
      <c r="J34" s="30"/>
      <c r="K34" s="30"/>
      <c r="L34" s="30"/>
      <c r="M34" s="30"/>
      <c r="N34" s="30"/>
      <c r="O34" s="30"/>
      <c r="P34" s="69"/>
      <c r="Q34" s="72"/>
      <c r="R34" s="72"/>
      <c r="S34" s="29"/>
      <c r="T34" s="30"/>
      <c r="U34" s="69"/>
      <c r="V34" s="72"/>
      <c r="W34" s="72"/>
      <c r="X34" s="72"/>
      <c r="Y34" s="72"/>
      <c r="Z34" s="72"/>
      <c r="AA34" s="72"/>
      <c r="AB34" s="72"/>
      <c r="AC34" s="72"/>
      <c r="AD34" s="69"/>
      <c r="AE34" s="70"/>
      <c r="AF34" s="26"/>
      <c r="AG34" s="27"/>
      <c r="AH34" s="27"/>
      <c r="AI34" s="27"/>
      <c r="AJ34" s="27"/>
      <c r="AK34" s="27"/>
      <c r="AL34" s="28"/>
      <c r="AM34"/>
      <c r="AN34"/>
      <c r="AO34" s="45"/>
      <c r="AP34" s="45"/>
      <c r="AQ34" s="45"/>
      <c r="AR34" s="45"/>
      <c r="AS34" s="45"/>
      <c r="AT34" s="45"/>
      <c r="AU34" s="45"/>
    </row>
    <row r="35" spans="1:47" s="46" customFormat="1" ht="17.100000000000001" customHeight="1">
      <c r="A35" s="73"/>
      <c r="B35" s="73"/>
      <c r="C35" s="74"/>
      <c r="D35" s="74"/>
      <c r="E35" s="74"/>
      <c r="F35" s="74"/>
      <c r="G35" s="74"/>
      <c r="H35" s="73"/>
      <c r="I35" s="74"/>
      <c r="J35" s="74"/>
      <c r="K35" s="74"/>
      <c r="L35" s="74"/>
      <c r="M35" s="74"/>
      <c r="N35" s="74"/>
      <c r="O35" s="74"/>
      <c r="P35" s="75"/>
      <c r="Q35" s="76"/>
      <c r="R35" s="76"/>
      <c r="S35" s="73"/>
      <c r="T35" s="74"/>
      <c r="U35" s="75"/>
      <c r="V35" s="76"/>
      <c r="W35" s="76"/>
      <c r="X35" s="76"/>
      <c r="Y35" s="76"/>
      <c r="Z35" s="76"/>
      <c r="AA35" s="76"/>
      <c r="AB35" s="76"/>
      <c r="AC35" s="76"/>
      <c r="AD35" s="75"/>
      <c r="AE35" s="77"/>
      <c r="AF35" s="78"/>
      <c r="AG35" s="37"/>
      <c r="AH35" s="37"/>
      <c r="AI35" s="37"/>
      <c r="AJ35" s="37"/>
      <c r="AK35" s="37"/>
      <c r="AL35" s="38"/>
      <c r="AM35"/>
      <c r="AN35"/>
      <c r="AO35" s="45"/>
      <c r="AP35" s="45"/>
      <c r="AQ35" s="45"/>
      <c r="AR35" s="45"/>
      <c r="AS35" s="45"/>
      <c r="AT35" s="45"/>
      <c r="AU35" s="45"/>
    </row>
  </sheetData>
  <mergeCells count="10">
    <mergeCell ref="AF7:AL7"/>
    <mergeCell ref="A7:A8"/>
    <mergeCell ref="B7:G8"/>
    <mergeCell ref="H7:O8"/>
    <mergeCell ref="P7:R8"/>
    <mergeCell ref="U12:AC12"/>
    <mergeCell ref="U13:AC13"/>
    <mergeCell ref="S7:T8"/>
    <mergeCell ref="U7:AC8"/>
    <mergeCell ref="AD7:AE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Z40"/>
  <sheetViews>
    <sheetView showGridLines="0" view="pageBreakPreview" zoomScaleNormal="85" zoomScaleSheetLayoutView="100" workbookViewId="0">
      <selection activeCell="T14" sqref="T14"/>
    </sheetView>
  </sheetViews>
  <sheetFormatPr defaultColWidth="9" defaultRowHeight="10.5"/>
  <cols>
    <col min="1" max="4" width="3.625" style="45" customWidth="1"/>
    <col min="5" max="5" width="3.625" style="80" customWidth="1"/>
    <col min="6" max="63" width="3.625" style="45" customWidth="1"/>
    <col min="64" max="16384" width="9" style="45"/>
  </cols>
  <sheetData>
    <row r="1" spans="1:52" s="15" customFormat="1" ht="12">
      <c r="A1" s="14"/>
    </row>
    <row r="2" spans="1:52" s="15" customFormat="1" ht="12">
      <c r="A2" s="14"/>
    </row>
    <row r="3" spans="1:52" s="15" customFormat="1" ht="12">
      <c r="A3" s="14"/>
    </row>
    <row r="4" spans="1:52" s="15" customFormat="1" ht="12">
      <c r="A4" s="14"/>
    </row>
    <row r="5" spans="1:52" s="46" customFormat="1" ht="17.100000000000001" customHeight="1">
      <c r="A5" s="44" t="s">
        <v>38</v>
      </c>
      <c r="B5" s="44"/>
      <c r="C5" s="44"/>
      <c r="D5" s="261" t="s">
        <v>524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/>
      <c r="AS5"/>
      <c r="AT5" s="45"/>
      <c r="AU5" s="45"/>
      <c r="AV5" s="45"/>
      <c r="AW5" s="45"/>
      <c r="AX5" s="45"/>
      <c r="AY5" s="45"/>
      <c r="AZ5" s="45"/>
    </row>
    <row r="6" spans="1:52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147"/>
      <c r="AL6" s="147"/>
      <c r="AM6" s="147"/>
      <c r="AN6" s="147"/>
      <c r="AO6" s="147"/>
      <c r="AP6" s="47"/>
      <c r="AQ6" s="47"/>
      <c r="AR6" s="16"/>
      <c r="AS6" s="16"/>
      <c r="AU6" s="48"/>
      <c r="AV6" s="48"/>
      <c r="AW6" s="48"/>
      <c r="AX6" s="48"/>
      <c r="AY6" s="48"/>
      <c r="AZ6" s="48"/>
    </row>
    <row r="7" spans="1:52" s="49" customFormat="1" ht="15" customHeight="1">
      <c r="A7" s="1261" t="s">
        <v>79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59"/>
      <c r="AM7" s="1259"/>
      <c r="AN7" s="1259"/>
      <c r="AO7" s="1259"/>
      <c r="AP7" s="1259"/>
      <c r="AQ7" s="1260"/>
      <c r="AR7" s="16"/>
      <c r="AS7" s="16"/>
      <c r="AT7" s="48"/>
      <c r="AU7" s="48"/>
      <c r="AV7" s="48"/>
      <c r="AW7" s="48"/>
      <c r="AX7" s="48"/>
      <c r="AY7" s="48"/>
      <c r="AZ7" s="48"/>
    </row>
    <row r="8" spans="1:52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91</v>
      </c>
      <c r="AL8" s="498" t="s">
        <v>1115</v>
      </c>
      <c r="AM8" s="498" t="s">
        <v>1116</v>
      </c>
      <c r="AN8" s="498" t="s">
        <v>1117</v>
      </c>
      <c r="AO8" s="498" t="s">
        <v>1118</v>
      </c>
      <c r="AP8" s="498" t="s">
        <v>1119</v>
      </c>
      <c r="AQ8" s="500" t="s">
        <v>66</v>
      </c>
      <c r="AR8" s="16"/>
      <c r="AS8" s="16"/>
      <c r="AT8" s="48"/>
      <c r="AU8" s="48"/>
      <c r="AV8" s="48"/>
      <c r="AW8" s="48"/>
      <c r="AX8" s="48"/>
      <c r="AY8" s="48"/>
      <c r="AZ8" s="48"/>
    </row>
    <row r="9" spans="1:52" s="258" customFormat="1" ht="15" customHeight="1">
      <c r="A9" s="302">
        <f>ROW()-8</f>
        <v>1</v>
      </c>
      <c r="B9" s="302" t="s">
        <v>421</v>
      </c>
      <c r="C9" s="303"/>
      <c r="D9" s="303"/>
      <c r="E9" s="303"/>
      <c r="F9" s="303"/>
      <c r="G9" s="303"/>
      <c r="H9" s="304" t="s">
        <v>532</v>
      </c>
      <c r="I9" s="303"/>
      <c r="J9" s="303"/>
      <c r="K9" s="303"/>
      <c r="L9" s="303"/>
      <c r="M9" s="303"/>
      <c r="N9" s="303"/>
      <c r="O9" s="303"/>
      <c r="P9" s="302" t="s">
        <v>423</v>
      </c>
      <c r="Q9" s="303"/>
      <c r="R9" s="303"/>
      <c r="S9" s="305"/>
      <c r="T9" s="306">
        <v>11</v>
      </c>
      <c r="U9" s="302"/>
      <c r="V9" s="303"/>
      <c r="W9" s="303"/>
      <c r="X9" s="307"/>
      <c r="Y9" s="303"/>
      <c r="Z9" s="303"/>
      <c r="AA9" s="303"/>
      <c r="AB9" s="303"/>
      <c r="AC9" s="303"/>
      <c r="AD9" s="21" t="s">
        <v>40</v>
      </c>
      <c r="AE9" s="308"/>
      <c r="AF9" s="309">
        <v>1</v>
      </c>
      <c r="AG9" s="501"/>
      <c r="AH9" s="501"/>
      <c r="AI9" s="597"/>
      <c r="AJ9" s="597"/>
      <c r="AK9" s="597"/>
      <c r="AL9" s="597"/>
      <c r="AM9" s="597"/>
      <c r="AN9" s="597"/>
      <c r="AO9" s="597"/>
      <c r="AP9" s="597"/>
      <c r="AQ9" s="598"/>
      <c r="AR9" s="256"/>
      <c r="AS9" s="256"/>
      <c r="AT9" s="257"/>
      <c r="AU9" s="257"/>
      <c r="AV9" s="257"/>
      <c r="AW9" s="257"/>
      <c r="AX9" s="257"/>
      <c r="AY9" s="257"/>
      <c r="AZ9" s="257"/>
    </row>
    <row r="10" spans="1:52" s="258" customFormat="1" ht="15" customHeight="1">
      <c r="A10" s="22">
        <f>MAX($A$9:$A9)+1</f>
        <v>2</v>
      </c>
      <c r="B10" s="22" t="s">
        <v>440</v>
      </c>
      <c r="C10" s="20"/>
      <c r="D10" s="20"/>
      <c r="E10" s="20"/>
      <c r="F10" s="20"/>
      <c r="G10" s="20"/>
      <c r="H10" s="19" t="s">
        <v>443</v>
      </c>
      <c r="I10" s="20"/>
      <c r="J10" s="20"/>
      <c r="K10" s="20"/>
      <c r="L10" s="20"/>
      <c r="M10" s="20"/>
      <c r="N10" s="20"/>
      <c r="O10" s="20"/>
      <c r="P10" s="22" t="s">
        <v>423</v>
      </c>
      <c r="Q10" s="20"/>
      <c r="R10" s="20"/>
      <c r="S10" s="23"/>
      <c r="T10" s="24">
        <v>11</v>
      </c>
      <c r="U10" s="1266" t="s">
        <v>445</v>
      </c>
      <c r="V10" s="1267"/>
      <c r="W10" s="1267"/>
      <c r="X10" s="1267"/>
      <c r="Y10" s="1267"/>
      <c r="Z10" s="1267"/>
      <c r="AA10" s="1267"/>
      <c r="AB10" s="1267"/>
      <c r="AC10" s="1268"/>
      <c r="AD10" s="25" t="s">
        <v>40</v>
      </c>
      <c r="AE10" s="52"/>
      <c r="AF10" s="26"/>
      <c r="AG10" s="27"/>
      <c r="AH10" s="27"/>
      <c r="AI10" s="27"/>
      <c r="AJ10" s="27"/>
      <c r="AK10" s="27"/>
      <c r="AL10" s="27"/>
      <c r="AM10" s="27"/>
      <c r="AN10" s="27"/>
      <c r="AO10" s="27"/>
      <c r="AP10" s="443"/>
      <c r="AQ10" s="444"/>
      <c r="AR10" s="256"/>
      <c r="AS10" s="256"/>
      <c r="AT10" s="257"/>
      <c r="AU10" s="257"/>
      <c r="AV10" s="257"/>
      <c r="AW10" s="257"/>
      <c r="AX10" s="257"/>
      <c r="AY10" s="257"/>
      <c r="AZ10" s="257"/>
    </row>
    <row r="11" spans="1:52" s="258" customFormat="1" ht="15" customHeight="1">
      <c r="A11" s="22">
        <f>MAX($A$9:$A10)+1</f>
        <v>3</v>
      </c>
      <c r="B11" s="22" t="s">
        <v>451</v>
      </c>
      <c r="C11" s="20"/>
      <c r="D11" s="20"/>
      <c r="E11" s="20"/>
      <c r="F11" s="20"/>
      <c r="G11" s="20"/>
      <c r="H11" s="19" t="s">
        <v>452</v>
      </c>
      <c r="I11" s="20"/>
      <c r="J11" s="20"/>
      <c r="K11" s="20"/>
      <c r="L11" s="20"/>
      <c r="M11" s="20"/>
      <c r="N11" s="20"/>
      <c r="O11" s="20"/>
      <c r="P11" s="22" t="s">
        <v>423</v>
      </c>
      <c r="Q11" s="20"/>
      <c r="R11" s="20"/>
      <c r="S11" s="23"/>
      <c r="T11" s="24">
        <v>11</v>
      </c>
      <c r="U11" s="1266" t="s">
        <v>453</v>
      </c>
      <c r="V11" s="1267"/>
      <c r="W11" s="1267"/>
      <c r="X11" s="1267"/>
      <c r="Y11" s="1267"/>
      <c r="Z11" s="1267"/>
      <c r="AA11" s="1267"/>
      <c r="AB11" s="1267"/>
      <c r="AC11" s="1268"/>
      <c r="AD11" s="25" t="s">
        <v>40</v>
      </c>
      <c r="AE11" s="52"/>
      <c r="AF11" s="26"/>
      <c r="AG11" s="27"/>
      <c r="AH11" s="27"/>
      <c r="AI11" s="27">
        <v>1</v>
      </c>
      <c r="AJ11" s="27"/>
      <c r="AK11" s="27"/>
      <c r="AL11" s="27"/>
      <c r="AM11" s="27"/>
      <c r="AN11" s="27"/>
      <c r="AO11" s="27"/>
      <c r="AP11" s="443"/>
      <c r="AQ11" s="444"/>
      <c r="AR11" s="256"/>
      <c r="AS11" s="256"/>
      <c r="AT11" s="257"/>
      <c r="AU11" s="257"/>
      <c r="AV11" s="257"/>
      <c r="AW11" s="257"/>
      <c r="AX11" s="257"/>
      <c r="AY11" s="257"/>
      <c r="AZ11" s="257"/>
    </row>
    <row r="12" spans="1:52" s="49" customFormat="1" ht="15" customHeight="1">
      <c r="A12" s="22">
        <f>MAX($A$9:$A11)+1</f>
        <v>4</v>
      </c>
      <c r="B12" s="191" t="s">
        <v>193</v>
      </c>
      <c r="C12" s="275"/>
      <c r="D12" s="275"/>
      <c r="E12" s="275"/>
      <c r="F12" s="275"/>
      <c r="G12" s="275"/>
      <c r="H12" s="192" t="s">
        <v>109</v>
      </c>
      <c r="I12" s="275"/>
      <c r="J12" s="275"/>
      <c r="K12" s="275"/>
      <c r="L12" s="275"/>
      <c r="M12" s="275"/>
      <c r="N12" s="275"/>
      <c r="O12" s="275"/>
      <c r="P12" s="248" t="s">
        <v>1285</v>
      </c>
      <c r="Q12" s="20"/>
      <c r="R12" s="20"/>
      <c r="S12" s="23"/>
      <c r="T12" s="572">
        <v>6</v>
      </c>
      <c r="U12" s="248" t="s">
        <v>1495</v>
      </c>
      <c r="V12" s="275"/>
      <c r="W12" s="275"/>
      <c r="X12" s="212"/>
      <c r="Y12" s="275"/>
      <c r="Z12" s="275"/>
      <c r="AA12" s="275"/>
      <c r="AB12" s="275"/>
      <c r="AC12" s="275"/>
      <c r="AD12" s="277" t="s">
        <v>99</v>
      </c>
      <c r="AE12" s="278"/>
      <c r="AF12" s="279"/>
      <c r="AG12" s="198">
        <v>1</v>
      </c>
      <c r="AH12" s="198">
        <v>1</v>
      </c>
      <c r="AI12" s="198"/>
      <c r="AJ12" s="198"/>
      <c r="AK12" s="198"/>
      <c r="AL12" s="198"/>
      <c r="AM12" s="198"/>
      <c r="AN12" s="198"/>
      <c r="AO12" s="198"/>
      <c r="AP12" s="447"/>
      <c r="AQ12" s="448"/>
      <c r="AR12" s="16"/>
      <c r="AS12" s="16"/>
      <c r="AT12" s="48"/>
      <c r="AU12" s="48"/>
      <c r="AV12" s="48"/>
      <c r="AW12" s="48"/>
      <c r="AX12" s="48"/>
      <c r="AY12" s="48"/>
      <c r="AZ12" s="48"/>
    </row>
    <row r="13" spans="1:52" s="49" customFormat="1" ht="15" customHeight="1">
      <c r="A13" s="22">
        <f>MAX($A$9:$A12)+1</f>
        <v>5</v>
      </c>
      <c r="B13" s="22" t="s">
        <v>196</v>
      </c>
      <c r="C13" s="20"/>
      <c r="D13" s="20"/>
      <c r="E13" s="20"/>
      <c r="F13" s="20"/>
      <c r="G13" s="20"/>
      <c r="H13" s="19" t="s">
        <v>7</v>
      </c>
      <c r="I13" s="20"/>
      <c r="J13" s="20"/>
      <c r="K13" s="20"/>
      <c r="L13" s="20"/>
      <c r="M13" s="20"/>
      <c r="N13" s="20"/>
      <c r="O13" s="20"/>
      <c r="P13" s="22" t="s">
        <v>41</v>
      </c>
      <c r="Q13" s="20"/>
      <c r="R13" s="20"/>
      <c r="S13" s="23"/>
      <c r="T13" s="24">
        <v>20</v>
      </c>
      <c r="U13" s="1266"/>
      <c r="V13" s="1267"/>
      <c r="W13" s="1267"/>
      <c r="X13" s="1267"/>
      <c r="Y13" s="1267"/>
      <c r="Z13" s="1267"/>
      <c r="AA13" s="1267"/>
      <c r="AB13" s="1267"/>
      <c r="AC13" s="1268"/>
      <c r="AD13" s="25" t="s">
        <v>197</v>
      </c>
      <c r="AE13" s="52"/>
      <c r="AF13" s="26"/>
      <c r="AG13" s="27">
        <v>3</v>
      </c>
      <c r="AH13" s="27">
        <v>3</v>
      </c>
      <c r="AI13" s="27"/>
      <c r="AJ13" s="27">
        <v>1</v>
      </c>
      <c r="AK13" s="27"/>
      <c r="AL13" s="27"/>
      <c r="AM13" s="27"/>
      <c r="AN13" s="27"/>
      <c r="AO13" s="27"/>
      <c r="AP13" s="443"/>
      <c r="AQ13" s="444"/>
      <c r="AR13" s="16"/>
      <c r="AS13" s="16"/>
      <c r="AT13" s="48"/>
      <c r="AU13" s="48"/>
      <c r="AV13" s="48"/>
      <c r="AW13" s="48"/>
      <c r="AX13" s="48"/>
      <c r="AY13" s="48"/>
      <c r="AZ13" s="48"/>
    </row>
    <row r="14" spans="1:52" s="49" customFormat="1" ht="15" customHeight="1">
      <c r="A14" s="22">
        <f>MAX($A$9:$A13)+1</f>
        <v>6</v>
      </c>
      <c r="B14" s="22" t="s">
        <v>194</v>
      </c>
      <c r="C14" s="20"/>
      <c r="D14" s="20"/>
      <c r="E14" s="20"/>
      <c r="F14" s="20"/>
      <c r="G14" s="20"/>
      <c r="H14" s="19" t="s">
        <v>195</v>
      </c>
      <c r="I14" s="20"/>
      <c r="J14" s="20"/>
      <c r="K14" s="20"/>
      <c r="L14" s="20"/>
      <c r="M14" s="20"/>
      <c r="N14" s="20"/>
      <c r="O14" s="20"/>
      <c r="P14" s="22" t="s">
        <v>92</v>
      </c>
      <c r="Q14" s="20"/>
      <c r="R14" s="20"/>
      <c r="S14" s="23"/>
      <c r="T14" s="24">
        <v>5</v>
      </c>
      <c r="U14" s="173"/>
      <c r="V14" s="174"/>
      <c r="W14" s="174"/>
      <c r="X14" s="174"/>
      <c r="Y14" s="174"/>
      <c r="Z14" s="174"/>
      <c r="AA14" s="174"/>
      <c r="AB14" s="174"/>
      <c r="AC14" s="175"/>
      <c r="AD14" s="25" t="s">
        <v>99</v>
      </c>
      <c r="AE14" s="52"/>
      <c r="AF14" s="26"/>
      <c r="AG14" s="27">
        <v>2</v>
      </c>
      <c r="AH14" s="27">
        <v>2</v>
      </c>
      <c r="AI14" s="27"/>
      <c r="AJ14" s="27">
        <v>3</v>
      </c>
      <c r="AK14" s="27"/>
      <c r="AL14" s="27"/>
      <c r="AM14" s="27"/>
      <c r="AN14" s="27"/>
      <c r="AO14" s="27"/>
      <c r="AP14" s="443"/>
      <c r="AQ14" s="444"/>
      <c r="AR14" s="16"/>
      <c r="AS14" s="16"/>
      <c r="AT14" s="48"/>
      <c r="AU14" s="48"/>
      <c r="AV14" s="48"/>
      <c r="AW14" s="48"/>
      <c r="AX14" s="48"/>
      <c r="AY14" s="48"/>
      <c r="AZ14" s="48"/>
    </row>
    <row r="15" spans="1:52" s="49" customFormat="1" ht="15" customHeight="1">
      <c r="A15" s="22">
        <f>MAX($A$9:$A14)+1</f>
        <v>7</v>
      </c>
      <c r="B15" s="22" t="s">
        <v>139</v>
      </c>
      <c r="C15" s="20"/>
      <c r="D15" s="20"/>
      <c r="E15" s="20"/>
      <c r="F15" s="20"/>
      <c r="G15" s="20"/>
      <c r="H15" s="19" t="s">
        <v>198</v>
      </c>
      <c r="I15" s="20"/>
      <c r="J15" s="20"/>
      <c r="K15" s="20"/>
      <c r="L15" s="20"/>
      <c r="M15" s="20"/>
      <c r="N15" s="20"/>
      <c r="O15" s="20"/>
      <c r="P15" s="248" t="s">
        <v>1285</v>
      </c>
      <c r="Q15" s="20"/>
      <c r="R15" s="20"/>
      <c r="S15" s="23"/>
      <c r="T15" s="572">
        <v>6</v>
      </c>
      <c r="U15" s="248" t="s">
        <v>1495</v>
      </c>
      <c r="V15" s="20"/>
      <c r="W15" s="20"/>
      <c r="X15" s="51"/>
      <c r="Y15" s="20"/>
      <c r="Z15" s="20"/>
      <c r="AA15" s="20"/>
      <c r="AB15" s="20"/>
      <c r="AC15" s="20"/>
      <c r="AD15" s="25" t="s">
        <v>102</v>
      </c>
      <c r="AE15" s="52"/>
      <c r="AF15" s="26"/>
      <c r="AG15" s="27">
        <v>4</v>
      </c>
      <c r="AH15" s="27">
        <v>4</v>
      </c>
      <c r="AI15" s="27"/>
      <c r="AJ15" s="27">
        <v>2</v>
      </c>
      <c r="AK15" s="27"/>
      <c r="AL15" s="27"/>
      <c r="AM15" s="27"/>
      <c r="AN15" s="27"/>
      <c r="AO15" s="27"/>
      <c r="AP15" s="443"/>
      <c r="AQ15" s="444"/>
      <c r="AR15" s="16"/>
      <c r="AS15" s="16"/>
      <c r="AT15" s="48"/>
      <c r="AU15" s="48"/>
      <c r="AV15" s="48"/>
      <c r="AW15" s="48"/>
      <c r="AX15" s="48"/>
      <c r="AY15" s="48"/>
      <c r="AZ15" s="48"/>
    </row>
    <row r="16" spans="1:52" s="49" customFormat="1" ht="15" customHeight="1">
      <c r="A16" s="22">
        <f>MAX($A$9:$A15)+1</f>
        <v>8</v>
      </c>
      <c r="B16" s="19" t="s">
        <v>140</v>
      </c>
      <c r="C16" s="20"/>
      <c r="D16" s="20"/>
      <c r="E16" s="20"/>
      <c r="F16" s="20"/>
      <c r="G16" s="20"/>
      <c r="H16" s="19" t="s">
        <v>486</v>
      </c>
      <c r="I16" s="20"/>
      <c r="J16" s="20"/>
      <c r="K16" s="20"/>
      <c r="L16" s="20"/>
      <c r="M16" s="20"/>
      <c r="N16" s="20"/>
      <c r="O16" s="20"/>
      <c r="P16" s="22" t="s">
        <v>489</v>
      </c>
      <c r="Q16" s="20"/>
      <c r="R16" s="20"/>
      <c r="S16" s="23"/>
      <c r="T16" s="24">
        <v>40</v>
      </c>
      <c r="U16" s="173"/>
      <c r="V16" s="174"/>
      <c r="W16" s="174"/>
      <c r="X16" s="174"/>
      <c r="Y16" s="174"/>
      <c r="Z16" s="174"/>
      <c r="AA16" s="174"/>
      <c r="AB16" s="174"/>
      <c r="AC16" s="175"/>
      <c r="AD16" s="25" t="s">
        <v>95</v>
      </c>
      <c r="AE16" s="52"/>
      <c r="AF16" s="26"/>
      <c r="AG16" s="27">
        <v>5</v>
      </c>
      <c r="AH16" s="27">
        <v>5</v>
      </c>
      <c r="AI16" s="27"/>
      <c r="AJ16" s="27"/>
      <c r="AK16" s="27"/>
      <c r="AL16" s="27"/>
      <c r="AM16" s="27"/>
      <c r="AN16" s="27"/>
      <c r="AO16" s="27"/>
      <c r="AP16" s="443"/>
      <c r="AQ16" s="444"/>
      <c r="AR16" s="16"/>
      <c r="AS16" s="16"/>
      <c r="AT16" s="48"/>
      <c r="AU16" s="48"/>
      <c r="AV16" s="48"/>
      <c r="AW16" s="48"/>
      <c r="AX16" s="48"/>
      <c r="AY16" s="48"/>
      <c r="AZ16" s="48"/>
    </row>
    <row r="17" spans="1:52" s="49" customFormat="1" ht="15" customHeight="1">
      <c r="A17" s="22">
        <f>MAX($A$9:$A16)+1</f>
        <v>9</v>
      </c>
      <c r="B17" s="19" t="s">
        <v>141</v>
      </c>
      <c r="C17" s="20"/>
      <c r="D17" s="20"/>
      <c r="E17" s="20"/>
      <c r="F17" s="20"/>
      <c r="G17" s="20"/>
      <c r="H17" s="19" t="s">
        <v>72</v>
      </c>
      <c r="I17" s="20"/>
      <c r="J17" s="20"/>
      <c r="K17" s="20"/>
      <c r="L17" s="20"/>
      <c r="M17" s="20"/>
      <c r="N17" s="20"/>
      <c r="O17" s="20"/>
      <c r="P17" s="22" t="s">
        <v>489</v>
      </c>
      <c r="Q17" s="20"/>
      <c r="R17" s="20"/>
      <c r="S17" s="23"/>
      <c r="T17" s="24">
        <v>40</v>
      </c>
      <c r="U17" s="173"/>
      <c r="V17" s="174"/>
      <c r="W17" s="174"/>
      <c r="X17" s="174"/>
      <c r="Y17" s="174"/>
      <c r="Z17" s="174"/>
      <c r="AA17" s="174"/>
      <c r="AB17" s="174"/>
      <c r="AC17" s="175"/>
      <c r="AD17" s="25" t="s">
        <v>40</v>
      </c>
      <c r="AE17" s="52"/>
      <c r="AF17" s="26"/>
      <c r="AG17" s="27">
        <v>6</v>
      </c>
      <c r="AH17" s="27">
        <v>6</v>
      </c>
      <c r="AI17" s="27"/>
      <c r="AJ17" s="27"/>
      <c r="AK17" s="27"/>
      <c r="AL17" s="27"/>
      <c r="AM17" s="27"/>
      <c r="AN17" s="27"/>
      <c r="AO17" s="27"/>
      <c r="AP17" s="443"/>
      <c r="AQ17" s="444"/>
      <c r="AR17" s="16"/>
      <c r="AS17" s="16"/>
      <c r="AT17" s="48"/>
      <c r="AU17" s="48"/>
      <c r="AV17" s="48"/>
      <c r="AW17" s="48"/>
      <c r="AX17" s="48"/>
      <c r="AY17" s="48"/>
      <c r="AZ17" s="48"/>
    </row>
    <row r="18" spans="1:52" s="49" customFormat="1" ht="15" customHeight="1">
      <c r="A18" s="22">
        <f>MAX($A$9:$A17)+1</f>
        <v>10</v>
      </c>
      <c r="B18" s="19" t="s">
        <v>142</v>
      </c>
      <c r="C18" s="51"/>
      <c r="D18" s="51"/>
      <c r="E18" s="51"/>
      <c r="F18" s="51"/>
      <c r="G18" s="51"/>
      <c r="H18" s="19" t="s">
        <v>23</v>
      </c>
      <c r="I18" s="20"/>
      <c r="J18" s="20"/>
      <c r="K18" s="20"/>
      <c r="L18" s="20"/>
      <c r="M18" s="20"/>
      <c r="N18" s="20"/>
      <c r="O18" s="20"/>
      <c r="P18" s="22" t="s">
        <v>39</v>
      </c>
      <c r="Q18" s="20"/>
      <c r="R18" s="20"/>
      <c r="S18" s="23"/>
      <c r="T18" s="24">
        <v>4</v>
      </c>
      <c r="U18" s="22" t="s">
        <v>288</v>
      </c>
      <c r="V18" s="174"/>
      <c r="W18" s="174"/>
      <c r="X18" s="174"/>
      <c r="Y18" s="174"/>
      <c r="Z18" s="174"/>
      <c r="AA18" s="174"/>
      <c r="AB18" s="174"/>
      <c r="AC18" s="175"/>
      <c r="AD18" s="25" t="s">
        <v>40</v>
      </c>
      <c r="AE18" s="52"/>
      <c r="AF18" s="26"/>
      <c r="AG18" s="27">
        <v>7</v>
      </c>
      <c r="AH18" s="27">
        <v>7</v>
      </c>
      <c r="AI18" s="27"/>
      <c r="AJ18" s="27"/>
      <c r="AK18" s="27"/>
      <c r="AL18" s="27"/>
      <c r="AM18" s="27"/>
      <c r="AN18" s="27"/>
      <c r="AO18" s="27"/>
      <c r="AP18" s="443"/>
      <c r="AQ18" s="444"/>
      <c r="AR18" s="16"/>
      <c r="AS18" s="16"/>
      <c r="AT18" s="48"/>
      <c r="AU18" s="48"/>
      <c r="AV18" s="48"/>
      <c r="AW18" s="48"/>
      <c r="AX18" s="48"/>
      <c r="AY18" s="48"/>
      <c r="AZ18" s="48"/>
    </row>
    <row r="19" spans="1:52" s="49" customFormat="1" ht="15" customHeight="1">
      <c r="A19" s="178">
        <f>MAX($A$9:$A18)+1</f>
        <v>11</v>
      </c>
      <c r="B19" s="178" t="s">
        <v>227</v>
      </c>
      <c r="C19" s="179"/>
      <c r="D19" s="179"/>
      <c r="E19" s="179"/>
      <c r="F19" s="179"/>
      <c r="G19" s="179"/>
      <c r="H19" s="765" t="s">
        <v>1315</v>
      </c>
      <c r="I19" s="179"/>
      <c r="J19" s="179"/>
      <c r="K19" s="179"/>
      <c r="L19" s="179"/>
      <c r="M19" s="179"/>
      <c r="N19" s="179"/>
      <c r="O19" s="179"/>
      <c r="P19" s="178" t="s">
        <v>92</v>
      </c>
      <c r="Q19" s="179"/>
      <c r="R19" s="179"/>
      <c r="S19" s="181"/>
      <c r="T19" s="810" t="s">
        <v>1316</v>
      </c>
      <c r="U19" s="812" t="s">
        <v>228</v>
      </c>
      <c r="V19" s="715"/>
      <c r="W19" s="715"/>
      <c r="X19" s="715"/>
      <c r="Y19" s="715"/>
      <c r="Z19" s="715"/>
      <c r="AA19" s="715"/>
      <c r="AB19" s="715"/>
      <c r="AC19" s="716"/>
      <c r="AD19" s="185"/>
      <c r="AE19" s="811"/>
      <c r="AF19" s="207"/>
      <c r="AG19" s="188"/>
      <c r="AH19" s="188"/>
      <c r="AI19" s="507"/>
      <c r="AJ19" s="188"/>
      <c r="AK19" s="188"/>
      <c r="AL19" s="188"/>
      <c r="AM19" s="188"/>
      <c r="AN19" s="188"/>
      <c r="AO19" s="188"/>
      <c r="AP19" s="445"/>
      <c r="AQ19" s="446"/>
      <c r="AR19" s="16"/>
      <c r="AS19" s="16"/>
      <c r="AT19" s="48"/>
      <c r="AU19" s="48"/>
      <c r="AV19" s="48"/>
      <c r="AW19" s="48"/>
      <c r="AX19" s="48"/>
      <c r="AY19" s="48"/>
      <c r="AZ19" s="48"/>
    </row>
    <row r="20" spans="1:52" s="49" customFormat="1" ht="15" customHeight="1">
      <c r="A20" s="779"/>
      <c r="B20" s="779"/>
      <c r="C20" s="813"/>
      <c r="D20" s="813"/>
      <c r="E20" s="813"/>
      <c r="F20" s="813"/>
      <c r="G20" s="813"/>
      <c r="H20" s="776"/>
      <c r="I20" s="813"/>
      <c r="J20" s="813"/>
      <c r="K20" s="813"/>
      <c r="L20" s="813"/>
      <c r="M20" s="813"/>
      <c r="N20" s="813"/>
      <c r="O20" s="813"/>
      <c r="P20" s="779"/>
      <c r="Q20" s="813"/>
      <c r="R20" s="813"/>
      <c r="S20" s="814"/>
      <c r="T20" s="815"/>
      <c r="U20" s="820" t="s">
        <v>1317</v>
      </c>
      <c r="V20" s="816"/>
      <c r="W20" s="816"/>
      <c r="X20" s="816"/>
      <c r="Y20" s="816"/>
      <c r="Z20" s="816"/>
      <c r="AA20" s="816"/>
      <c r="AB20" s="816"/>
      <c r="AC20" s="816"/>
      <c r="AD20" s="817"/>
      <c r="AE20" s="818"/>
      <c r="AF20" s="607"/>
      <c r="AG20" s="596"/>
      <c r="AH20" s="596"/>
      <c r="AI20" s="819"/>
      <c r="AJ20" s="596"/>
      <c r="AK20" s="596"/>
      <c r="AL20" s="596"/>
      <c r="AM20" s="596"/>
      <c r="AN20" s="596"/>
      <c r="AO20" s="596"/>
      <c r="AP20" s="447"/>
      <c r="AQ20" s="448"/>
      <c r="AR20" s="16"/>
      <c r="AS20" s="16"/>
      <c r="AT20" s="48"/>
      <c r="AU20" s="48"/>
      <c r="AV20" s="48"/>
      <c r="AW20" s="48"/>
      <c r="AX20" s="48"/>
      <c r="AY20" s="48"/>
      <c r="AZ20" s="48"/>
    </row>
    <row r="21" spans="1:52" s="49" customFormat="1" ht="15" customHeight="1">
      <c r="A21" s="22">
        <f>MAX($A$9:$A19)+1</f>
        <v>12</v>
      </c>
      <c r="B21" s="180" t="s">
        <v>571</v>
      </c>
      <c r="C21" s="201"/>
      <c r="D21" s="201"/>
      <c r="E21" s="201"/>
      <c r="F21" s="201"/>
      <c r="G21" s="201"/>
      <c r="H21" s="180" t="s">
        <v>589</v>
      </c>
      <c r="I21" s="203"/>
      <c r="J21" s="203"/>
      <c r="K21" s="203"/>
      <c r="L21" s="203"/>
      <c r="M21" s="203"/>
      <c r="N21" s="203"/>
      <c r="O21" s="203"/>
      <c r="P21" s="178" t="s">
        <v>565</v>
      </c>
      <c r="Q21" s="201"/>
      <c r="R21" s="201"/>
      <c r="S21" s="204"/>
      <c r="T21" s="205">
        <v>15</v>
      </c>
      <c r="U21" s="502" t="s">
        <v>596</v>
      </c>
      <c r="V21" s="503"/>
      <c r="W21" s="503"/>
      <c r="X21" s="503"/>
      <c r="Y21" s="503"/>
      <c r="Z21" s="503"/>
      <c r="AA21" s="503"/>
      <c r="AB21" s="503"/>
      <c r="AC21" s="503"/>
      <c r="AD21" s="185" t="s">
        <v>94</v>
      </c>
      <c r="AE21" s="504"/>
      <c r="AF21" s="187"/>
      <c r="AG21" s="188">
        <v>8</v>
      </c>
      <c r="AH21" s="188">
        <v>8</v>
      </c>
      <c r="AI21" s="189"/>
      <c r="AJ21" s="189"/>
      <c r="AK21" s="189"/>
      <c r="AL21" s="189"/>
      <c r="AM21" s="189"/>
      <c r="AN21" s="189"/>
      <c r="AO21" s="189"/>
      <c r="AP21" s="445"/>
      <c r="AQ21" s="444"/>
      <c r="AR21" s="16"/>
      <c r="AS21" s="16"/>
      <c r="AT21" s="48"/>
      <c r="AU21" s="48"/>
      <c r="AV21" s="48"/>
      <c r="AW21" s="48"/>
      <c r="AX21" s="48"/>
      <c r="AY21" s="48"/>
      <c r="AZ21" s="48"/>
    </row>
    <row r="22" spans="1:52" s="49" customFormat="1" ht="13.5">
      <c r="A22" s="22">
        <f>MAX($A$9:$A21)+1</f>
        <v>13</v>
      </c>
      <c r="B22" s="180" t="s">
        <v>573</v>
      </c>
      <c r="C22" s="201"/>
      <c r="D22" s="201"/>
      <c r="E22" s="201"/>
      <c r="F22" s="201"/>
      <c r="G22" s="201"/>
      <c r="H22" s="180" t="s">
        <v>539</v>
      </c>
      <c r="I22" s="203"/>
      <c r="J22" s="203"/>
      <c r="K22" s="203"/>
      <c r="L22" s="203"/>
      <c r="M22" s="203"/>
      <c r="N22" s="203"/>
      <c r="O22" s="203"/>
      <c r="P22" s="178" t="s">
        <v>576</v>
      </c>
      <c r="Q22" s="201"/>
      <c r="R22" s="201"/>
      <c r="S22" s="204"/>
      <c r="T22" s="205">
        <v>40</v>
      </c>
      <c r="U22" s="502" t="s">
        <v>596</v>
      </c>
      <c r="V22" s="503"/>
      <c r="W22" s="503"/>
      <c r="X22" s="503"/>
      <c r="Y22" s="503"/>
      <c r="Z22" s="503"/>
      <c r="AA22" s="503"/>
      <c r="AB22" s="503"/>
      <c r="AC22" s="503"/>
      <c r="AD22" s="185" t="s">
        <v>94</v>
      </c>
      <c r="AE22" s="504"/>
      <c r="AF22" s="187"/>
      <c r="AG22" s="188">
        <v>9</v>
      </c>
      <c r="AH22" s="188">
        <v>9</v>
      </c>
      <c r="AI22" s="189"/>
      <c r="AJ22" s="189"/>
      <c r="AK22" s="189"/>
      <c r="AL22" s="189"/>
      <c r="AM22" s="189"/>
      <c r="AN22" s="189"/>
      <c r="AO22" s="189"/>
      <c r="AP22" s="445"/>
      <c r="AQ22" s="444"/>
      <c r="AR22" s="16"/>
      <c r="AS22" s="16"/>
      <c r="AT22" s="48"/>
      <c r="AU22" s="48"/>
      <c r="AV22" s="48"/>
      <c r="AW22" s="48"/>
      <c r="AX22" s="48"/>
      <c r="AY22" s="48"/>
      <c r="AZ22" s="48"/>
    </row>
    <row r="23" spans="1:52" s="49" customFormat="1" ht="15" customHeight="1">
      <c r="A23" s="178">
        <f>MAX($A$9:$A22)+1</f>
        <v>14</v>
      </c>
      <c r="B23" s="180" t="s">
        <v>624</v>
      </c>
      <c r="C23" s="201"/>
      <c r="D23" s="201"/>
      <c r="E23" s="201"/>
      <c r="F23" s="201"/>
      <c r="G23" s="201"/>
      <c r="H23" s="180" t="s">
        <v>541</v>
      </c>
      <c r="I23" s="203"/>
      <c r="J23" s="203"/>
      <c r="K23" s="203"/>
      <c r="L23" s="203"/>
      <c r="M23" s="203"/>
      <c r="N23" s="203"/>
      <c r="O23" s="203"/>
      <c r="P23" s="178" t="s">
        <v>565</v>
      </c>
      <c r="Q23" s="201"/>
      <c r="R23" s="201"/>
      <c r="S23" s="204"/>
      <c r="T23" s="205">
        <v>3</v>
      </c>
      <c r="U23" s="502" t="s">
        <v>596</v>
      </c>
      <c r="V23" s="503"/>
      <c r="W23" s="503"/>
      <c r="X23" s="503"/>
      <c r="Y23" s="503"/>
      <c r="Z23" s="503"/>
      <c r="AA23" s="503"/>
      <c r="AB23" s="503"/>
      <c r="AC23" s="503"/>
      <c r="AD23" s="185" t="s">
        <v>94</v>
      </c>
      <c r="AE23" s="504"/>
      <c r="AF23" s="187"/>
      <c r="AG23" s="188">
        <v>10</v>
      </c>
      <c r="AH23" s="188">
        <v>10</v>
      </c>
      <c r="AI23" s="189"/>
      <c r="AJ23" s="189"/>
      <c r="AK23" s="189"/>
      <c r="AL23" s="189"/>
      <c r="AM23" s="189"/>
      <c r="AN23" s="189"/>
      <c r="AO23" s="189"/>
      <c r="AP23" s="445"/>
      <c r="AQ23" s="446"/>
      <c r="AR23" s="16"/>
      <c r="AS23" s="16"/>
      <c r="AT23" s="48"/>
      <c r="AU23" s="48"/>
      <c r="AV23" s="48"/>
      <c r="AW23" s="48"/>
      <c r="AX23" s="48"/>
      <c r="AY23" s="48"/>
      <c r="AZ23" s="48"/>
    </row>
    <row r="24" spans="1:52" s="522" customFormat="1" ht="15" customHeight="1">
      <c r="A24" s="178">
        <f>MAX($A$9:$A23)+1</f>
        <v>15</v>
      </c>
      <c r="B24" s="180" t="s">
        <v>1149</v>
      </c>
      <c r="C24" s="201"/>
      <c r="D24" s="202"/>
      <c r="E24" s="201"/>
      <c r="F24" s="201"/>
      <c r="G24" s="201"/>
      <c r="H24" s="180" t="s">
        <v>17</v>
      </c>
      <c r="I24" s="203"/>
      <c r="J24" s="203"/>
      <c r="K24" s="203"/>
      <c r="L24" s="203"/>
      <c r="M24" s="203"/>
      <c r="N24" s="203"/>
      <c r="O24" s="203"/>
      <c r="P24" s="178" t="s">
        <v>41</v>
      </c>
      <c r="Q24" s="201"/>
      <c r="R24" s="201"/>
      <c r="S24" s="204"/>
      <c r="T24" s="205">
        <v>1</v>
      </c>
      <c r="U24" s="180" t="s">
        <v>1140</v>
      </c>
      <c r="V24" s="201"/>
      <c r="W24" s="201"/>
      <c r="X24" s="202"/>
      <c r="Y24" s="201"/>
      <c r="Z24" s="201"/>
      <c r="AA24" s="341"/>
      <c r="AB24" s="201"/>
      <c r="AC24" s="201"/>
      <c r="AD24" s="185" t="s">
        <v>1151</v>
      </c>
      <c r="AE24" s="691"/>
      <c r="AF24" s="602"/>
      <c r="AG24" s="595"/>
      <c r="AH24" s="595"/>
      <c r="AI24" s="595"/>
      <c r="AJ24" s="595"/>
      <c r="AK24" s="595"/>
      <c r="AL24" s="595"/>
      <c r="AM24" s="595"/>
      <c r="AN24" s="595"/>
      <c r="AO24" s="595"/>
      <c r="AP24" s="445"/>
      <c r="AQ24" s="446"/>
      <c r="AR24" s="256"/>
      <c r="AS24" s="256"/>
      <c r="AT24" s="257"/>
      <c r="AU24" s="257"/>
      <c r="AV24" s="257"/>
      <c r="AW24" s="257"/>
      <c r="AX24" s="257"/>
      <c r="AY24" s="257"/>
      <c r="AZ24" s="257"/>
    </row>
    <row r="25" spans="1:52" s="66" customFormat="1" ht="15" customHeight="1">
      <c r="A25" s="191"/>
      <c r="B25" s="192"/>
      <c r="C25" s="208"/>
      <c r="D25" s="212"/>
      <c r="E25" s="208"/>
      <c r="F25" s="208"/>
      <c r="G25" s="208"/>
      <c r="H25" s="192"/>
      <c r="I25" s="209"/>
      <c r="J25" s="209"/>
      <c r="K25" s="209"/>
      <c r="L25" s="209"/>
      <c r="M25" s="209"/>
      <c r="N25" s="209"/>
      <c r="O25" s="209"/>
      <c r="P25" s="191"/>
      <c r="Q25" s="208"/>
      <c r="R25" s="208"/>
      <c r="S25" s="210"/>
      <c r="T25" s="211"/>
      <c r="U25" s="192" t="s">
        <v>1141</v>
      </c>
      <c r="V25" s="208"/>
      <c r="W25" s="208"/>
      <c r="X25" s="212"/>
      <c r="Y25" s="208"/>
      <c r="Z25" s="208"/>
      <c r="AA25" s="215"/>
      <c r="AB25" s="208"/>
      <c r="AC25" s="208"/>
      <c r="AD25" s="192" t="s">
        <v>1152</v>
      </c>
      <c r="AE25" s="603"/>
      <c r="AF25" s="196"/>
      <c r="AG25" s="197"/>
      <c r="AH25" s="197"/>
      <c r="AI25" s="596"/>
      <c r="AJ25" s="596"/>
      <c r="AK25" s="596"/>
      <c r="AL25" s="596"/>
      <c r="AM25" s="596"/>
      <c r="AN25" s="596"/>
      <c r="AO25" s="596"/>
      <c r="AP25" s="447"/>
      <c r="AQ25" s="448"/>
      <c r="AR25" s="16"/>
      <c r="AS25" s="16"/>
      <c r="AT25" s="48"/>
      <c r="AU25" s="48"/>
      <c r="AV25" s="48"/>
      <c r="AW25" s="48"/>
      <c r="AX25" s="48"/>
      <c r="AY25" s="48"/>
      <c r="AZ25" s="48"/>
    </row>
    <row r="26" spans="1:52" s="522" customFormat="1" ht="15" customHeight="1">
      <c r="A26" s="178">
        <f>MAX($A$9:$A25)+1</f>
        <v>16</v>
      </c>
      <c r="B26" s="180" t="s">
        <v>376</v>
      </c>
      <c r="C26" s="201"/>
      <c r="D26" s="202"/>
      <c r="E26" s="201"/>
      <c r="F26" s="201"/>
      <c r="G26" s="201"/>
      <c r="H26" s="180" t="s">
        <v>28</v>
      </c>
      <c r="I26" s="203"/>
      <c r="J26" s="203"/>
      <c r="K26" s="203"/>
      <c r="L26" s="203"/>
      <c r="M26" s="203"/>
      <c r="N26" s="203"/>
      <c r="O26" s="203"/>
      <c r="P26" s="178" t="s">
        <v>39</v>
      </c>
      <c r="Q26" s="201"/>
      <c r="R26" s="201"/>
      <c r="S26" s="204"/>
      <c r="T26" s="205">
        <v>8</v>
      </c>
      <c r="U26" s="180" t="s">
        <v>1140</v>
      </c>
      <c r="V26" s="201"/>
      <c r="W26" s="201"/>
      <c r="X26" s="202"/>
      <c r="Y26" s="201"/>
      <c r="Z26" s="201"/>
      <c r="AA26" s="341"/>
      <c r="AB26" s="201"/>
      <c r="AC26" s="201"/>
      <c r="AD26" s="185" t="s">
        <v>40</v>
      </c>
      <c r="AE26" s="691"/>
      <c r="AF26" s="602"/>
      <c r="AG26" s="595"/>
      <c r="AH26" s="595"/>
      <c r="AI26" s="595"/>
      <c r="AJ26" s="595"/>
      <c r="AK26" s="595"/>
      <c r="AL26" s="595"/>
      <c r="AM26" s="595"/>
      <c r="AN26" s="595"/>
      <c r="AO26" s="595"/>
      <c r="AP26" s="445"/>
      <c r="AQ26" s="446"/>
      <c r="AR26" s="256"/>
      <c r="AS26" s="256"/>
      <c r="AT26" s="257"/>
      <c r="AU26" s="257"/>
      <c r="AV26" s="257"/>
      <c r="AW26" s="257"/>
      <c r="AX26" s="257"/>
      <c r="AY26" s="257"/>
      <c r="AZ26" s="257"/>
    </row>
    <row r="27" spans="1:52" s="66" customFormat="1" ht="15" customHeight="1">
      <c r="A27" s="191"/>
      <c r="B27" s="192"/>
      <c r="C27" s="208"/>
      <c r="D27" s="212"/>
      <c r="E27" s="208"/>
      <c r="F27" s="208"/>
      <c r="G27" s="208"/>
      <c r="H27" s="192"/>
      <c r="I27" s="209"/>
      <c r="J27" s="209"/>
      <c r="K27" s="209"/>
      <c r="L27" s="209"/>
      <c r="M27" s="209"/>
      <c r="N27" s="209"/>
      <c r="O27" s="209"/>
      <c r="P27" s="191"/>
      <c r="Q27" s="208"/>
      <c r="R27" s="208"/>
      <c r="S27" s="210"/>
      <c r="T27" s="211"/>
      <c r="U27" s="192" t="s">
        <v>1141</v>
      </c>
      <c r="V27" s="208"/>
      <c r="W27" s="208"/>
      <c r="X27" s="212"/>
      <c r="Y27" s="208"/>
      <c r="Z27" s="208"/>
      <c r="AA27" s="215"/>
      <c r="AB27" s="208"/>
      <c r="AC27" s="208"/>
      <c r="AD27" s="192"/>
      <c r="AE27" s="603"/>
      <c r="AF27" s="196"/>
      <c r="AG27" s="197"/>
      <c r="AH27" s="197"/>
      <c r="AI27" s="596"/>
      <c r="AJ27" s="596"/>
      <c r="AK27" s="596"/>
      <c r="AL27" s="596"/>
      <c r="AM27" s="596"/>
      <c r="AN27" s="596"/>
      <c r="AO27" s="596"/>
      <c r="AP27" s="447"/>
      <c r="AQ27" s="448"/>
      <c r="AR27" s="16"/>
      <c r="AS27" s="16"/>
      <c r="AT27" s="48"/>
      <c r="AU27" s="48"/>
      <c r="AV27" s="48"/>
      <c r="AW27" s="48"/>
      <c r="AX27" s="48"/>
      <c r="AY27" s="48"/>
      <c r="AZ27" s="48"/>
    </row>
    <row r="28" spans="1:52" s="258" customFormat="1" ht="15" customHeight="1">
      <c r="A28" s="178">
        <f>MAX($A$9:$A27)+1</f>
        <v>17</v>
      </c>
      <c r="B28" s="180" t="s">
        <v>373</v>
      </c>
      <c r="C28" s="201"/>
      <c r="D28" s="201"/>
      <c r="E28" s="201"/>
      <c r="F28" s="201"/>
      <c r="G28" s="201"/>
      <c r="H28" s="180" t="s">
        <v>483</v>
      </c>
      <c r="I28" s="203"/>
      <c r="J28" s="203"/>
      <c r="K28" s="203"/>
      <c r="L28" s="203"/>
      <c r="M28" s="203"/>
      <c r="N28" s="203"/>
      <c r="O28" s="203"/>
      <c r="P28" s="178" t="s">
        <v>39</v>
      </c>
      <c r="Q28" s="201"/>
      <c r="R28" s="201"/>
      <c r="S28" s="204"/>
      <c r="T28" s="205">
        <v>8</v>
      </c>
      <c r="U28" s="180" t="s">
        <v>1140</v>
      </c>
      <c r="V28" s="201"/>
      <c r="W28" s="201"/>
      <c r="X28" s="202"/>
      <c r="Y28" s="201"/>
      <c r="Z28" s="201"/>
      <c r="AA28" s="201"/>
      <c r="AB28" s="201"/>
      <c r="AC28" s="201"/>
      <c r="AD28" s="185" t="s">
        <v>97</v>
      </c>
      <c r="AE28" s="206"/>
      <c r="AF28" s="602"/>
      <c r="AG28" s="595"/>
      <c r="AH28" s="595"/>
      <c r="AI28" s="595"/>
      <c r="AJ28" s="595"/>
      <c r="AK28" s="595"/>
      <c r="AL28" s="595"/>
      <c r="AM28" s="595"/>
      <c r="AN28" s="595"/>
      <c r="AO28" s="595"/>
      <c r="AP28" s="445"/>
      <c r="AQ28" s="446"/>
      <c r="AR28" s="264"/>
      <c r="AS28" s="264"/>
    </row>
    <row r="29" spans="1:52" s="258" customFormat="1" ht="15" customHeight="1">
      <c r="A29" s="191"/>
      <c r="B29" s="192"/>
      <c r="C29" s="215"/>
      <c r="D29" s="208"/>
      <c r="E29" s="215"/>
      <c r="F29" s="215"/>
      <c r="G29" s="215"/>
      <c r="H29" s="192"/>
      <c r="I29" s="208"/>
      <c r="J29" s="208"/>
      <c r="K29" s="208"/>
      <c r="L29" s="208"/>
      <c r="M29" s="208"/>
      <c r="N29" s="208"/>
      <c r="O29" s="208"/>
      <c r="P29" s="191"/>
      <c r="Q29" s="208"/>
      <c r="R29" s="208"/>
      <c r="S29" s="210"/>
      <c r="T29" s="513"/>
      <c r="U29" s="192" t="s">
        <v>1141</v>
      </c>
      <c r="V29" s="208"/>
      <c r="W29" s="208"/>
      <c r="X29" s="212"/>
      <c r="Y29" s="208"/>
      <c r="Z29" s="208"/>
      <c r="AA29" s="215"/>
      <c r="AB29" s="208"/>
      <c r="AC29" s="208"/>
      <c r="AD29" s="213"/>
      <c r="AE29" s="214"/>
      <c r="AF29" s="607"/>
      <c r="AG29" s="596"/>
      <c r="AH29" s="596"/>
      <c r="AI29" s="596"/>
      <c r="AJ29" s="596"/>
      <c r="AK29" s="596"/>
      <c r="AL29" s="596"/>
      <c r="AM29" s="596"/>
      <c r="AN29" s="596"/>
      <c r="AO29" s="596"/>
      <c r="AP29" s="447"/>
      <c r="AQ29" s="448"/>
      <c r="AR29" s="264"/>
      <c r="AS29" s="264"/>
    </row>
    <row r="30" spans="1:52" s="49" customFormat="1" ht="15" customHeight="1">
      <c r="A30" s="178">
        <f>MAX($A$9:$A29)+1</f>
        <v>18</v>
      </c>
      <c r="B30" s="250" t="s">
        <v>203</v>
      </c>
      <c r="C30" s="253"/>
      <c r="D30" s="253"/>
      <c r="E30" s="253"/>
      <c r="F30" s="253"/>
      <c r="G30" s="253"/>
      <c r="H30" s="250" t="s">
        <v>14</v>
      </c>
      <c r="I30" s="254"/>
      <c r="J30" s="254"/>
      <c r="K30" s="254"/>
      <c r="L30" s="254"/>
      <c r="M30" s="254"/>
      <c r="N30" s="254"/>
      <c r="O30" s="254"/>
      <c r="P30" s="248" t="s">
        <v>1284</v>
      </c>
      <c r="Q30" s="253"/>
      <c r="R30" s="253"/>
      <c r="S30" s="587"/>
      <c r="T30" s="763">
        <v>10</v>
      </c>
      <c r="U30" s="335"/>
      <c r="V30" s="336"/>
      <c r="W30" s="336"/>
      <c r="X30" s="336"/>
      <c r="Y30" s="336"/>
      <c r="Z30" s="336"/>
      <c r="AA30" s="336"/>
      <c r="AB30" s="336"/>
      <c r="AC30" s="336"/>
      <c r="AD30" s="573" t="s">
        <v>40</v>
      </c>
      <c r="AE30" s="764"/>
      <c r="AF30" s="441"/>
      <c r="AG30" s="442">
        <v>11</v>
      </c>
      <c r="AH30" s="32"/>
      <c r="AI30" s="442"/>
      <c r="AJ30" s="442"/>
      <c r="AK30" s="442"/>
      <c r="AL30" s="442"/>
      <c r="AM30" s="442"/>
      <c r="AN30" s="442"/>
      <c r="AO30" s="442"/>
      <c r="AP30" s="443"/>
      <c r="AQ30" s="444"/>
      <c r="AR30" s="16"/>
      <c r="AS30" s="16"/>
      <c r="AT30" s="48"/>
      <c r="AU30" s="48"/>
      <c r="AV30" s="48"/>
      <c r="AW30" s="48"/>
      <c r="AX30" s="48"/>
      <c r="AY30" s="48"/>
      <c r="AZ30" s="48"/>
    </row>
    <row r="31" spans="1:52" s="49" customFormat="1" ht="15" customHeight="1">
      <c r="A31" s="22"/>
      <c r="B31" s="19"/>
      <c r="C31" s="33"/>
      <c r="D31" s="33"/>
      <c r="E31" s="33"/>
      <c r="F31" s="33"/>
      <c r="G31" s="33"/>
      <c r="H31" s="19"/>
      <c r="I31" s="36"/>
      <c r="J31" s="36"/>
      <c r="K31" s="36"/>
      <c r="L31" s="36"/>
      <c r="M31" s="36"/>
      <c r="N31" s="36"/>
      <c r="O31" s="36"/>
      <c r="P31" s="22"/>
      <c r="Q31" s="33"/>
      <c r="R31" s="33"/>
      <c r="S31" s="34"/>
      <c r="T31" s="35"/>
      <c r="U31" s="19"/>
      <c r="V31" s="33"/>
      <c r="W31" s="33"/>
      <c r="X31" s="51"/>
      <c r="Y31" s="33"/>
      <c r="Z31" s="33"/>
      <c r="AA31" s="33"/>
      <c r="AB31" s="33"/>
      <c r="AC31" s="33"/>
      <c r="AD31" s="67"/>
      <c r="AE31" s="68"/>
      <c r="AF31" s="31"/>
      <c r="AG31" s="32"/>
      <c r="AH31" s="32"/>
      <c r="AI31" s="442"/>
      <c r="AJ31" s="442"/>
      <c r="AK31" s="442"/>
      <c r="AL31" s="442"/>
      <c r="AM31" s="442"/>
      <c r="AN31" s="442"/>
      <c r="AO31" s="442"/>
      <c r="AP31" s="443"/>
      <c r="AQ31" s="444"/>
      <c r="AR31" s="16"/>
      <c r="AS31" s="16"/>
      <c r="AT31" s="48"/>
      <c r="AU31" s="48"/>
      <c r="AV31" s="48"/>
      <c r="AW31" s="48"/>
      <c r="AX31" s="48"/>
      <c r="AY31" s="48"/>
      <c r="AZ31" s="48"/>
    </row>
    <row r="32" spans="1:52" s="49" customFormat="1" ht="15" customHeight="1">
      <c r="A32" s="22"/>
      <c r="B32" s="19"/>
      <c r="C32" s="33"/>
      <c r="D32" s="33"/>
      <c r="E32" s="33"/>
      <c r="F32" s="33"/>
      <c r="G32" s="33"/>
      <c r="H32" s="19"/>
      <c r="I32" s="36"/>
      <c r="J32" s="36"/>
      <c r="K32" s="36"/>
      <c r="L32" s="36"/>
      <c r="M32" s="36"/>
      <c r="N32" s="36"/>
      <c r="O32" s="36"/>
      <c r="P32" s="22"/>
      <c r="Q32" s="33"/>
      <c r="R32" s="33"/>
      <c r="S32" s="34"/>
      <c r="T32" s="35"/>
      <c r="U32" s="19"/>
      <c r="V32" s="33"/>
      <c r="W32" s="33"/>
      <c r="X32" s="51"/>
      <c r="Y32" s="33"/>
      <c r="Z32" s="33"/>
      <c r="AA32" s="33"/>
      <c r="AB32" s="33"/>
      <c r="AC32" s="33"/>
      <c r="AD32" s="67"/>
      <c r="AE32" s="68"/>
      <c r="AF32" s="31"/>
      <c r="AG32" s="32"/>
      <c r="AH32" s="32"/>
      <c r="AI32" s="442"/>
      <c r="AJ32" s="442"/>
      <c r="AK32" s="442"/>
      <c r="AL32" s="442"/>
      <c r="AM32" s="442"/>
      <c r="AN32" s="442"/>
      <c r="AO32" s="442"/>
      <c r="AP32" s="443"/>
      <c r="AQ32" s="444"/>
      <c r="AR32" s="16"/>
      <c r="AS32" s="16"/>
      <c r="AT32" s="48"/>
      <c r="AU32" s="48"/>
      <c r="AV32" s="48"/>
      <c r="AW32" s="48"/>
      <c r="AX32" s="48"/>
      <c r="AY32" s="48"/>
      <c r="AZ32" s="48"/>
    </row>
    <row r="33" spans="1:52" s="49" customFormat="1" ht="15" customHeight="1">
      <c r="A33" s="22"/>
      <c r="B33" s="19"/>
      <c r="C33" s="33"/>
      <c r="D33" s="33"/>
      <c r="E33" s="33"/>
      <c r="F33" s="33"/>
      <c r="G33" s="33"/>
      <c r="H33" s="19"/>
      <c r="I33" s="36"/>
      <c r="J33" s="36"/>
      <c r="K33" s="36"/>
      <c r="L33" s="36"/>
      <c r="M33" s="36"/>
      <c r="N33" s="36"/>
      <c r="O33" s="36"/>
      <c r="P33" s="22"/>
      <c r="Q33" s="33"/>
      <c r="R33" s="33"/>
      <c r="S33" s="34"/>
      <c r="T33" s="35"/>
      <c r="U33" s="19"/>
      <c r="V33" s="33"/>
      <c r="W33" s="33"/>
      <c r="X33" s="51"/>
      <c r="Y33" s="33"/>
      <c r="Z33" s="33"/>
      <c r="AA33" s="33"/>
      <c r="AB33" s="33"/>
      <c r="AC33" s="33"/>
      <c r="AD33" s="67"/>
      <c r="AE33" s="68"/>
      <c r="AF33" s="31"/>
      <c r="AG33" s="32"/>
      <c r="AH33" s="32"/>
      <c r="AI33" s="442"/>
      <c r="AJ33" s="442"/>
      <c r="AK33" s="442"/>
      <c r="AL33" s="442"/>
      <c r="AM33" s="442"/>
      <c r="AN33" s="442"/>
      <c r="AO33" s="442"/>
      <c r="AP33" s="443"/>
      <c r="AQ33" s="444"/>
      <c r="AR33" s="16"/>
      <c r="AS33" s="16"/>
      <c r="AT33" s="48"/>
      <c r="AU33" s="48"/>
      <c r="AV33" s="48"/>
      <c r="AW33" s="48"/>
      <c r="AX33" s="48"/>
      <c r="AY33" s="48"/>
      <c r="AZ33" s="48"/>
    </row>
    <row r="34" spans="1:52" s="49" customFormat="1" ht="15" customHeight="1">
      <c r="A34" s="22"/>
      <c r="B34" s="19"/>
      <c r="C34" s="33"/>
      <c r="D34" s="33"/>
      <c r="E34" s="33"/>
      <c r="F34" s="33"/>
      <c r="G34" s="33"/>
      <c r="H34" s="19"/>
      <c r="I34" s="36"/>
      <c r="J34" s="36"/>
      <c r="K34" s="36"/>
      <c r="L34" s="36"/>
      <c r="M34" s="36"/>
      <c r="N34" s="36"/>
      <c r="O34" s="36"/>
      <c r="P34" s="22"/>
      <c r="Q34" s="33"/>
      <c r="R34" s="33"/>
      <c r="S34" s="34"/>
      <c r="T34" s="35"/>
      <c r="U34" s="19"/>
      <c r="V34" s="33"/>
      <c r="W34" s="33"/>
      <c r="X34" s="51"/>
      <c r="Y34" s="33"/>
      <c r="Z34" s="33"/>
      <c r="AA34" s="33"/>
      <c r="AB34" s="33"/>
      <c r="AC34" s="33"/>
      <c r="AD34" s="22"/>
      <c r="AE34" s="52"/>
      <c r="AF34" s="26"/>
      <c r="AG34" s="27"/>
      <c r="AH34" s="27"/>
      <c r="AI34" s="443"/>
      <c r="AJ34" s="443"/>
      <c r="AK34" s="443"/>
      <c r="AL34" s="443"/>
      <c r="AM34" s="443"/>
      <c r="AN34" s="443"/>
      <c r="AO34" s="443"/>
      <c r="AP34" s="443"/>
      <c r="AQ34" s="444"/>
      <c r="AR34" s="16"/>
      <c r="AS34" s="16"/>
      <c r="AT34" s="48"/>
      <c r="AU34" s="48"/>
      <c r="AV34" s="48"/>
      <c r="AW34" s="48"/>
      <c r="AX34" s="48"/>
      <c r="AY34" s="48"/>
      <c r="AZ34" s="48"/>
    </row>
    <row r="35" spans="1:52" s="46" customFormat="1" ht="15" customHeight="1">
      <c r="A35" s="29"/>
      <c r="B35" s="19"/>
      <c r="C35" s="33"/>
      <c r="D35" s="33"/>
      <c r="E35" s="33"/>
      <c r="F35" s="33"/>
      <c r="G35" s="33"/>
      <c r="H35" s="19"/>
      <c r="I35" s="36"/>
      <c r="J35" s="36"/>
      <c r="K35" s="36"/>
      <c r="L35" s="36"/>
      <c r="M35" s="36"/>
      <c r="N35" s="36"/>
      <c r="O35" s="36"/>
      <c r="P35" s="19"/>
      <c r="Q35" s="33"/>
      <c r="R35" s="33"/>
      <c r="S35" s="34"/>
      <c r="T35" s="35"/>
      <c r="U35" s="19"/>
      <c r="V35" s="33"/>
      <c r="W35" s="33"/>
      <c r="X35" s="51"/>
      <c r="Y35" s="33"/>
      <c r="Z35" s="33"/>
      <c r="AA35" s="33"/>
      <c r="AB35" s="33"/>
      <c r="AC35" s="33"/>
      <c r="AD35" s="69"/>
      <c r="AE35" s="70"/>
      <c r="AF35" s="26"/>
      <c r="AG35" s="27"/>
      <c r="AH35" s="27"/>
      <c r="AI35" s="443"/>
      <c r="AJ35" s="443"/>
      <c r="AK35" s="443"/>
      <c r="AL35" s="443"/>
      <c r="AM35" s="443"/>
      <c r="AN35" s="443"/>
      <c r="AO35" s="443"/>
      <c r="AP35" s="443"/>
      <c r="AQ35" s="444"/>
      <c r="AR35"/>
      <c r="AS35"/>
      <c r="AT35" s="45"/>
      <c r="AU35" s="45"/>
      <c r="AV35" s="45"/>
      <c r="AW35" s="45"/>
      <c r="AX35" s="45"/>
      <c r="AY35" s="45"/>
      <c r="AZ35" s="45"/>
    </row>
    <row r="36" spans="1:52" s="46" customFormat="1" ht="15" customHeight="1">
      <c r="A36" s="29"/>
      <c r="B36" s="29"/>
      <c r="C36" s="30"/>
      <c r="D36" s="71"/>
      <c r="E36" s="30"/>
      <c r="F36" s="30"/>
      <c r="G36" s="30"/>
      <c r="H36" s="29"/>
      <c r="I36" s="30"/>
      <c r="J36" s="30"/>
      <c r="K36" s="30"/>
      <c r="L36" s="30"/>
      <c r="M36" s="30"/>
      <c r="N36" s="30"/>
      <c r="O36" s="30"/>
      <c r="P36" s="69"/>
      <c r="Q36" s="72"/>
      <c r="R36" s="72"/>
      <c r="S36" s="29"/>
      <c r="T36" s="24"/>
      <c r="U36" s="23"/>
      <c r="V36" s="72"/>
      <c r="W36" s="72"/>
      <c r="X36" s="72"/>
      <c r="Y36" s="72"/>
      <c r="Z36" s="72"/>
      <c r="AA36" s="72"/>
      <c r="AB36" s="72"/>
      <c r="AC36" s="72"/>
      <c r="AD36" s="69"/>
      <c r="AE36" s="70"/>
      <c r="AF36" s="26"/>
      <c r="AG36" s="27"/>
      <c r="AH36" s="27"/>
      <c r="AI36" s="443"/>
      <c r="AJ36" s="443"/>
      <c r="AK36" s="443"/>
      <c r="AL36" s="443"/>
      <c r="AM36" s="443"/>
      <c r="AN36" s="443"/>
      <c r="AO36" s="443"/>
      <c r="AP36" s="443"/>
      <c r="AQ36" s="444"/>
      <c r="AR36"/>
      <c r="AS36"/>
      <c r="AT36" s="45"/>
      <c r="AU36" s="45"/>
      <c r="AV36" s="45"/>
      <c r="AW36" s="45"/>
      <c r="AX36" s="45"/>
      <c r="AY36" s="45"/>
      <c r="AZ36" s="45"/>
    </row>
    <row r="37" spans="1:52" s="46" customFormat="1" ht="15" customHeight="1">
      <c r="A37" s="29"/>
      <c r="B37" s="29"/>
      <c r="C37" s="30"/>
      <c r="D37" s="71"/>
      <c r="E37" s="30"/>
      <c r="F37" s="30"/>
      <c r="G37" s="30"/>
      <c r="H37" s="29"/>
      <c r="I37" s="30"/>
      <c r="J37" s="30"/>
      <c r="K37" s="30"/>
      <c r="L37" s="30"/>
      <c r="M37" s="30"/>
      <c r="N37" s="30"/>
      <c r="O37" s="30"/>
      <c r="P37" s="69"/>
      <c r="Q37" s="72"/>
      <c r="R37" s="72"/>
      <c r="S37" s="29"/>
      <c r="T37" s="30"/>
      <c r="U37" s="69"/>
      <c r="V37" s="72"/>
      <c r="W37" s="72"/>
      <c r="X37" s="72"/>
      <c r="Y37" s="72"/>
      <c r="Z37" s="72"/>
      <c r="AA37" s="72"/>
      <c r="AB37" s="72"/>
      <c r="AC37" s="72"/>
      <c r="AD37" s="69"/>
      <c r="AE37" s="70"/>
      <c r="AF37" s="26"/>
      <c r="AG37" s="27"/>
      <c r="AH37" s="27"/>
      <c r="AI37" s="443"/>
      <c r="AJ37" s="443"/>
      <c r="AK37" s="443"/>
      <c r="AL37" s="443"/>
      <c r="AM37" s="443"/>
      <c r="AN37" s="443"/>
      <c r="AO37" s="443"/>
      <c r="AP37" s="443"/>
      <c r="AQ37" s="444"/>
      <c r="AR37"/>
      <c r="AS37"/>
      <c r="AT37" s="45"/>
      <c r="AU37" s="45"/>
      <c r="AV37" s="45"/>
      <c r="AW37" s="45"/>
      <c r="AX37" s="45"/>
      <c r="AY37" s="45"/>
      <c r="AZ37" s="45"/>
    </row>
    <row r="38" spans="1:52" s="46" customFormat="1" ht="17.100000000000001" customHeight="1">
      <c r="A38" s="29"/>
      <c r="B38" s="29"/>
      <c r="C38" s="30"/>
      <c r="D38" s="30"/>
      <c r="E38" s="30"/>
      <c r="F38" s="30"/>
      <c r="G38" s="30"/>
      <c r="H38" s="29"/>
      <c r="I38" s="30"/>
      <c r="J38" s="30"/>
      <c r="K38" s="30"/>
      <c r="L38" s="30"/>
      <c r="M38" s="30"/>
      <c r="N38" s="30"/>
      <c r="O38" s="30"/>
      <c r="P38" s="69"/>
      <c r="Q38" s="72"/>
      <c r="R38" s="72"/>
      <c r="S38" s="29"/>
      <c r="T38" s="30"/>
      <c r="U38" s="69"/>
      <c r="V38" s="72"/>
      <c r="W38" s="72"/>
      <c r="X38" s="72"/>
      <c r="Y38" s="72"/>
      <c r="Z38" s="72"/>
      <c r="AA38" s="72"/>
      <c r="AB38" s="72"/>
      <c r="AC38" s="72"/>
      <c r="AD38" s="69"/>
      <c r="AE38" s="70"/>
      <c r="AF38" s="26"/>
      <c r="AG38" s="27"/>
      <c r="AH38" s="27"/>
      <c r="AI38" s="443"/>
      <c r="AJ38" s="443"/>
      <c r="AK38" s="443"/>
      <c r="AL38" s="443"/>
      <c r="AM38" s="443"/>
      <c r="AN38" s="443"/>
      <c r="AO38" s="443"/>
      <c r="AP38" s="443"/>
      <c r="AQ38" s="444"/>
      <c r="AR38"/>
      <c r="AS38"/>
      <c r="AT38" s="45"/>
      <c r="AU38" s="45"/>
      <c r="AV38" s="45"/>
      <c r="AW38" s="45"/>
      <c r="AX38" s="45"/>
      <c r="AY38" s="45"/>
      <c r="AZ38" s="45"/>
    </row>
    <row r="39" spans="1:52" s="46" customFormat="1" ht="17.100000000000001" customHeight="1">
      <c r="A39" s="29"/>
      <c r="B39" s="29"/>
      <c r="C39" s="30"/>
      <c r="D39" s="30"/>
      <c r="E39" s="30"/>
      <c r="F39" s="30"/>
      <c r="G39" s="30"/>
      <c r="H39" s="29"/>
      <c r="I39" s="30"/>
      <c r="J39" s="30"/>
      <c r="K39" s="30"/>
      <c r="L39" s="30"/>
      <c r="M39" s="30"/>
      <c r="N39" s="30"/>
      <c r="O39" s="30"/>
      <c r="P39" s="69"/>
      <c r="Q39" s="72"/>
      <c r="R39" s="72"/>
      <c r="S39" s="29"/>
      <c r="T39" s="30"/>
      <c r="U39" s="69"/>
      <c r="V39" s="72"/>
      <c r="W39" s="72"/>
      <c r="X39" s="72"/>
      <c r="Y39" s="72"/>
      <c r="Z39" s="72"/>
      <c r="AA39" s="72"/>
      <c r="AB39" s="72"/>
      <c r="AC39" s="72"/>
      <c r="AD39" s="69"/>
      <c r="AE39" s="70"/>
      <c r="AF39" s="26"/>
      <c r="AG39" s="27"/>
      <c r="AH39" s="27"/>
      <c r="AI39" s="443"/>
      <c r="AJ39" s="443"/>
      <c r="AK39" s="443"/>
      <c r="AL39" s="443"/>
      <c r="AM39" s="443"/>
      <c r="AN39" s="443"/>
      <c r="AO39" s="443"/>
      <c r="AP39" s="443"/>
      <c r="AQ39" s="444"/>
      <c r="AR39"/>
      <c r="AS39"/>
      <c r="AT39" s="45"/>
      <c r="AU39" s="45"/>
      <c r="AV39" s="45"/>
      <c r="AW39" s="45"/>
      <c r="AX39" s="45"/>
      <c r="AY39" s="45"/>
      <c r="AZ39" s="45"/>
    </row>
    <row r="40" spans="1:52" s="46" customFormat="1" ht="17.100000000000001" customHeight="1">
      <c r="A40" s="73"/>
      <c r="B40" s="73"/>
      <c r="C40" s="74"/>
      <c r="D40" s="74"/>
      <c r="E40" s="74"/>
      <c r="F40" s="74"/>
      <c r="G40" s="74"/>
      <c r="H40" s="73"/>
      <c r="I40" s="74"/>
      <c r="J40" s="74"/>
      <c r="K40" s="74"/>
      <c r="L40" s="74"/>
      <c r="M40" s="74"/>
      <c r="N40" s="74"/>
      <c r="O40" s="74"/>
      <c r="P40" s="75"/>
      <c r="Q40" s="76"/>
      <c r="R40" s="76"/>
      <c r="S40" s="73"/>
      <c r="T40" s="74"/>
      <c r="U40" s="75"/>
      <c r="V40" s="76"/>
      <c r="W40" s="76"/>
      <c r="X40" s="76"/>
      <c r="Y40" s="76"/>
      <c r="Z40" s="76"/>
      <c r="AA40" s="76"/>
      <c r="AB40" s="76"/>
      <c r="AC40" s="76"/>
      <c r="AD40" s="75"/>
      <c r="AE40" s="77"/>
      <c r="AF40" s="78"/>
      <c r="AG40" s="37"/>
      <c r="AH40" s="37"/>
      <c r="AI40" s="451"/>
      <c r="AJ40" s="451"/>
      <c r="AK40" s="451"/>
      <c r="AL40" s="451"/>
      <c r="AM40" s="451"/>
      <c r="AN40" s="451"/>
      <c r="AO40" s="451"/>
      <c r="AP40" s="451"/>
      <c r="AQ40" s="452"/>
      <c r="AR40"/>
      <c r="AS40"/>
      <c r="AT40" s="45"/>
      <c r="AU40" s="45"/>
      <c r="AV40" s="45"/>
      <c r="AW40" s="45"/>
      <c r="AX40" s="45"/>
      <c r="AY40" s="45"/>
      <c r="AZ40" s="45"/>
    </row>
  </sheetData>
  <mergeCells count="11">
    <mergeCell ref="A7:A8"/>
    <mergeCell ref="B7:G8"/>
    <mergeCell ref="H7:O8"/>
    <mergeCell ref="P7:R8"/>
    <mergeCell ref="U13:AC13"/>
    <mergeCell ref="S7:T8"/>
    <mergeCell ref="U7:AC8"/>
    <mergeCell ref="AD7:AE8"/>
    <mergeCell ref="AF7:AQ7"/>
    <mergeCell ref="U10:AC10"/>
    <mergeCell ref="U11:AC11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scale="92" firstPageNumber="4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U35"/>
  <sheetViews>
    <sheetView showGridLines="0" view="pageBreakPreview" zoomScaleNormal="85" zoomScaleSheetLayoutView="100" workbookViewId="0">
      <selection activeCell="T14" sqref="T14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44" t="s">
        <v>38</v>
      </c>
      <c r="B5" s="44"/>
      <c r="C5" s="44"/>
      <c r="D5" s="261" t="s">
        <v>526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/>
      <c r="AN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47"/>
      <c r="AL6" s="47"/>
      <c r="AM6" s="16"/>
      <c r="AN6" s="16"/>
      <c r="AP6" s="48"/>
      <c r="AQ6" s="48"/>
      <c r="AR6" s="48"/>
      <c r="AS6" s="48"/>
      <c r="AT6" s="48"/>
      <c r="AU6" s="48"/>
    </row>
    <row r="7" spans="1:47" s="49" customFormat="1" ht="15" customHeight="1">
      <c r="A7" s="1278" t="s">
        <v>79</v>
      </c>
      <c r="B7" s="1269" t="s">
        <v>80</v>
      </c>
      <c r="C7" s="1273"/>
      <c r="D7" s="1273"/>
      <c r="E7" s="1273"/>
      <c r="F7" s="1273"/>
      <c r="G7" s="1270"/>
      <c r="H7" s="1269" t="s">
        <v>81</v>
      </c>
      <c r="I7" s="1273"/>
      <c r="J7" s="1273"/>
      <c r="K7" s="1273"/>
      <c r="L7" s="1273"/>
      <c r="M7" s="1273"/>
      <c r="N7" s="1273"/>
      <c r="O7" s="1270"/>
      <c r="P7" s="1269" t="s">
        <v>82</v>
      </c>
      <c r="Q7" s="1273"/>
      <c r="R7" s="1270"/>
      <c r="S7" s="1269" t="s">
        <v>83</v>
      </c>
      <c r="T7" s="1270"/>
      <c r="U7" s="1269" t="s">
        <v>84</v>
      </c>
      <c r="V7" s="1273"/>
      <c r="W7" s="1273"/>
      <c r="X7" s="1273"/>
      <c r="Y7" s="1273"/>
      <c r="Z7" s="1273"/>
      <c r="AA7" s="1273"/>
      <c r="AB7" s="1273"/>
      <c r="AC7" s="1270"/>
      <c r="AD7" s="1269" t="s">
        <v>85</v>
      </c>
      <c r="AE7" s="1270"/>
      <c r="AF7" s="1275" t="s">
        <v>86</v>
      </c>
      <c r="AG7" s="1276"/>
      <c r="AH7" s="1276"/>
      <c r="AI7" s="1276"/>
      <c r="AJ7" s="1276"/>
      <c r="AK7" s="1276"/>
      <c r="AL7" s="1277"/>
      <c r="AM7" s="16"/>
      <c r="AN7" s="16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79"/>
      <c r="B8" s="1271"/>
      <c r="C8" s="1274"/>
      <c r="D8" s="1274"/>
      <c r="E8" s="1274"/>
      <c r="F8" s="1274"/>
      <c r="G8" s="1272"/>
      <c r="H8" s="1271"/>
      <c r="I8" s="1274"/>
      <c r="J8" s="1274"/>
      <c r="K8" s="1274"/>
      <c r="L8" s="1274"/>
      <c r="M8" s="1274"/>
      <c r="N8" s="1274"/>
      <c r="O8" s="1272"/>
      <c r="P8" s="1271"/>
      <c r="Q8" s="1274"/>
      <c r="R8" s="1272"/>
      <c r="S8" s="1271"/>
      <c r="T8" s="1272"/>
      <c r="U8" s="1271"/>
      <c r="V8" s="1274"/>
      <c r="W8" s="1274"/>
      <c r="X8" s="1274"/>
      <c r="Y8" s="1274"/>
      <c r="Z8" s="1274"/>
      <c r="AA8" s="1274"/>
      <c r="AB8" s="1274"/>
      <c r="AC8" s="1272"/>
      <c r="AD8" s="1271"/>
      <c r="AE8" s="1272"/>
      <c r="AF8" s="17" t="s">
        <v>87</v>
      </c>
      <c r="AG8" s="498" t="s">
        <v>530</v>
      </c>
      <c r="AH8" s="50" t="s">
        <v>88</v>
      </c>
      <c r="AI8" s="50" t="s">
        <v>89</v>
      </c>
      <c r="AJ8" s="50" t="s">
        <v>90</v>
      </c>
      <c r="AK8" s="50" t="s">
        <v>91</v>
      </c>
      <c r="AL8" s="18" t="s">
        <v>66</v>
      </c>
      <c r="AM8" s="16"/>
      <c r="AN8" s="16"/>
      <c r="AO8" s="48"/>
      <c r="AP8" s="48"/>
      <c r="AQ8" s="48"/>
      <c r="AR8" s="48"/>
      <c r="AS8" s="48"/>
      <c r="AT8" s="48"/>
      <c r="AU8" s="48"/>
    </row>
    <row r="9" spans="1:47" s="258" customFormat="1" ht="15" customHeight="1">
      <c r="A9" s="191">
        <f>ROW()-8</f>
        <v>1</v>
      </c>
      <c r="B9" s="191" t="s">
        <v>421</v>
      </c>
      <c r="C9" s="275"/>
      <c r="D9" s="275"/>
      <c r="E9" s="275"/>
      <c r="F9" s="275"/>
      <c r="G9" s="275"/>
      <c r="H9" s="192" t="s">
        <v>422</v>
      </c>
      <c r="I9" s="275"/>
      <c r="J9" s="275"/>
      <c r="K9" s="275"/>
      <c r="L9" s="275"/>
      <c r="M9" s="275"/>
      <c r="N9" s="275"/>
      <c r="O9" s="275"/>
      <c r="P9" s="191" t="s">
        <v>423</v>
      </c>
      <c r="Q9" s="275"/>
      <c r="R9" s="275"/>
      <c r="S9" s="276"/>
      <c r="T9" s="285">
        <v>11</v>
      </c>
      <c r="U9" s="191" t="s">
        <v>534</v>
      </c>
      <c r="V9" s="275"/>
      <c r="W9" s="275"/>
      <c r="X9" s="212"/>
      <c r="Y9" s="275"/>
      <c r="Z9" s="275"/>
      <c r="AA9" s="275"/>
      <c r="AB9" s="275"/>
      <c r="AC9" s="275"/>
      <c r="AD9" s="277" t="s">
        <v>40</v>
      </c>
      <c r="AE9" s="278"/>
      <c r="AF9" s="279">
        <v>1</v>
      </c>
      <c r="AG9" s="198" t="s">
        <v>533</v>
      </c>
      <c r="AH9" s="259"/>
      <c r="AI9" s="259"/>
      <c r="AJ9" s="259"/>
      <c r="AK9" s="259"/>
      <c r="AL9" s="260"/>
      <c r="AM9" s="256"/>
      <c r="AN9" s="256"/>
      <c r="AO9" s="257"/>
      <c r="AP9" s="257"/>
      <c r="AQ9" s="257"/>
      <c r="AR9" s="257"/>
      <c r="AS9" s="257"/>
      <c r="AT9" s="257"/>
      <c r="AU9" s="257"/>
    </row>
    <row r="10" spans="1:47" s="49" customFormat="1" ht="15" customHeight="1">
      <c r="A10" s="191">
        <f>MAX($A$9:$A9)+1</f>
        <v>2</v>
      </c>
      <c r="B10" s="191" t="s">
        <v>295</v>
      </c>
      <c r="C10" s="275"/>
      <c r="D10" s="275"/>
      <c r="E10" s="275"/>
      <c r="F10" s="275"/>
      <c r="G10" s="275"/>
      <c r="H10" s="192" t="s">
        <v>290</v>
      </c>
      <c r="I10" s="275"/>
      <c r="J10" s="275"/>
      <c r="K10" s="275"/>
      <c r="L10" s="275"/>
      <c r="M10" s="275"/>
      <c r="N10" s="275"/>
      <c r="O10" s="275"/>
      <c r="P10" s="191" t="s">
        <v>39</v>
      </c>
      <c r="Q10" s="275"/>
      <c r="R10" s="275"/>
      <c r="S10" s="276"/>
      <c r="T10" s="285">
        <v>1</v>
      </c>
      <c r="U10" s="191" t="s">
        <v>292</v>
      </c>
      <c r="V10" s="275"/>
      <c r="W10" s="275"/>
      <c r="X10" s="212"/>
      <c r="Y10" s="275"/>
      <c r="Z10" s="275"/>
      <c r="AA10" s="275"/>
      <c r="AB10" s="275"/>
      <c r="AC10" s="275"/>
      <c r="AD10" s="277" t="s">
        <v>99</v>
      </c>
      <c r="AE10" s="278"/>
      <c r="AF10" s="279"/>
      <c r="AG10" s="198"/>
      <c r="AH10" s="198"/>
      <c r="AI10" s="198"/>
      <c r="AJ10" s="198"/>
      <c r="AK10" s="198"/>
      <c r="AL10" s="199"/>
      <c r="AM10" s="16"/>
      <c r="AN10" s="16"/>
      <c r="AO10" s="48"/>
      <c r="AP10" s="48"/>
      <c r="AQ10" s="48"/>
      <c r="AR10" s="48"/>
      <c r="AS10" s="48"/>
      <c r="AT10" s="48"/>
      <c r="AU10" s="48"/>
    </row>
    <row r="11" spans="1:47" s="49" customFormat="1" ht="15" customHeight="1">
      <c r="A11" s="248">
        <v>3</v>
      </c>
      <c r="B11" s="248" t="s">
        <v>1557</v>
      </c>
      <c r="C11" s="249"/>
      <c r="D11" s="249"/>
      <c r="E11" s="249"/>
      <c r="F11" s="249"/>
      <c r="G11" s="249"/>
      <c r="H11" s="250" t="s">
        <v>1558</v>
      </c>
      <c r="I11" s="249"/>
      <c r="J11" s="249"/>
      <c r="K11" s="249"/>
      <c r="L11" s="249"/>
      <c r="M11" s="249"/>
      <c r="N11" s="249"/>
      <c r="O11" s="249"/>
      <c r="P11" s="248" t="s">
        <v>1559</v>
      </c>
      <c r="Q11" s="249"/>
      <c r="R11" s="249"/>
      <c r="S11" s="251"/>
      <c r="T11" s="572" t="s">
        <v>340</v>
      </c>
      <c r="U11" s="1288"/>
      <c r="V11" s="1289"/>
      <c r="W11" s="1289"/>
      <c r="X11" s="1289"/>
      <c r="Y11" s="1289"/>
      <c r="Z11" s="1289"/>
      <c r="AA11" s="1289"/>
      <c r="AB11" s="1289"/>
      <c r="AC11" s="1290"/>
      <c r="AD11" s="573" t="s">
        <v>1560</v>
      </c>
      <c r="AE11" s="52"/>
      <c r="AF11" s="26"/>
      <c r="AG11" s="27"/>
      <c r="AH11" s="27"/>
      <c r="AI11" s="161"/>
      <c r="AJ11" s="27"/>
      <c r="AK11" s="27"/>
      <c r="AL11" s="28"/>
      <c r="AM11" s="16"/>
      <c r="AN11" s="16"/>
      <c r="AO11" s="48"/>
      <c r="AP11" s="48"/>
      <c r="AQ11" s="48"/>
      <c r="AR11" s="48"/>
      <c r="AS11" s="48"/>
      <c r="AT11" s="48"/>
      <c r="AU11" s="48"/>
    </row>
    <row r="12" spans="1:47" s="49" customFormat="1" ht="15" customHeight="1">
      <c r="A12" s="22"/>
      <c r="B12" s="22"/>
      <c r="C12" s="20"/>
      <c r="D12" s="20"/>
      <c r="E12" s="20"/>
      <c r="F12" s="20"/>
      <c r="G12" s="20"/>
      <c r="H12" s="19"/>
      <c r="I12" s="20"/>
      <c r="J12" s="20"/>
      <c r="K12" s="20"/>
      <c r="L12" s="20"/>
      <c r="M12" s="20"/>
      <c r="N12" s="20"/>
      <c r="O12" s="20"/>
      <c r="P12" s="22"/>
      <c r="Q12" s="20"/>
      <c r="R12" s="20"/>
      <c r="S12" s="23"/>
      <c r="T12" s="24"/>
      <c r="U12" s="173"/>
      <c r="V12" s="174"/>
      <c r="W12" s="174"/>
      <c r="X12" s="174"/>
      <c r="Y12" s="174"/>
      <c r="Z12" s="174"/>
      <c r="AA12" s="174"/>
      <c r="AB12" s="174"/>
      <c r="AC12" s="175"/>
      <c r="AD12" s="25"/>
      <c r="AE12" s="52"/>
      <c r="AF12" s="26"/>
      <c r="AG12" s="27"/>
      <c r="AH12" s="27"/>
      <c r="AI12" s="161"/>
      <c r="AJ12" s="27"/>
      <c r="AK12" s="27"/>
      <c r="AL12" s="28"/>
      <c r="AM12" s="16"/>
      <c r="AN12" s="16"/>
      <c r="AO12" s="48"/>
      <c r="AP12" s="48"/>
      <c r="AQ12" s="48"/>
      <c r="AR12" s="48"/>
      <c r="AS12" s="48"/>
      <c r="AT12" s="48"/>
      <c r="AU12" s="48"/>
    </row>
    <row r="13" spans="1:47" s="49" customFormat="1" ht="15" customHeight="1">
      <c r="A13" s="22"/>
      <c r="B13" s="22"/>
      <c r="C13" s="20"/>
      <c r="D13" s="20"/>
      <c r="E13" s="20"/>
      <c r="F13" s="20"/>
      <c r="G13" s="20"/>
      <c r="H13" s="19"/>
      <c r="I13" s="20"/>
      <c r="J13" s="20"/>
      <c r="K13" s="20"/>
      <c r="L13" s="20"/>
      <c r="M13" s="20"/>
      <c r="N13" s="20"/>
      <c r="O13" s="20"/>
      <c r="P13" s="22"/>
      <c r="Q13" s="20"/>
      <c r="R13" s="20"/>
      <c r="S13" s="23"/>
      <c r="T13" s="24"/>
      <c r="U13" s="22"/>
      <c r="V13" s="20"/>
      <c r="W13" s="20"/>
      <c r="X13" s="51"/>
      <c r="Y13" s="20"/>
      <c r="Z13" s="20"/>
      <c r="AA13" s="20"/>
      <c r="AB13" s="20"/>
      <c r="AC13" s="20"/>
      <c r="AD13" s="25"/>
      <c r="AE13" s="52"/>
      <c r="AF13" s="26"/>
      <c r="AG13" s="27"/>
      <c r="AH13" s="27"/>
      <c r="AI13" s="27"/>
      <c r="AJ13" s="27"/>
      <c r="AK13" s="27"/>
      <c r="AL13" s="28"/>
      <c r="AM13" s="16"/>
      <c r="AN13" s="16"/>
      <c r="AO13" s="48"/>
      <c r="AP13" s="48"/>
      <c r="AQ13" s="48"/>
      <c r="AR13" s="48"/>
      <c r="AS13" s="48"/>
      <c r="AT13" s="48"/>
      <c r="AU13" s="48"/>
    </row>
    <row r="14" spans="1:47" s="49" customFormat="1" ht="15" customHeight="1">
      <c r="A14" s="22"/>
      <c r="B14" s="19"/>
      <c r="C14" s="20"/>
      <c r="D14" s="20"/>
      <c r="E14" s="20"/>
      <c r="F14" s="20"/>
      <c r="G14" s="20"/>
      <c r="H14" s="19"/>
      <c r="I14" s="20"/>
      <c r="J14" s="20"/>
      <c r="K14" s="20"/>
      <c r="L14" s="20"/>
      <c r="M14" s="20"/>
      <c r="N14" s="20"/>
      <c r="O14" s="20"/>
      <c r="P14" s="22"/>
      <c r="Q14" s="20"/>
      <c r="R14" s="20"/>
      <c r="S14" s="23"/>
      <c r="T14" s="24"/>
      <c r="U14" s="173"/>
      <c r="V14" s="174"/>
      <c r="W14" s="174"/>
      <c r="X14" s="174"/>
      <c r="Y14" s="174"/>
      <c r="Z14" s="174"/>
      <c r="AA14" s="174"/>
      <c r="AB14" s="174"/>
      <c r="AC14" s="175"/>
      <c r="AD14" s="25"/>
      <c r="AE14" s="52"/>
      <c r="AF14" s="26"/>
      <c r="AG14" s="27"/>
      <c r="AH14" s="27"/>
      <c r="AI14" s="161"/>
      <c r="AJ14" s="27"/>
      <c r="AK14" s="27"/>
      <c r="AL14" s="28"/>
      <c r="AM14" s="16"/>
      <c r="AN14" s="16"/>
      <c r="AO14" s="48"/>
      <c r="AP14" s="48"/>
      <c r="AQ14" s="48"/>
      <c r="AR14" s="48"/>
      <c r="AS14" s="48"/>
      <c r="AT14" s="48"/>
      <c r="AU14" s="48"/>
    </row>
    <row r="15" spans="1:47" s="49" customFormat="1" ht="15" customHeight="1">
      <c r="A15" s="22"/>
      <c r="B15" s="19"/>
      <c r="C15" s="20"/>
      <c r="D15" s="20"/>
      <c r="E15" s="20"/>
      <c r="F15" s="20"/>
      <c r="G15" s="20"/>
      <c r="H15" s="19"/>
      <c r="I15" s="20"/>
      <c r="J15" s="20"/>
      <c r="K15" s="20"/>
      <c r="L15" s="20"/>
      <c r="M15" s="20"/>
      <c r="N15" s="20"/>
      <c r="O15" s="20"/>
      <c r="P15" s="22"/>
      <c r="Q15" s="20"/>
      <c r="R15" s="20"/>
      <c r="S15" s="23"/>
      <c r="T15" s="24"/>
      <c r="U15" s="173"/>
      <c r="V15" s="174"/>
      <c r="W15" s="174"/>
      <c r="X15" s="174"/>
      <c r="Y15" s="174"/>
      <c r="Z15" s="174"/>
      <c r="AA15" s="174"/>
      <c r="AB15" s="174"/>
      <c r="AC15" s="175"/>
      <c r="AD15" s="25"/>
      <c r="AE15" s="52"/>
      <c r="AF15" s="26"/>
      <c r="AG15" s="27"/>
      <c r="AH15" s="27"/>
      <c r="AI15" s="161"/>
      <c r="AJ15" s="27"/>
      <c r="AK15" s="27"/>
      <c r="AL15" s="28"/>
      <c r="AM15" s="16"/>
      <c r="AN15" s="16"/>
      <c r="AO15" s="48"/>
      <c r="AP15" s="48"/>
      <c r="AQ15" s="48"/>
      <c r="AR15" s="48"/>
      <c r="AS15" s="48"/>
      <c r="AT15" s="48"/>
      <c r="AU15" s="48"/>
    </row>
    <row r="16" spans="1:47" s="49" customFormat="1" ht="15" customHeight="1">
      <c r="A16" s="22"/>
      <c r="B16" s="19"/>
      <c r="C16" s="51"/>
      <c r="D16" s="51"/>
      <c r="E16" s="51"/>
      <c r="F16" s="51"/>
      <c r="G16" s="51"/>
      <c r="H16" s="19"/>
      <c r="I16" s="20"/>
      <c r="J16" s="20"/>
      <c r="K16" s="20"/>
      <c r="L16" s="20"/>
      <c r="M16" s="20"/>
      <c r="N16" s="20"/>
      <c r="O16" s="20"/>
      <c r="P16" s="22"/>
      <c r="Q16" s="20"/>
      <c r="R16" s="20"/>
      <c r="S16" s="23"/>
      <c r="T16" s="24"/>
      <c r="U16" s="22"/>
      <c r="V16" s="174"/>
      <c r="W16" s="174"/>
      <c r="X16" s="174"/>
      <c r="Y16" s="174"/>
      <c r="Z16" s="174"/>
      <c r="AA16" s="174"/>
      <c r="AB16" s="174"/>
      <c r="AC16" s="175"/>
      <c r="AD16" s="25"/>
      <c r="AE16" s="52"/>
      <c r="AF16" s="26"/>
      <c r="AG16" s="27"/>
      <c r="AH16" s="27"/>
      <c r="AI16" s="150"/>
      <c r="AJ16" s="27"/>
      <c r="AK16" s="27"/>
      <c r="AL16" s="28"/>
      <c r="AM16" s="16"/>
      <c r="AN16" s="16"/>
      <c r="AO16" s="48"/>
      <c r="AP16" s="48"/>
      <c r="AQ16" s="48"/>
      <c r="AR16" s="48"/>
      <c r="AS16" s="48"/>
      <c r="AT16" s="48"/>
      <c r="AU16" s="48"/>
    </row>
    <row r="17" spans="1:47" s="49" customFormat="1" ht="15" customHeight="1">
      <c r="A17" s="22"/>
      <c r="B17" s="22"/>
      <c r="C17" s="20"/>
      <c r="D17" s="20"/>
      <c r="E17" s="20"/>
      <c r="F17" s="20"/>
      <c r="G17" s="20"/>
      <c r="H17" s="19"/>
      <c r="I17" s="20"/>
      <c r="J17" s="20"/>
      <c r="K17" s="20"/>
      <c r="L17" s="20"/>
      <c r="M17" s="20"/>
      <c r="N17" s="20"/>
      <c r="O17" s="20"/>
      <c r="P17" s="22"/>
      <c r="Q17" s="20"/>
      <c r="R17" s="20"/>
      <c r="S17" s="23"/>
      <c r="T17" s="24"/>
      <c r="U17" s="173"/>
      <c r="V17" s="54"/>
      <c r="W17" s="54"/>
      <c r="X17" s="54"/>
      <c r="Y17" s="54"/>
      <c r="Z17" s="54"/>
      <c r="AA17" s="54"/>
      <c r="AB17" s="54"/>
      <c r="AC17" s="55"/>
      <c r="AD17" s="25"/>
      <c r="AE17" s="57"/>
      <c r="AF17" s="31"/>
      <c r="AG17" s="32"/>
      <c r="AH17" s="32"/>
      <c r="AI17" s="56"/>
      <c r="AJ17" s="32"/>
      <c r="AK17" s="27"/>
      <c r="AL17" s="28"/>
      <c r="AM17" s="16"/>
      <c r="AN17" s="16"/>
      <c r="AO17" s="48"/>
      <c r="AP17" s="48"/>
      <c r="AQ17" s="48"/>
      <c r="AR17" s="48"/>
      <c r="AS17" s="48"/>
      <c r="AT17" s="48"/>
      <c r="AU17" s="48"/>
    </row>
    <row r="18" spans="1:47" s="49" customFormat="1" ht="15" customHeight="1">
      <c r="A18" s="22"/>
      <c r="B18" s="22"/>
      <c r="C18" s="20"/>
      <c r="D18" s="20"/>
      <c r="E18" s="20"/>
      <c r="F18" s="20"/>
      <c r="G18" s="20"/>
      <c r="H18" s="19"/>
      <c r="I18" s="20"/>
      <c r="J18" s="20"/>
      <c r="K18" s="20"/>
      <c r="L18" s="20"/>
      <c r="M18" s="20"/>
      <c r="N18" s="20"/>
      <c r="O18" s="20"/>
      <c r="P18" s="22"/>
      <c r="Q18" s="20"/>
      <c r="R18" s="20"/>
      <c r="S18" s="23"/>
      <c r="T18" s="24"/>
      <c r="U18" s="173"/>
      <c r="V18" s="174"/>
      <c r="W18" s="174"/>
      <c r="X18" s="174"/>
      <c r="Y18" s="174"/>
      <c r="Z18" s="174"/>
      <c r="AA18" s="174"/>
      <c r="AB18" s="174"/>
      <c r="AC18" s="175"/>
      <c r="AD18" s="25"/>
      <c r="AE18" s="57"/>
      <c r="AF18" s="31"/>
      <c r="AG18" s="32"/>
      <c r="AH18" s="32"/>
      <c r="AI18" s="56"/>
      <c r="AJ18" s="32"/>
      <c r="AK18" s="27"/>
      <c r="AL18" s="28"/>
      <c r="AM18" s="16"/>
      <c r="AN18" s="16"/>
      <c r="AO18" s="48"/>
      <c r="AP18" s="48"/>
      <c r="AQ18" s="48"/>
      <c r="AR18" s="48"/>
      <c r="AS18" s="48"/>
      <c r="AT18" s="48"/>
      <c r="AU18" s="48"/>
    </row>
    <row r="19" spans="1:47" s="49" customFormat="1" ht="13.5">
      <c r="A19" s="22"/>
      <c r="B19" s="22"/>
      <c r="C19" s="51"/>
      <c r="D19" s="51"/>
      <c r="E19" s="51"/>
      <c r="F19" s="51"/>
      <c r="G19" s="51"/>
      <c r="H19" s="19"/>
      <c r="I19" s="20"/>
      <c r="J19" s="20"/>
      <c r="K19" s="20"/>
      <c r="L19" s="20"/>
      <c r="M19" s="20"/>
      <c r="N19" s="20"/>
      <c r="O19" s="20"/>
      <c r="P19" s="22"/>
      <c r="Q19" s="20"/>
      <c r="R19" s="20"/>
      <c r="S19" s="23"/>
      <c r="T19" s="24"/>
      <c r="U19" s="173"/>
      <c r="V19" s="176"/>
      <c r="W19" s="176"/>
      <c r="X19" s="176"/>
      <c r="Y19" s="176"/>
      <c r="Z19" s="176"/>
      <c r="AA19" s="176"/>
      <c r="AB19" s="176"/>
      <c r="AC19" s="177"/>
      <c r="AD19" s="25"/>
      <c r="AE19" s="58"/>
      <c r="AF19" s="31"/>
      <c r="AG19" s="32"/>
      <c r="AH19" s="32"/>
      <c r="AI19" s="32"/>
      <c r="AJ19" s="32"/>
      <c r="AK19" s="27"/>
      <c r="AL19" s="28"/>
      <c r="AM19" s="16"/>
      <c r="AN19" s="16"/>
      <c r="AO19" s="48"/>
      <c r="AP19" s="48"/>
      <c r="AQ19" s="48"/>
      <c r="AR19" s="48"/>
      <c r="AS19" s="48"/>
      <c r="AT19" s="48"/>
      <c r="AU19" s="48"/>
    </row>
    <row r="20" spans="1:47" s="49" customFormat="1" ht="15" customHeight="1">
      <c r="A20" s="22"/>
      <c r="B20" s="22"/>
      <c r="C20" s="51"/>
      <c r="D20" s="51"/>
      <c r="E20" s="51"/>
      <c r="F20" s="51"/>
      <c r="G20" s="51"/>
      <c r="H20" s="19"/>
      <c r="I20" s="20"/>
      <c r="J20" s="51"/>
      <c r="K20" s="51"/>
      <c r="L20" s="51"/>
      <c r="M20" s="51"/>
      <c r="N20" s="51"/>
      <c r="O20" s="51"/>
      <c r="P20" s="22"/>
      <c r="Q20" s="51"/>
      <c r="R20" s="51"/>
      <c r="S20" s="61"/>
      <c r="T20" s="62"/>
      <c r="U20" s="63"/>
      <c r="V20" s="51"/>
      <c r="W20" s="51"/>
      <c r="X20" s="51"/>
      <c r="Y20" s="51"/>
      <c r="Z20" s="51"/>
      <c r="AA20" s="51"/>
      <c r="AB20" s="51"/>
      <c r="AC20" s="20"/>
      <c r="AD20" s="19"/>
      <c r="AE20" s="57"/>
      <c r="AF20" s="31"/>
      <c r="AG20" s="32"/>
      <c r="AH20" s="32"/>
      <c r="AI20" s="32"/>
      <c r="AJ20" s="32"/>
      <c r="AK20" s="27"/>
      <c r="AL20" s="28"/>
      <c r="AM20" s="16"/>
      <c r="AN20" s="16"/>
      <c r="AO20" s="48"/>
      <c r="AP20" s="48"/>
      <c r="AQ20" s="48"/>
      <c r="AR20" s="48"/>
      <c r="AS20" s="48"/>
      <c r="AT20" s="48"/>
      <c r="AU20" s="48"/>
    </row>
    <row r="21" spans="1:47" s="49" customFormat="1" ht="15" customHeight="1">
      <c r="A21" s="22"/>
      <c r="B21" s="19"/>
      <c r="C21" s="64"/>
      <c r="D21" s="33"/>
      <c r="E21" s="64"/>
      <c r="F21" s="64"/>
      <c r="G21" s="64"/>
      <c r="H21" s="19"/>
      <c r="I21" s="20"/>
      <c r="J21" s="33"/>
      <c r="K21" s="33"/>
      <c r="L21" s="33"/>
      <c r="M21" s="33"/>
      <c r="N21" s="33"/>
      <c r="O21" s="33"/>
      <c r="P21" s="22"/>
      <c r="Q21" s="33"/>
      <c r="R21" s="33"/>
      <c r="S21" s="34"/>
      <c r="T21" s="65"/>
      <c r="U21" s="19"/>
      <c r="V21" s="33"/>
      <c r="W21" s="33"/>
      <c r="X21" s="51"/>
      <c r="Y21" s="33"/>
      <c r="Z21" s="33"/>
      <c r="AA21" s="64"/>
      <c r="AB21" s="33"/>
      <c r="AC21" s="33"/>
      <c r="AD21" s="19"/>
      <c r="AE21" s="57"/>
      <c r="AF21" s="31"/>
      <c r="AG21" s="32"/>
      <c r="AH21" s="32"/>
      <c r="AI21" s="32"/>
      <c r="AJ21" s="32"/>
      <c r="AK21" s="27"/>
      <c r="AL21" s="28"/>
      <c r="AM21" s="16"/>
      <c r="AN21" s="16"/>
      <c r="AO21" s="48"/>
      <c r="AP21" s="48"/>
      <c r="AQ21" s="48"/>
      <c r="AR21" s="48"/>
      <c r="AS21" s="48"/>
      <c r="AT21" s="48"/>
      <c r="AU21" s="48"/>
    </row>
    <row r="22" spans="1:47" s="66" customFormat="1" ht="15" customHeight="1">
      <c r="A22" s="22"/>
      <c r="B22" s="19"/>
      <c r="C22" s="33"/>
      <c r="D22" s="51"/>
      <c r="E22" s="33"/>
      <c r="F22" s="33"/>
      <c r="G22" s="33"/>
      <c r="H22" s="19"/>
      <c r="I22" s="36"/>
      <c r="J22" s="36"/>
      <c r="K22" s="36"/>
      <c r="L22" s="36"/>
      <c r="M22" s="36"/>
      <c r="N22" s="36"/>
      <c r="O22" s="36"/>
      <c r="P22" s="22"/>
      <c r="Q22" s="33"/>
      <c r="R22" s="33"/>
      <c r="S22" s="34"/>
      <c r="T22" s="35"/>
      <c r="U22" s="19"/>
      <c r="V22" s="33"/>
      <c r="W22" s="33"/>
      <c r="X22" s="51"/>
      <c r="Y22" s="33"/>
      <c r="Z22" s="33"/>
      <c r="AA22" s="64"/>
      <c r="AB22" s="33"/>
      <c r="AC22" s="33"/>
      <c r="AD22" s="19"/>
      <c r="AE22" s="58"/>
      <c r="AF22" s="31"/>
      <c r="AG22" s="32"/>
      <c r="AH22" s="32"/>
      <c r="AI22" s="32"/>
      <c r="AJ22" s="32"/>
      <c r="AK22" s="27"/>
      <c r="AL22" s="28"/>
      <c r="AM22" s="16"/>
      <c r="AN22" s="16"/>
      <c r="AO22" s="48"/>
      <c r="AP22" s="48"/>
      <c r="AQ22" s="48"/>
      <c r="AR22" s="48"/>
      <c r="AS22" s="48"/>
      <c r="AT22" s="48"/>
      <c r="AU22" s="48"/>
    </row>
    <row r="23" spans="1:47" s="49" customFormat="1" ht="15" customHeight="1">
      <c r="A23" s="22"/>
      <c r="B23" s="19"/>
      <c r="C23" s="33"/>
      <c r="D23" s="33"/>
      <c r="E23" s="33"/>
      <c r="F23" s="33"/>
      <c r="G23" s="33"/>
      <c r="H23" s="19"/>
      <c r="I23" s="36"/>
      <c r="J23" s="36"/>
      <c r="K23" s="36"/>
      <c r="L23" s="36"/>
      <c r="M23" s="36"/>
      <c r="N23" s="36"/>
      <c r="O23" s="36"/>
      <c r="P23" s="22"/>
      <c r="Q23" s="33"/>
      <c r="R23" s="33"/>
      <c r="S23" s="34"/>
      <c r="T23" s="35"/>
      <c r="U23" s="19"/>
      <c r="V23" s="33"/>
      <c r="W23" s="33"/>
      <c r="X23" s="51"/>
      <c r="Y23" s="33"/>
      <c r="Z23" s="33"/>
      <c r="AA23" s="33"/>
      <c r="AB23" s="33"/>
      <c r="AC23" s="33"/>
      <c r="AD23" s="67"/>
      <c r="AE23" s="68"/>
      <c r="AF23" s="31"/>
      <c r="AG23" s="32"/>
      <c r="AH23" s="32"/>
      <c r="AI23" s="32"/>
      <c r="AJ23" s="32"/>
      <c r="AK23" s="27"/>
      <c r="AL23" s="28"/>
      <c r="AM23" s="16"/>
      <c r="AN23" s="16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22"/>
      <c r="B24" s="19"/>
      <c r="C24" s="64"/>
      <c r="D24" s="33"/>
      <c r="E24" s="64"/>
      <c r="F24" s="64"/>
      <c r="G24" s="64"/>
      <c r="H24" s="19"/>
      <c r="I24" s="33"/>
      <c r="J24" s="33"/>
      <c r="K24" s="33"/>
      <c r="L24" s="33"/>
      <c r="M24" s="33"/>
      <c r="N24" s="33"/>
      <c r="O24" s="33"/>
      <c r="P24" s="22"/>
      <c r="Q24" s="33"/>
      <c r="R24" s="33"/>
      <c r="S24" s="34"/>
      <c r="T24" s="65"/>
      <c r="U24" s="19"/>
      <c r="V24" s="33"/>
      <c r="W24" s="33"/>
      <c r="X24" s="51"/>
      <c r="Y24" s="33"/>
      <c r="Z24" s="33"/>
      <c r="AA24" s="64"/>
      <c r="AB24" s="33"/>
      <c r="AC24" s="33"/>
      <c r="AD24" s="67"/>
      <c r="AE24" s="68"/>
      <c r="AF24" s="31"/>
      <c r="AG24" s="32"/>
      <c r="AH24" s="32"/>
      <c r="AI24" s="32"/>
      <c r="AJ24" s="32"/>
      <c r="AK24" s="27"/>
      <c r="AL24" s="28"/>
      <c r="AM24" s="16"/>
      <c r="AN24" s="16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22"/>
      <c r="B25" s="19"/>
      <c r="C25" s="33"/>
      <c r="D25" s="51"/>
      <c r="E25" s="33"/>
      <c r="F25" s="33"/>
      <c r="G25" s="33"/>
      <c r="H25" s="19"/>
      <c r="I25" s="36"/>
      <c r="J25" s="36"/>
      <c r="K25" s="36"/>
      <c r="L25" s="36"/>
      <c r="M25" s="36"/>
      <c r="N25" s="36"/>
      <c r="O25" s="36"/>
      <c r="P25" s="22"/>
      <c r="Q25" s="33"/>
      <c r="R25" s="33"/>
      <c r="S25" s="34"/>
      <c r="T25" s="35"/>
      <c r="U25" s="19"/>
      <c r="V25" s="33"/>
      <c r="W25" s="33"/>
      <c r="X25" s="51"/>
      <c r="Y25" s="33"/>
      <c r="Z25" s="33"/>
      <c r="AA25" s="64"/>
      <c r="AB25" s="33"/>
      <c r="AC25" s="33"/>
      <c r="AD25" s="67"/>
      <c r="AE25" s="68"/>
      <c r="AF25" s="31"/>
      <c r="AG25" s="32"/>
      <c r="AH25" s="32"/>
      <c r="AI25" s="32"/>
      <c r="AJ25" s="32"/>
      <c r="AK25" s="27"/>
      <c r="AL25" s="28"/>
      <c r="AM25" s="16"/>
      <c r="AN25" s="16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22"/>
      <c r="B26" s="19"/>
      <c r="C26" s="33"/>
      <c r="D26" s="33"/>
      <c r="E26" s="33"/>
      <c r="F26" s="33"/>
      <c r="G26" s="33"/>
      <c r="H26" s="19"/>
      <c r="I26" s="36"/>
      <c r="J26" s="36"/>
      <c r="K26" s="36"/>
      <c r="L26" s="36"/>
      <c r="M26" s="36"/>
      <c r="N26" s="36"/>
      <c r="O26" s="36"/>
      <c r="P26" s="22"/>
      <c r="Q26" s="33"/>
      <c r="R26" s="33"/>
      <c r="S26" s="34"/>
      <c r="T26" s="35"/>
      <c r="U26" s="19"/>
      <c r="V26" s="33"/>
      <c r="W26" s="33"/>
      <c r="X26" s="51"/>
      <c r="Y26" s="33"/>
      <c r="Z26" s="33"/>
      <c r="AA26" s="33"/>
      <c r="AB26" s="33"/>
      <c r="AC26" s="33"/>
      <c r="AD26" s="67"/>
      <c r="AE26" s="68"/>
      <c r="AF26" s="31"/>
      <c r="AG26" s="32"/>
      <c r="AH26" s="32"/>
      <c r="AI26" s="32"/>
      <c r="AJ26" s="32"/>
      <c r="AK26" s="27"/>
      <c r="AL26" s="28"/>
      <c r="AM26" s="16"/>
      <c r="AN26" s="16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22"/>
      <c r="B27" s="19"/>
      <c r="C27" s="33"/>
      <c r="D27" s="33"/>
      <c r="E27" s="33"/>
      <c r="F27" s="33"/>
      <c r="G27" s="33"/>
      <c r="H27" s="19"/>
      <c r="I27" s="36"/>
      <c r="J27" s="36"/>
      <c r="K27" s="36"/>
      <c r="L27" s="36"/>
      <c r="M27" s="36"/>
      <c r="N27" s="36"/>
      <c r="O27" s="36"/>
      <c r="P27" s="22"/>
      <c r="Q27" s="33"/>
      <c r="R27" s="33"/>
      <c r="S27" s="34"/>
      <c r="T27" s="35"/>
      <c r="U27" s="19"/>
      <c r="V27" s="33"/>
      <c r="W27" s="33"/>
      <c r="X27" s="51"/>
      <c r="Y27" s="33"/>
      <c r="Z27" s="33"/>
      <c r="AA27" s="33"/>
      <c r="AB27" s="33"/>
      <c r="AC27" s="33"/>
      <c r="AD27" s="67"/>
      <c r="AE27" s="68"/>
      <c r="AF27" s="31"/>
      <c r="AG27" s="32"/>
      <c r="AH27" s="32"/>
      <c r="AI27" s="32"/>
      <c r="AJ27" s="32"/>
      <c r="AK27" s="27"/>
      <c r="AL27" s="28"/>
      <c r="AM27" s="16"/>
      <c r="AN27" s="16"/>
      <c r="AO27" s="48"/>
      <c r="AP27" s="48"/>
      <c r="AQ27" s="48"/>
      <c r="AR27" s="48"/>
      <c r="AS27" s="48"/>
      <c r="AT27" s="48"/>
      <c r="AU27" s="48"/>
    </row>
    <row r="28" spans="1:47" s="49" customFormat="1" ht="15" customHeight="1">
      <c r="A28" s="22"/>
      <c r="B28" s="19"/>
      <c r="C28" s="33"/>
      <c r="D28" s="33"/>
      <c r="E28" s="33"/>
      <c r="F28" s="33"/>
      <c r="G28" s="33"/>
      <c r="H28" s="19"/>
      <c r="I28" s="36"/>
      <c r="J28" s="36"/>
      <c r="K28" s="36"/>
      <c r="L28" s="36"/>
      <c r="M28" s="36"/>
      <c r="N28" s="36"/>
      <c r="O28" s="36"/>
      <c r="P28" s="22"/>
      <c r="Q28" s="33"/>
      <c r="R28" s="33"/>
      <c r="S28" s="34"/>
      <c r="T28" s="35"/>
      <c r="U28" s="19"/>
      <c r="V28" s="33"/>
      <c r="W28" s="33"/>
      <c r="X28" s="51"/>
      <c r="Y28" s="33"/>
      <c r="Z28" s="33"/>
      <c r="AA28" s="33"/>
      <c r="AB28" s="33"/>
      <c r="AC28" s="33"/>
      <c r="AD28" s="67"/>
      <c r="AE28" s="68"/>
      <c r="AF28" s="31"/>
      <c r="AG28" s="32"/>
      <c r="AH28" s="32"/>
      <c r="AI28" s="32"/>
      <c r="AJ28" s="32"/>
      <c r="AK28" s="27"/>
      <c r="AL28" s="28"/>
      <c r="AM28" s="16"/>
      <c r="AN28" s="16"/>
      <c r="AO28" s="48"/>
      <c r="AP28" s="48"/>
      <c r="AQ28" s="48"/>
      <c r="AR28" s="48"/>
      <c r="AS28" s="48"/>
      <c r="AT28" s="48"/>
      <c r="AU28" s="48"/>
    </row>
    <row r="29" spans="1:47" s="49" customFormat="1" ht="15" customHeight="1">
      <c r="A29" s="22"/>
      <c r="B29" s="19"/>
      <c r="C29" s="33"/>
      <c r="D29" s="33"/>
      <c r="E29" s="33"/>
      <c r="F29" s="33"/>
      <c r="G29" s="33"/>
      <c r="H29" s="19"/>
      <c r="I29" s="36"/>
      <c r="J29" s="36"/>
      <c r="K29" s="36"/>
      <c r="L29" s="36"/>
      <c r="M29" s="36"/>
      <c r="N29" s="36"/>
      <c r="O29" s="36"/>
      <c r="P29" s="22"/>
      <c r="Q29" s="33"/>
      <c r="R29" s="33"/>
      <c r="S29" s="34"/>
      <c r="T29" s="35"/>
      <c r="U29" s="19"/>
      <c r="V29" s="33"/>
      <c r="W29" s="33"/>
      <c r="X29" s="51"/>
      <c r="Y29" s="33"/>
      <c r="Z29" s="33"/>
      <c r="AA29" s="33"/>
      <c r="AB29" s="33"/>
      <c r="AC29" s="33"/>
      <c r="AD29" s="22"/>
      <c r="AE29" s="52"/>
      <c r="AF29" s="26"/>
      <c r="AG29" s="27"/>
      <c r="AH29" s="27"/>
      <c r="AI29" s="27"/>
      <c r="AJ29" s="27"/>
      <c r="AK29" s="27"/>
      <c r="AL29" s="28"/>
      <c r="AM29" s="16"/>
      <c r="AN29" s="16"/>
      <c r="AO29" s="48"/>
      <c r="AP29" s="48"/>
      <c r="AQ29" s="48"/>
      <c r="AR29" s="48"/>
      <c r="AS29" s="48"/>
      <c r="AT29" s="48"/>
      <c r="AU29" s="48"/>
    </row>
    <row r="30" spans="1:47" s="46" customFormat="1" ht="15" customHeight="1">
      <c r="A30" s="29"/>
      <c r="B30" s="19"/>
      <c r="C30" s="33"/>
      <c r="D30" s="33"/>
      <c r="E30" s="33"/>
      <c r="F30" s="33"/>
      <c r="G30" s="33"/>
      <c r="H30" s="19"/>
      <c r="I30" s="36"/>
      <c r="J30" s="36"/>
      <c r="K30" s="36"/>
      <c r="L30" s="36"/>
      <c r="M30" s="36"/>
      <c r="N30" s="36"/>
      <c r="O30" s="36"/>
      <c r="P30" s="19"/>
      <c r="Q30" s="33"/>
      <c r="R30" s="33"/>
      <c r="S30" s="34"/>
      <c r="T30" s="35"/>
      <c r="U30" s="19"/>
      <c r="V30" s="33"/>
      <c r="W30" s="33"/>
      <c r="X30" s="51"/>
      <c r="Y30" s="33"/>
      <c r="Z30" s="33"/>
      <c r="AA30" s="33"/>
      <c r="AB30" s="33"/>
      <c r="AC30" s="33"/>
      <c r="AD30" s="69"/>
      <c r="AE30" s="70"/>
      <c r="AF30" s="26"/>
      <c r="AG30" s="27"/>
      <c r="AH30" s="27"/>
      <c r="AI30" s="27"/>
      <c r="AJ30" s="27"/>
      <c r="AK30" s="27"/>
      <c r="AL30" s="28"/>
      <c r="AM30"/>
      <c r="AN30"/>
      <c r="AO30" s="45"/>
      <c r="AP30" s="45"/>
      <c r="AQ30" s="45"/>
      <c r="AR30" s="45"/>
      <c r="AS30" s="45"/>
      <c r="AT30" s="45"/>
      <c r="AU30" s="45"/>
    </row>
    <row r="31" spans="1:47" s="46" customFormat="1" ht="15" customHeight="1">
      <c r="A31" s="29"/>
      <c r="B31" s="29"/>
      <c r="C31" s="30"/>
      <c r="D31" s="71"/>
      <c r="E31" s="30"/>
      <c r="F31" s="30"/>
      <c r="G31" s="30"/>
      <c r="H31" s="29"/>
      <c r="I31" s="30"/>
      <c r="J31" s="30"/>
      <c r="K31" s="30"/>
      <c r="L31" s="30"/>
      <c r="M31" s="30"/>
      <c r="N31" s="30"/>
      <c r="O31" s="30"/>
      <c r="P31" s="69"/>
      <c r="Q31" s="72"/>
      <c r="R31" s="72"/>
      <c r="S31" s="29"/>
      <c r="T31" s="24"/>
      <c r="U31" s="23"/>
      <c r="V31" s="72"/>
      <c r="W31" s="72"/>
      <c r="X31" s="72"/>
      <c r="Y31" s="72"/>
      <c r="Z31" s="72"/>
      <c r="AA31" s="72"/>
      <c r="AB31" s="72"/>
      <c r="AC31" s="72"/>
      <c r="AD31" s="69"/>
      <c r="AE31" s="70"/>
      <c r="AF31" s="26"/>
      <c r="AG31" s="27"/>
      <c r="AH31" s="27"/>
      <c r="AI31" s="27"/>
      <c r="AJ31" s="27"/>
      <c r="AK31" s="27"/>
      <c r="AL31" s="28"/>
      <c r="AM31"/>
      <c r="AN31"/>
      <c r="AO31" s="45"/>
      <c r="AP31" s="45"/>
      <c r="AQ31" s="45"/>
      <c r="AR31" s="45"/>
      <c r="AS31" s="45"/>
      <c r="AT31" s="45"/>
      <c r="AU31" s="45"/>
    </row>
    <row r="32" spans="1:47" s="46" customFormat="1" ht="15" customHeight="1">
      <c r="A32" s="29"/>
      <c r="B32" s="29"/>
      <c r="C32" s="30"/>
      <c r="D32" s="71"/>
      <c r="E32" s="30"/>
      <c r="F32" s="30"/>
      <c r="G32" s="30"/>
      <c r="H32" s="29"/>
      <c r="I32" s="30"/>
      <c r="J32" s="30"/>
      <c r="K32" s="30"/>
      <c r="L32" s="30"/>
      <c r="M32" s="30"/>
      <c r="N32" s="30"/>
      <c r="O32" s="30"/>
      <c r="P32" s="69"/>
      <c r="Q32" s="72"/>
      <c r="R32" s="72"/>
      <c r="S32" s="29"/>
      <c r="T32" s="30"/>
      <c r="U32" s="69"/>
      <c r="V32" s="72"/>
      <c r="W32" s="72"/>
      <c r="X32" s="72"/>
      <c r="Y32" s="72"/>
      <c r="Z32" s="72"/>
      <c r="AA32" s="72"/>
      <c r="AB32" s="72"/>
      <c r="AC32" s="72"/>
      <c r="AD32" s="69"/>
      <c r="AE32" s="70"/>
      <c r="AF32" s="26"/>
      <c r="AG32" s="27"/>
      <c r="AH32" s="27"/>
      <c r="AI32" s="27"/>
      <c r="AJ32" s="27"/>
      <c r="AK32" s="27"/>
      <c r="AL32" s="28"/>
      <c r="AM32"/>
      <c r="AN32"/>
      <c r="AO32" s="45"/>
      <c r="AP32" s="45"/>
      <c r="AQ32" s="45"/>
      <c r="AR32" s="45"/>
      <c r="AS32" s="45"/>
      <c r="AT32" s="45"/>
      <c r="AU32" s="45"/>
    </row>
    <row r="33" spans="1:47" s="46" customFormat="1" ht="17.100000000000001" customHeight="1">
      <c r="A33" s="29"/>
      <c r="B33" s="29"/>
      <c r="C33" s="30"/>
      <c r="D33" s="30"/>
      <c r="E33" s="30"/>
      <c r="F33" s="30"/>
      <c r="G33" s="30"/>
      <c r="H33" s="29"/>
      <c r="I33" s="30"/>
      <c r="J33" s="30"/>
      <c r="K33" s="30"/>
      <c r="L33" s="30"/>
      <c r="M33" s="30"/>
      <c r="N33" s="30"/>
      <c r="O33" s="30"/>
      <c r="P33" s="69"/>
      <c r="Q33" s="72"/>
      <c r="R33" s="72"/>
      <c r="S33" s="29"/>
      <c r="T33" s="30"/>
      <c r="U33" s="69"/>
      <c r="V33" s="72"/>
      <c r="W33" s="72"/>
      <c r="X33" s="72"/>
      <c r="Y33" s="72"/>
      <c r="Z33" s="72"/>
      <c r="AA33" s="72"/>
      <c r="AB33" s="72"/>
      <c r="AC33" s="72"/>
      <c r="AD33" s="69"/>
      <c r="AE33" s="70"/>
      <c r="AF33" s="26"/>
      <c r="AG33" s="27"/>
      <c r="AH33" s="27"/>
      <c r="AI33" s="27"/>
      <c r="AJ33" s="27"/>
      <c r="AK33" s="27"/>
      <c r="AL33" s="28"/>
      <c r="AM33"/>
      <c r="AN33"/>
      <c r="AO33" s="45"/>
      <c r="AP33" s="45"/>
      <c r="AQ33" s="45"/>
      <c r="AR33" s="45"/>
      <c r="AS33" s="45"/>
      <c r="AT33" s="45"/>
      <c r="AU33" s="45"/>
    </row>
    <row r="34" spans="1:47" s="46" customFormat="1" ht="17.100000000000001" customHeight="1">
      <c r="A34" s="29"/>
      <c r="B34" s="29"/>
      <c r="C34" s="30"/>
      <c r="D34" s="30"/>
      <c r="E34" s="30"/>
      <c r="F34" s="30"/>
      <c r="G34" s="30"/>
      <c r="H34" s="29"/>
      <c r="I34" s="30"/>
      <c r="J34" s="30"/>
      <c r="K34" s="30"/>
      <c r="L34" s="30"/>
      <c r="M34" s="30"/>
      <c r="N34" s="30"/>
      <c r="O34" s="30"/>
      <c r="P34" s="69"/>
      <c r="Q34" s="72"/>
      <c r="R34" s="72"/>
      <c r="S34" s="29"/>
      <c r="T34" s="30"/>
      <c r="U34" s="69"/>
      <c r="V34" s="72"/>
      <c r="W34" s="72"/>
      <c r="X34" s="72"/>
      <c r="Y34" s="72"/>
      <c r="Z34" s="72"/>
      <c r="AA34" s="72"/>
      <c r="AB34" s="72"/>
      <c r="AC34" s="72"/>
      <c r="AD34" s="69"/>
      <c r="AE34" s="70"/>
      <c r="AF34" s="26"/>
      <c r="AG34" s="27"/>
      <c r="AH34" s="27"/>
      <c r="AI34" s="27"/>
      <c r="AJ34" s="27"/>
      <c r="AK34" s="27"/>
      <c r="AL34" s="28"/>
      <c r="AM34"/>
      <c r="AN34"/>
      <c r="AO34" s="45"/>
      <c r="AP34" s="45"/>
      <c r="AQ34" s="45"/>
      <c r="AR34" s="45"/>
      <c r="AS34" s="45"/>
      <c r="AT34" s="45"/>
      <c r="AU34" s="45"/>
    </row>
    <row r="35" spans="1:47" s="46" customFormat="1" ht="17.100000000000001" customHeight="1">
      <c r="A35" s="73"/>
      <c r="B35" s="73"/>
      <c r="C35" s="74"/>
      <c r="D35" s="74"/>
      <c r="E35" s="74"/>
      <c r="F35" s="74"/>
      <c r="G35" s="74"/>
      <c r="H35" s="73"/>
      <c r="I35" s="74"/>
      <c r="J35" s="74"/>
      <c r="K35" s="74"/>
      <c r="L35" s="74"/>
      <c r="M35" s="74"/>
      <c r="N35" s="74"/>
      <c r="O35" s="74"/>
      <c r="P35" s="75"/>
      <c r="Q35" s="76"/>
      <c r="R35" s="76"/>
      <c r="S35" s="73"/>
      <c r="T35" s="74"/>
      <c r="U35" s="75"/>
      <c r="V35" s="76"/>
      <c r="W35" s="76"/>
      <c r="X35" s="76"/>
      <c r="Y35" s="76"/>
      <c r="Z35" s="76"/>
      <c r="AA35" s="76"/>
      <c r="AB35" s="76"/>
      <c r="AC35" s="76"/>
      <c r="AD35" s="75"/>
      <c r="AE35" s="77"/>
      <c r="AF35" s="78"/>
      <c r="AG35" s="37"/>
      <c r="AH35" s="37"/>
      <c r="AI35" s="37"/>
      <c r="AJ35" s="37"/>
      <c r="AK35" s="37"/>
      <c r="AL35" s="38"/>
      <c r="AM35"/>
      <c r="AN35"/>
      <c r="AO35" s="45"/>
      <c r="AP35" s="45"/>
      <c r="AQ35" s="45"/>
      <c r="AR35" s="45"/>
      <c r="AS35" s="45"/>
      <c r="AT35" s="45"/>
      <c r="AU35" s="45"/>
    </row>
  </sheetData>
  <mergeCells count="9">
    <mergeCell ref="U11:AC11"/>
    <mergeCell ref="S7:T8"/>
    <mergeCell ref="U7:AC8"/>
    <mergeCell ref="AD7:AE8"/>
    <mergeCell ref="AF7:AL7"/>
    <mergeCell ref="A7:A8"/>
    <mergeCell ref="B7:G8"/>
    <mergeCell ref="H7:O8"/>
    <mergeCell ref="P7:R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5"/>
  <sheetViews>
    <sheetView showGridLines="0" view="pageBreakPreview" zoomScaleNormal="85" zoomScaleSheetLayoutView="100" workbookViewId="0">
      <selection activeCell="T21" sqref="T21"/>
    </sheetView>
  </sheetViews>
  <sheetFormatPr defaultColWidth="9" defaultRowHeight="10.5"/>
  <cols>
    <col min="1" max="4" width="3.625" style="409" customWidth="1"/>
    <col min="5" max="5" width="3.625" style="591" customWidth="1"/>
    <col min="6" max="58" width="3.625" style="409" customWidth="1"/>
    <col min="59" max="16384" width="9" style="409"/>
  </cols>
  <sheetData>
    <row r="1" spans="1:47" s="571" customFormat="1" ht="12">
      <c r="A1" s="570"/>
    </row>
    <row r="2" spans="1:47" s="571" customFormat="1" ht="12">
      <c r="A2" s="570"/>
    </row>
    <row r="3" spans="1:47" s="571" customFormat="1" ht="12">
      <c r="A3" s="570"/>
    </row>
    <row r="4" spans="1:47" s="571" customFormat="1" ht="12">
      <c r="A4" s="570"/>
    </row>
    <row r="5" spans="1:47" s="46" customFormat="1" ht="17.100000000000001" customHeight="1">
      <c r="A5" s="44" t="s">
        <v>38</v>
      </c>
      <c r="B5" s="44"/>
      <c r="C5" s="44"/>
      <c r="D5" s="44" t="s">
        <v>961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692"/>
      <c r="AN5" s="692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147" t="s">
        <v>62</v>
      </c>
      <c r="AH6" s="47"/>
      <c r="AJ6" s="147" t="s">
        <v>60</v>
      </c>
      <c r="AK6" s="47"/>
      <c r="AL6" s="47"/>
      <c r="AM6" s="16"/>
      <c r="AN6" s="16"/>
      <c r="AP6" s="48"/>
      <c r="AQ6" s="48"/>
      <c r="AR6" s="48"/>
      <c r="AS6" s="48"/>
      <c r="AT6" s="48"/>
      <c r="AU6" s="48"/>
    </row>
    <row r="7" spans="1:47" s="49" customFormat="1" ht="15" customHeight="1">
      <c r="A7" s="1261" t="s">
        <v>42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60"/>
      <c r="AM7" s="390"/>
      <c r="AN7" s="390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91</v>
      </c>
      <c r="AL8" s="500" t="s">
        <v>66</v>
      </c>
      <c r="AM8" s="390"/>
      <c r="AN8" s="390"/>
      <c r="AO8" s="48"/>
      <c r="AP8" s="48"/>
      <c r="AQ8" s="48"/>
      <c r="AR8" s="48"/>
      <c r="AS8" s="48"/>
      <c r="AT8" s="48"/>
      <c r="AU8" s="48"/>
    </row>
    <row r="9" spans="1:47" s="49" customFormat="1" ht="15" customHeight="1">
      <c r="A9" s="191">
        <f>ROW()-8</f>
        <v>1</v>
      </c>
      <c r="B9" s="191" t="s">
        <v>323</v>
      </c>
      <c r="C9" s="275"/>
      <c r="D9" s="275"/>
      <c r="E9" s="275"/>
      <c r="F9" s="275"/>
      <c r="G9" s="275"/>
      <c r="H9" s="192" t="s">
        <v>422</v>
      </c>
      <c r="I9" s="275"/>
      <c r="J9" s="275"/>
      <c r="K9" s="275"/>
      <c r="L9" s="275"/>
      <c r="M9" s="275"/>
      <c r="N9" s="275"/>
      <c r="O9" s="275"/>
      <c r="P9" s="191" t="s">
        <v>423</v>
      </c>
      <c r="Q9" s="275"/>
      <c r="R9" s="275"/>
      <c r="S9" s="276"/>
      <c r="T9" s="285">
        <v>11</v>
      </c>
      <c r="U9" s="191"/>
      <c r="V9" s="275"/>
      <c r="W9" s="275"/>
      <c r="X9" s="212"/>
      <c r="Y9" s="275"/>
      <c r="Z9" s="275"/>
      <c r="AA9" s="275"/>
      <c r="AB9" s="275"/>
      <c r="AC9" s="275"/>
      <c r="AD9" s="277" t="s">
        <v>40</v>
      </c>
      <c r="AE9" s="278"/>
      <c r="AF9" s="279">
        <v>1</v>
      </c>
      <c r="AG9" s="198"/>
      <c r="AH9" s="198"/>
      <c r="AI9" s="198"/>
      <c r="AJ9" s="198"/>
      <c r="AK9" s="198"/>
      <c r="AL9" s="199"/>
      <c r="AM9" s="390"/>
      <c r="AN9" s="390"/>
      <c r="AO9" s="48"/>
      <c r="AP9" s="48"/>
      <c r="AQ9" s="48"/>
      <c r="AR9" s="48"/>
      <c r="AS9" s="48"/>
      <c r="AT9" s="48"/>
      <c r="AU9" s="48"/>
    </row>
    <row r="10" spans="1:47" s="49" customFormat="1" ht="15" customHeight="1">
      <c r="A10" s="22">
        <f>MAX($A$9:$A9)+1</f>
        <v>2</v>
      </c>
      <c r="B10" s="22" t="s">
        <v>440</v>
      </c>
      <c r="C10" s="20"/>
      <c r="D10" s="20"/>
      <c r="E10" s="20"/>
      <c r="F10" s="20"/>
      <c r="G10" s="20"/>
      <c r="H10" s="19" t="s">
        <v>443</v>
      </c>
      <c r="I10" s="20"/>
      <c r="J10" s="20"/>
      <c r="K10" s="20"/>
      <c r="L10" s="20"/>
      <c r="M10" s="20"/>
      <c r="N10" s="20"/>
      <c r="O10" s="20"/>
      <c r="P10" s="22" t="s">
        <v>423</v>
      </c>
      <c r="Q10" s="20"/>
      <c r="R10" s="20"/>
      <c r="S10" s="23"/>
      <c r="T10" s="24">
        <v>11</v>
      </c>
      <c r="U10" s="1266" t="s">
        <v>445</v>
      </c>
      <c r="V10" s="1267"/>
      <c r="W10" s="1267"/>
      <c r="X10" s="1267"/>
      <c r="Y10" s="1267"/>
      <c r="Z10" s="1267"/>
      <c r="AA10" s="1267"/>
      <c r="AB10" s="1267"/>
      <c r="AC10" s="1268"/>
      <c r="AD10" s="25" t="s">
        <v>40</v>
      </c>
      <c r="AE10" s="52"/>
      <c r="AF10" s="26"/>
      <c r="AG10" s="27">
        <v>1</v>
      </c>
      <c r="AH10" s="27">
        <v>1</v>
      </c>
      <c r="AI10" s="150"/>
      <c r="AJ10" s="27"/>
      <c r="AK10" s="27"/>
      <c r="AL10" s="28"/>
      <c r="AM10" s="390"/>
      <c r="AN10" s="390"/>
      <c r="AO10" s="48"/>
      <c r="AP10" s="48"/>
      <c r="AQ10" s="48"/>
      <c r="AR10" s="48"/>
      <c r="AS10" s="48"/>
      <c r="AT10" s="48"/>
      <c r="AU10" s="48"/>
    </row>
    <row r="11" spans="1:47" s="49" customFormat="1" ht="15" customHeight="1">
      <c r="A11" s="178">
        <v>3</v>
      </c>
      <c r="B11" s="178" t="s">
        <v>962</v>
      </c>
      <c r="C11" s="179"/>
      <c r="D11" s="179"/>
      <c r="E11" s="179"/>
      <c r="F11" s="179"/>
      <c r="G11" s="179"/>
      <c r="H11" s="180" t="s">
        <v>958</v>
      </c>
      <c r="I11" s="179"/>
      <c r="J11" s="179"/>
      <c r="K11" s="179"/>
      <c r="L11" s="179"/>
      <c r="M11" s="179"/>
      <c r="N11" s="179"/>
      <c r="O11" s="179"/>
      <c r="P11" s="178" t="s">
        <v>423</v>
      </c>
      <c r="Q11" s="179"/>
      <c r="R11" s="179"/>
      <c r="S11" s="181"/>
      <c r="T11" s="505">
        <v>5</v>
      </c>
      <c r="U11" s="1291" t="s">
        <v>964</v>
      </c>
      <c r="V11" s="1292"/>
      <c r="W11" s="1292"/>
      <c r="X11" s="1292"/>
      <c r="Y11" s="1292"/>
      <c r="Z11" s="1292"/>
      <c r="AA11" s="1292"/>
      <c r="AB11" s="1292"/>
      <c r="AC11" s="1293"/>
      <c r="AD11" s="185" t="s">
        <v>40</v>
      </c>
      <c r="AE11" s="186"/>
      <c r="AF11" s="187"/>
      <c r="AG11" s="189">
        <v>2</v>
      </c>
      <c r="AH11" s="189">
        <v>2</v>
      </c>
      <c r="AI11" s="693"/>
      <c r="AJ11" s="189"/>
      <c r="AK11" s="189"/>
      <c r="AL11" s="190"/>
      <c r="AM11" s="390"/>
      <c r="AN11" s="390"/>
      <c r="AO11" s="48"/>
      <c r="AP11" s="48"/>
      <c r="AQ11" s="48"/>
      <c r="AR11" s="48"/>
      <c r="AS11" s="48"/>
      <c r="AT11" s="48"/>
      <c r="AU11" s="48"/>
    </row>
    <row r="12" spans="1:47" s="49" customFormat="1" ht="15" customHeight="1">
      <c r="A12" s="191"/>
      <c r="B12" s="191"/>
      <c r="C12" s="275"/>
      <c r="D12" s="275"/>
      <c r="E12" s="275"/>
      <c r="F12" s="275"/>
      <c r="G12" s="275"/>
      <c r="H12" s="192"/>
      <c r="I12" s="275"/>
      <c r="J12" s="275"/>
      <c r="K12" s="275"/>
      <c r="L12" s="275"/>
      <c r="M12" s="275"/>
      <c r="N12" s="275"/>
      <c r="O12" s="275"/>
      <c r="P12" s="191"/>
      <c r="Q12" s="275"/>
      <c r="R12" s="275"/>
      <c r="S12" s="276"/>
      <c r="T12" s="694"/>
      <c r="U12" s="193" t="s">
        <v>965</v>
      </c>
      <c r="V12" s="194"/>
      <c r="W12" s="194"/>
      <c r="X12" s="194"/>
      <c r="Y12" s="194"/>
      <c r="Z12" s="194"/>
      <c r="AA12" s="194"/>
      <c r="AB12" s="194"/>
      <c r="AC12" s="195"/>
      <c r="AD12" s="277"/>
      <c r="AE12" s="278"/>
      <c r="AF12" s="279"/>
      <c r="AG12" s="198"/>
      <c r="AH12" s="198"/>
      <c r="AI12" s="695"/>
      <c r="AJ12" s="198"/>
      <c r="AK12" s="198"/>
      <c r="AL12" s="199"/>
      <c r="AM12" s="390"/>
      <c r="AN12" s="390"/>
      <c r="AO12" s="48"/>
      <c r="AP12" s="48"/>
      <c r="AQ12" s="48"/>
      <c r="AR12" s="48"/>
      <c r="AS12" s="48"/>
      <c r="AT12" s="48"/>
      <c r="AU12" s="48"/>
    </row>
    <row r="13" spans="1:47" s="49" customFormat="1" ht="15" customHeight="1">
      <c r="A13" s="22">
        <v>4</v>
      </c>
      <c r="B13" s="22" t="s">
        <v>963</v>
      </c>
      <c r="C13" s="20"/>
      <c r="D13" s="20"/>
      <c r="E13" s="20"/>
      <c r="F13" s="20"/>
      <c r="G13" s="20"/>
      <c r="H13" s="19" t="s">
        <v>959</v>
      </c>
      <c r="I13" s="20"/>
      <c r="J13" s="20"/>
      <c r="K13" s="20"/>
      <c r="L13" s="20"/>
      <c r="M13" s="20"/>
      <c r="N13" s="20"/>
      <c r="O13" s="20"/>
      <c r="P13" s="22" t="s">
        <v>431</v>
      </c>
      <c r="Q13" s="20"/>
      <c r="R13" s="20"/>
      <c r="S13" s="23"/>
      <c r="T13" s="217" t="s">
        <v>161</v>
      </c>
      <c r="U13" s="22"/>
      <c r="V13" s="20"/>
      <c r="W13" s="20"/>
      <c r="X13" s="51"/>
      <c r="Y13" s="20"/>
      <c r="Z13" s="20"/>
      <c r="AA13" s="20"/>
      <c r="AB13" s="20"/>
      <c r="AC13" s="20"/>
      <c r="AD13" s="25"/>
      <c r="AE13" s="52"/>
      <c r="AF13" s="26"/>
      <c r="AG13" s="27"/>
      <c r="AH13" s="27"/>
      <c r="AI13" s="27"/>
      <c r="AJ13" s="27"/>
      <c r="AK13" s="27"/>
      <c r="AL13" s="28"/>
      <c r="AM13" s="390"/>
      <c r="AN13" s="390"/>
      <c r="AO13" s="48"/>
      <c r="AP13" s="48"/>
      <c r="AQ13" s="48"/>
      <c r="AR13" s="48"/>
      <c r="AS13" s="48"/>
      <c r="AT13" s="48"/>
      <c r="AU13" s="48"/>
    </row>
    <row r="14" spans="1:47" s="258" customFormat="1" ht="15" customHeight="1">
      <c r="A14" s="248"/>
      <c r="B14" s="250"/>
      <c r="C14" s="249"/>
      <c r="D14" s="249"/>
      <c r="E14" s="249"/>
      <c r="F14" s="249"/>
      <c r="G14" s="249"/>
      <c r="H14" s="250"/>
      <c r="I14" s="249"/>
      <c r="J14" s="249"/>
      <c r="K14" s="249"/>
      <c r="L14" s="249"/>
      <c r="M14" s="249"/>
      <c r="N14" s="249"/>
      <c r="O14" s="249"/>
      <c r="P14" s="248"/>
      <c r="Q14" s="249"/>
      <c r="R14" s="249"/>
      <c r="S14" s="251"/>
      <c r="T14" s="572"/>
      <c r="U14" s="222"/>
      <c r="V14" s="576"/>
      <c r="W14" s="576"/>
      <c r="X14" s="576"/>
      <c r="Y14" s="576"/>
      <c r="Z14" s="576"/>
      <c r="AA14" s="576"/>
      <c r="AB14" s="576"/>
      <c r="AC14" s="577"/>
      <c r="AD14" s="573"/>
      <c r="AE14" s="574"/>
      <c r="AF14" s="449"/>
      <c r="AG14" s="443"/>
      <c r="AH14" s="443"/>
      <c r="AI14" s="575"/>
      <c r="AJ14" s="443"/>
      <c r="AK14" s="443"/>
      <c r="AL14" s="444"/>
      <c r="AM14" s="256"/>
      <c r="AN14" s="256"/>
      <c r="AO14" s="257"/>
      <c r="AP14" s="257"/>
      <c r="AQ14" s="257"/>
      <c r="AR14" s="257"/>
      <c r="AS14" s="257"/>
      <c r="AT14" s="257"/>
      <c r="AU14" s="257"/>
    </row>
    <row r="15" spans="1:47" s="258" customFormat="1" ht="15" customHeight="1">
      <c r="A15" s="248"/>
      <c r="B15" s="250"/>
      <c r="C15" s="249"/>
      <c r="D15" s="249"/>
      <c r="E15" s="249"/>
      <c r="F15" s="249"/>
      <c r="G15" s="249"/>
      <c r="H15" s="250"/>
      <c r="I15" s="249"/>
      <c r="J15" s="249"/>
      <c r="K15" s="249"/>
      <c r="L15" s="249"/>
      <c r="M15" s="249"/>
      <c r="N15" s="249"/>
      <c r="O15" s="249"/>
      <c r="P15" s="248"/>
      <c r="Q15" s="249"/>
      <c r="R15" s="249"/>
      <c r="S15" s="251"/>
      <c r="T15" s="572"/>
      <c r="U15" s="222"/>
      <c r="V15" s="576"/>
      <c r="W15" s="576"/>
      <c r="X15" s="576"/>
      <c r="Y15" s="576"/>
      <c r="Z15" s="576"/>
      <c r="AA15" s="576"/>
      <c r="AB15" s="576"/>
      <c r="AC15" s="577"/>
      <c r="AD15" s="573"/>
      <c r="AE15" s="574"/>
      <c r="AF15" s="449"/>
      <c r="AG15" s="443"/>
      <c r="AH15" s="443"/>
      <c r="AI15" s="575"/>
      <c r="AJ15" s="443"/>
      <c r="AK15" s="443"/>
      <c r="AL15" s="444"/>
      <c r="AM15" s="256"/>
      <c r="AN15" s="256"/>
      <c r="AO15" s="257"/>
      <c r="AP15" s="257"/>
      <c r="AQ15" s="257"/>
      <c r="AR15" s="257"/>
      <c r="AS15" s="257"/>
      <c r="AT15" s="257"/>
      <c r="AU15" s="257"/>
    </row>
    <row r="16" spans="1:47" s="258" customFormat="1" ht="15" customHeight="1">
      <c r="A16" s="248"/>
      <c r="B16" s="250"/>
      <c r="C16" s="252"/>
      <c r="D16" s="252"/>
      <c r="E16" s="252"/>
      <c r="F16" s="252"/>
      <c r="G16" s="252"/>
      <c r="H16" s="250"/>
      <c r="I16" s="249"/>
      <c r="J16" s="249"/>
      <c r="K16" s="249"/>
      <c r="L16" s="249"/>
      <c r="M16" s="249"/>
      <c r="N16" s="249"/>
      <c r="O16" s="249"/>
      <c r="P16" s="248"/>
      <c r="Q16" s="249"/>
      <c r="R16" s="249"/>
      <c r="S16" s="251"/>
      <c r="T16" s="572"/>
      <c r="U16" s="248"/>
      <c r="V16" s="576"/>
      <c r="W16" s="576"/>
      <c r="X16" s="576"/>
      <c r="Y16" s="576"/>
      <c r="Z16" s="576"/>
      <c r="AA16" s="576"/>
      <c r="AB16" s="576"/>
      <c r="AC16" s="577"/>
      <c r="AD16" s="573"/>
      <c r="AE16" s="574"/>
      <c r="AF16" s="449"/>
      <c r="AG16" s="443"/>
      <c r="AH16" s="443"/>
      <c r="AI16" s="575"/>
      <c r="AJ16" s="443"/>
      <c r="AK16" s="443"/>
      <c r="AL16" s="444"/>
      <c r="AM16" s="256"/>
      <c r="AN16" s="256"/>
      <c r="AO16" s="257"/>
      <c r="AP16" s="257"/>
      <c r="AQ16" s="257"/>
      <c r="AR16" s="257"/>
      <c r="AS16" s="257"/>
      <c r="AT16" s="257"/>
      <c r="AU16" s="257"/>
    </row>
    <row r="17" spans="1:47" s="258" customFormat="1" ht="15" customHeight="1">
      <c r="A17" s="248"/>
      <c r="B17" s="248"/>
      <c r="C17" s="249"/>
      <c r="D17" s="249"/>
      <c r="E17" s="249"/>
      <c r="F17" s="249"/>
      <c r="G17" s="249"/>
      <c r="H17" s="250"/>
      <c r="I17" s="249"/>
      <c r="J17" s="249"/>
      <c r="K17" s="249"/>
      <c r="L17" s="249"/>
      <c r="M17" s="249"/>
      <c r="N17" s="249"/>
      <c r="O17" s="249"/>
      <c r="P17" s="248"/>
      <c r="Q17" s="249"/>
      <c r="R17" s="249"/>
      <c r="S17" s="251"/>
      <c r="T17" s="572"/>
      <c r="U17" s="222"/>
      <c r="V17" s="578"/>
      <c r="W17" s="578"/>
      <c r="X17" s="578"/>
      <c r="Y17" s="578"/>
      <c r="Z17" s="578"/>
      <c r="AA17" s="578"/>
      <c r="AB17" s="578"/>
      <c r="AC17" s="579"/>
      <c r="AD17" s="573"/>
      <c r="AE17" s="580"/>
      <c r="AF17" s="441"/>
      <c r="AG17" s="442"/>
      <c r="AH17" s="442"/>
      <c r="AI17" s="581"/>
      <c r="AJ17" s="442"/>
      <c r="AK17" s="443"/>
      <c r="AL17" s="444"/>
      <c r="AM17" s="256"/>
      <c r="AN17" s="256"/>
      <c r="AO17" s="257"/>
      <c r="AP17" s="257"/>
      <c r="AQ17" s="257"/>
      <c r="AR17" s="257"/>
      <c r="AS17" s="257"/>
      <c r="AT17" s="257"/>
      <c r="AU17" s="257"/>
    </row>
    <row r="18" spans="1:47" s="258" customFormat="1" ht="15" customHeight="1">
      <c r="A18" s="248"/>
      <c r="B18" s="248"/>
      <c r="C18" s="249"/>
      <c r="D18" s="249"/>
      <c r="E18" s="249"/>
      <c r="F18" s="249"/>
      <c r="G18" s="249"/>
      <c r="H18" s="250"/>
      <c r="I18" s="249"/>
      <c r="J18" s="249"/>
      <c r="K18" s="249"/>
      <c r="L18" s="249"/>
      <c r="M18" s="249"/>
      <c r="N18" s="249"/>
      <c r="O18" s="249"/>
      <c r="P18" s="248"/>
      <c r="Q18" s="249"/>
      <c r="R18" s="249"/>
      <c r="S18" s="251"/>
      <c r="T18" s="572"/>
      <c r="U18" s="222"/>
      <c r="V18" s="576"/>
      <c r="W18" s="576"/>
      <c r="X18" s="576"/>
      <c r="Y18" s="576"/>
      <c r="Z18" s="576"/>
      <c r="AA18" s="576"/>
      <c r="AB18" s="576"/>
      <c r="AC18" s="577"/>
      <c r="AD18" s="573"/>
      <c r="AE18" s="580"/>
      <c r="AF18" s="441"/>
      <c r="AG18" s="442"/>
      <c r="AH18" s="442"/>
      <c r="AI18" s="581"/>
      <c r="AJ18" s="442"/>
      <c r="AK18" s="443"/>
      <c r="AL18" s="444"/>
      <c r="AM18" s="256"/>
      <c r="AN18" s="256"/>
      <c r="AO18" s="257"/>
      <c r="AP18" s="257"/>
      <c r="AQ18" s="257"/>
      <c r="AR18" s="257"/>
      <c r="AS18" s="257"/>
      <c r="AT18" s="257"/>
      <c r="AU18" s="257"/>
    </row>
    <row r="19" spans="1:47" s="258" customFormat="1" ht="13.5">
      <c r="A19" s="248"/>
      <c r="B19" s="248"/>
      <c r="C19" s="252"/>
      <c r="D19" s="252"/>
      <c r="E19" s="252"/>
      <c r="F19" s="252"/>
      <c r="G19" s="252"/>
      <c r="H19" s="250"/>
      <c r="I19" s="249"/>
      <c r="J19" s="249"/>
      <c r="K19" s="249"/>
      <c r="L19" s="249"/>
      <c r="M19" s="249"/>
      <c r="N19" s="249"/>
      <c r="O19" s="249"/>
      <c r="P19" s="248"/>
      <c r="Q19" s="249"/>
      <c r="R19" s="249"/>
      <c r="S19" s="251"/>
      <c r="T19" s="572"/>
      <c r="U19" s="222"/>
      <c r="V19" s="582"/>
      <c r="W19" s="582"/>
      <c r="X19" s="582"/>
      <c r="Y19" s="582"/>
      <c r="Z19" s="582"/>
      <c r="AA19" s="582"/>
      <c r="AB19" s="582"/>
      <c r="AC19" s="583"/>
      <c r="AD19" s="573"/>
      <c r="AE19" s="310"/>
      <c r="AF19" s="441"/>
      <c r="AG19" s="442"/>
      <c r="AH19" s="442"/>
      <c r="AI19" s="442"/>
      <c r="AJ19" s="442"/>
      <c r="AK19" s="443"/>
      <c r="AL19" s="444"/>
      <c r="AM19" s="256"/>
      <c r="AN19" s="256"/>
      <c r="AO19" s="257"/>
      <c r="AP19" s="257"/>
      <c r="AQ19" s="257"/>
      <c r="AR19" s="257"/>
      <c r="AS19" s="257"/>
      <c r="AT19" s="257"/>
      <c r="AU19" s="257"/>
    </row>
    <row r="20" spans="1:47" s="258" customFormat="1" ht="15" customHeight="1">
      <c r="A20" s="248"/>
      <c r="B20" s="248"/>
      <c r="C20" s="252"/>
      <c r="D20" s="252"/>
      <c r="E20" s="252"/>
      <c r="F20" s="252"/>
      <c r="G20" s="252"/>
      <c r="H20" s="250"/>
      <c r="I20" s="249"/>
      <c r="J20" s="252"/>
      <c r="K20" s="252"/>
      <c r="L20" s="252"/>
      <c r="M20" s="252"/>
      <c r="N20" s="252"/>
      <c r="O20" s="252"/>
      <c r="P20" s="248"/>
      <c r="Q20" s="252"/>
      <c r="R20" s="252"/>
      <c r="S20" s="584"/>
      <c r="T20" s="585"/>
      <c r="U20" s="586"/>
      <c r="V20" s="252"/>
      <c r="W20" s="252"/>
      <c r="X20" s="252"/>
      <c r="Y20" s="252"/>
      <c r="Z20" s="252"/>
      <c r="AA20" s="252"/>
      <c r="AB20" s="252"/>
      <c r="AC20" s="249"/>
      <c r="AD20" s="250"/>
      <c r="AE20" s="580"/>
      <c r="AF20" s="441"/>
      <c r="AG20" s="442"/>
      <c r="AH20" s="442"/>
      <c r="AI20" s="442"/>
      <c r="AJ20" s="442"/>
      <c r="AK20" s="443"/>
      <c r="AL20" s="444"/>
      <c r="AM20" s="256"/>
      <c r="AN20" s="256"/>
      <c r="AO20" s="257"/>
      <c r="AP20" s="257"/>
      <c r="AQ20" s="257"/>
      <c r="AR20" s="257"/>
      <c r="AS20" s="257"/>
      <c r="AT20" s="257"/>
      <c r="AU20" s="257"/>
    </row>
    <row r="21" spans="1:47" s="258" customFormat="1" ht="15" customHeight="1">
      <c r="A21" s="248"/>
      <c r="B21" s="250"/>
      <c r="C21" s="521"/>
      <c r="D21" s="253"/>
      <c r="E21" s="521"/>
      <c r="F21" s="521"/>
      <c r="G21" s="521"/>
      <c r="H21" s="250"/>
      <c r="I21" s="249"/>
      <c r="J21" s="253"/>
      <c r="K21" s="253"/>
      <c r="L21" s="253"/>
      <c r="M21" s="253"/>
      <c r="N21" s="253"/>
      <c r="O21" s="253"/>
      <c r="P21" s="248"/>
      <c r="Q21" s="253"/>
      <c r="R21" s="253"/>
      <c r="S21" s="587"/>
      <c r="T21" s="588"/>
      <c r="U21" s="250"/>
      <c r="V21" s="253"/>
      <c r="W21" s="253"/>
      <c r="X21" s="252"/>
      <c r="Y21" s="253"/>
      <c r="Z21" s="253"/>
      <c r="AA21" s="521"/>
      <c r="AB21" s="253"/>
      <c r="AC21" s="253"/>
      <c r="AD21" s="250"/>
      <c r="AE21" s="580"/>
      <c r="AF21" s="441"/>
      <c r="AG21" s="442"/>
      <c r="AH21" s="442"/>
      <c r="AI21" s="442"/>
      <c r="AJ21" s="442"/>
      <c r="AK21" s="443"/>
      <c r="AL21" s="444"/>
      <c r="AM21" s="256"/>
      <c r="AN21" s="256"/>
      <c r="AO21" s="257"/>
      <c r="AP21" s="257"/>
      <c r="AQ21" s="257"/>
      <c r="AR21" s="257"/>
      <c r="AS21" s="257"/>
      <c r="AT21" s="257"/>
      <c r="AU21" s="257"/>
    </row>
    <row r="22" spans="1:47" s="522" customFormat="1" ht="15" customHeight="1">
      <c r="A22" s="248"/>
      <c r="B22" s="250"/>
      <c r="C22" s="253"/>
      <c r="D22" s="252"/>
      <c r="E22" s="253"/>
      <c r="F22" s="253"/>
      <c r="G22" s="253"/>
      <c r="H22" s="250"/>
      <c r="I22" s="254"/>
      <c r="J22" s="254"/>
      <c r="K22" s="254"/>
      <c r="L22" s="254"/>
      <c r="M22" s="254"/>
      <c r="N22" s="254"/>
      <c r="O22" s="254"/>
      <c r="P22" s="248"/>
      <c r="Q22" s="253"/>
      <c r="R22" s="253"/>
      <c r="S22" s="587"/>
      <c r="T22" s="589"/>
      <c r="U22" s="250"/>
      <c r="V22" s="253"/>
      <c r="W22" s="253"/>
      <c r="X22" s="252"/>
      <c r="Y22" s="253"/>
      <c r="Z22" s="253"/>
      <c r="AA22" s="521"/>
      <c r="AB22" s="253"/>
      <c r="AC22" s="253"/>
      <c r="AD22" s="250"/>
      <c r="AE22" s="310"/>
      <c r="AF22" s="441"/>
      <c r="AG22" s="442"/>
      <c r="AH22" s="442"/>
      <c r="AI22" s="442"/>
      <c r="AJ22" s="442"/>
      <c r="AK22" s="443"/>
      <c r="AL22" s="444"/>
      <c r="AM22" s="256"/>
      <c r="AN22" s="256"/>
      <c r="AO22" s="257"/>
      <c r="AP22" s="257"/>
      <c r="AQ22" s="257"/>
      <c r="AR22" s="257"/>
      <c r="AS22" s="257"/>
      <c r="AT22" s="257"/>
      <c r="AU22" s="257"/>
    </row>
    <row r="23" spans="1:47" s="258" customFormat="1" ht="15" customHeight="1">
      <c r="A23" s="248"/>
      <c r="B23" s="250"/>
      <c r="C23" s="253"/>
      <c r="D23" s="253"/>
      <c r="E23" s="253"/>
      <c r="F23" s="253"/>
      <c r="G23" s="253"/>
      <c r="H23" s="250"/>
      <c r="I23" s="254"/>
      <c r="J23" s="254"/>
      <c r="K23" s="254"/>
      <c r="L23" s="254"/>
      <c r="M23" s="254"/>
      <c r="N23" s="254"/>
      <c r="O23" s="254"/>
      <c r="P23" s="248"/>
      <c r="Q23" s="253"/>
      <c r="R23" s="253"/>
      <c r="S23" s="587"/>
      <c r="T23" s="589"/>
      <c r="U23" s="250"/>
      <c r="V23" s="253"/>
      <c r="W23" s="253"/>
      <c r="X23" s="252"/>
      <c r="Y23" s="253"/>
      <c r="Z23" s="253"/>
      <c r="AA23" s="253"/>
      <c r="AB23" s="253"/>
      <c r="AC23" s="253"/>
      <c r="AD23" s="411"/>
      <c r="AE23" s="255"/>
      <c r="AF23" s="441"/>
      <c r="AG23" s="442"/>
      <c r="AH23" s="442"/>
      <c r="AI23" s="442"/>
      <c r="AJ23" s="442"/>
      <c r="AK23" s="443"/>
      <c r="AL23" s="444"/>
      <c r="AM23" s="256"/>
      <c r="AN23" s="256"/>
      <c r="AO23" s="257"/>
      <c r="AP23" s="257"/>
      <c r="AQ23" s="257"/>
      <c r="AR23" s="257"/>
      <c r="AS23" s="257"/>
      <c r="AT23" s="257"/>
      <c r="AU23" s="257"/>
    </row>
    <row r="24" spans="1:47" s="258" customFormat="1" ht="15" customHeight="1">
      <c r="A24" s="248"/>
      <c r="B24" s="250"/>
      <c r="C24" s="521"/>
      <c r="D24" s="253"/>
      <c r="E24" s="521"/>
      <c r="F24" s="521"/>
      <c r="G24" s="521"/>
      <c r="H24" s="250"/>
      <c r="I24" s="253"/>
      <c r="J24" s="253"/>
      <c r="K24" s="253"/>
      <c r="L24" s="253"/>
      <c r="M24" s="253"/>
      <c r="N24" s="253"/>
      <c r="O24" s="253"/>
      <c r="P24" s="248"/>
      <c r="Q24" s="253"/>
      <c r="R24" s="253"/>
      <c r="S24" s="587"/>
      <c r="T24" s="588"/>
      <c r="U24" s="250"/>
      <c r="V24" s="253"/>
      <c r="W24" s="253"/>
      <c r="X24" s="252"/>
      <c r="Y24" s="253"/>
      <c r="Z24" s="253"/>
      <c r="AA24" s="521"/>
      <c r="AB24" s="253"/>
      <c r="AC24" s="253"/>
      <c r="AD24" s="411"/>
      <c r="AE24" s="255"/>
      <c r="AF24" s="441"/>
      <c r="AG24" s="442"/>
      <c r="AH24" s="442"/>
      <c r="AI24" s="442"/>
      <c r="AJ24" s="442"/>
      <c r="AK24" s="443"/>
      <c r="AL24" s="444"/>
      <c r="AM24" s="256"/>
      <c r="AN24" s="256"/>
      <c r="AO24" s="257"/>
      <c r="AP24" s="257"/>
      <c r="AQ24" s="257"/>
      <c r="AR24" s="257"/>
      <c r="AS24" s="257"/>
      <c r="AT24" s="257"/>
      <c r="AU24" s="257"/>
    </row>
    <row r="25" spans="1:47" s="258" customFormat="1" ht="15" customHeight="1">
      <c r="A25" s="248"/>
      <c r="B25" s="250"/>
      <c r="C25" s="253"/>
      <c r="D25" s="252"/>
      <c r="E25" s="253"/>
      <c r="F25" s="253"/>
      <c r="G25" s="253"/>
      <c r="H25" s="250"/>
      <c r="I25" s="254"/>
      <c r="J25" s="254"/>
      <c r="K25" s="254"/>
      <c r="L25" s="254"/>
      <c r="M25" s="254"/>
      <c r="N25" s="254"/>
      <c r="O25" s="254"/>
      <c r="P25" s="248"/>
      <c r="Q25" s="253"/>
      <c r="R25" s="253"/>
      <c r="S25" s="587"/>
      <c r="T25" s="589"/>
      <c r="U25" s="250"/>
      <c r="V25" s="253"/>
      <c r="W25" s="253"/>
      <c r="X25" s="252"/>
      <c r="Y25" s="253"/>
      <c r="Z25" s="253"/>
      <c r="AA25" s="521"/>
      <c r="AB25" s="253"/>
      <c r="AC25" s="253"/>
      <c r="AD25" s="411"/>
      <c r="AE25" s="255"/>
      <c r="AF25" s="441"/>
      <c r="AG25" s="442"/>
      <c r="AH25" s="442"/>
      <c r="AI25" s="442"/>
      <c r="AJ25" s="442"/>
      <c r="AK25" s="443"/>
      <c r="AL25" s="444"/>
      <c r="AM25" s="256"/>
      <c r="AN25" s="256"/>
      <c r="AO25" s="257"/>
      <c r="AP25" s="257"/>
      <c r="AQ25" s="257"/>
      <c r="AR25" s="257"/>
      <c r="AS25" s="257"/>
      <c r="AT25" s="257"/>
      <c r="AU25" s="257"/>
    </row>
    <row r="26" spans="1:47" s="258" customFormat="1" ht="15" customHeight="1">
      <c r="A26" s="248"/>
      <c r="B26" s="250"/>
      <c r="C26" s="253"/>
      <c r="D26" s="253"/>
      <c r="E26" s="253"/>
      <c r="F26" s="253"/>
      <c r="G26" s="253"/>
      <c r="H26" s="250"/>
      <c r="I26" s="254"/>
      <c r="J26" s="254"/>
      <c r="K26" s="254"/>
      <c r="L26" s="254"/>
      <c r="M26" s="254"/>
      <c r="N26" s="254"/>
      <c r="O26" s="254"/>
      <c r="P26" s="248"/>
      <c r="Q26" s="253"/>
      <c r="R26" s="253"/>
      <c r="S26" s="587"/>
      <c r="T26" s="589"/>
      <c r="U26" s="250"/>
      <c r="V26" s="253"/>
      <c r="W26" s="253"/>
      <c r="X26" s="252"/>
      <c r="Y26" s="253"/>
      <c r="Z26" s="253"/>
      <c r="AA26" s="253"/>
      <c r="AB26" s="253"/>
      <c r="AC26" s="253"/>
      <c r="AD26" s="411"/>
      <c r="AE26" s="255"/>
      <c r="AF26" s="441"/>
      <c r="AG26" s="442"/>
      <c r="AH26" s="442"/>
      <c r="AI26" s="442"/>
      <c r="AJ26" s="442"/>
      <c r="AK26" s="443"/>
      <c r="AL26" s="444"/>
      <c r="AM26" s="256"/>
      <c r="AN26" s="256"/>
      <c r="AO26" s="257"/>
      <c r="AP26" s="257"/>
      <c r="AQ26" s="257"/>
      <c r="AR26" s="257"/>
      <c r="AS26" s="257"/>
      <c r="AT26" s="257"/>
      <c r="AU26" s="257"/>
    </row>
    <row r="27" spans="1:47" s="258" customFormat="1" ht="15" customHeight="1">
      <c r="A27" s="248"/>
      <c r="B27" s="250"/>
      <c r="C27" s="253"/>
      <c r="D27" s="253"/>
      <c r="E27" s="253"/>
      <c r="F27" s="253"/>
      <c r="G27" s="253"/>
      <c r="H27" s="250"/>
      <c r="I27" s="254"/>
      <c r="J27" s="254"/>
      <c r="K27" s="254"/>
      <c r="L27" s="254"/>
      <c r="M27" s="254"/>
      <c r="N27" s="254"/>
      <c r="O27" s="254"/>
      <c r="P27" s="248"/>
      <c r="Q27" s="253"/>
      <c r="R27" s="253"/>
      <c r="S27" s="587"/>
      <c r="T27" s="589"/>
      <c r="U27" s="250"/>
      <c r="V27" s="253"/>
      <c r="W27" s="253"/>
      <c r="X27" s="252"/>
      <c r="Y27" s="253"/>
      <c r="Z27" s="253"/>
      <c r="AA27" s="253"/>
      <c r="AB27" s="253"/>
      <c r="AC27" s="253"/>
      <c r="AD27" s="411"/>
      <c r="AE27" s="255"/>
      <c r="AF27" s="441"/>
      <c r="AG27" s="442"/>
      <c r="AH27" s="442"/>
      <c r="AI27" s="442"/>
      <c r="AJ27" s="442"/>
      <c r="AK27" s="443"/>
      <c r="AL27" s="444"/>
      <c r="AM27" s="256"/>
      <c r="AN27" s="256"/>
      <c r="AO27" s="257"/>
      <c r="AP27" s="257"/>
      <c r="AQ27" s="257"/>
      <c r="AR27" s="257"/>
      <c r="AS27" s="257"/>
      <c r="AT27" s="257"/>
      <c r="AU27" s="257"/>
    </row>
    <row r="28" spans="1:47" s="258" customFormat="1" ht="15" customHeight="1">
      <c r="A28" s="248"/>
      <c r="B28" s="250"/>
      <c r="C28" s="253"/>
      <c r="D28" s="253"/>
      <c r="E28" s="253"/>
      <c r="F28" s="253"/>
      <c r="G28" s="253"/>
      <c r="H28" s="250"/>
      <c r="I28" s="254"/>
      <c r="J28" s="254"/>
      <c r="K28" s="254"/>
      <c r="L28" s="254"/>
      <c r="M28" s="254"/>
      <c r="N28" s="254"/>
      <c r="O28" s="254"/>
      <c r="P28" s="248"/>
      <c r="Q28" s="253"/>
      <c r="R28" s="253"/>
      <c r="S28" s="587"/>
      <c r="T28" s="589"/>
      <c r="U28" s="250"/>
      <c r="V28" s="253"/>
      <c r="W28" s="253"/>
      <c r="X28" s="252"/>
      <c r="Y28" s="253"/>
      <c r="Z28" s="253"/>
      <c r="AA28" s="253"/>
      <c r="AB28" s="253"/>
      <c r="AC28" s="253"/>
      <c r="AD28" s="411"/>
      <c r="AE28" s="255"/>
      <c r="AF28" s="441"/>
      <c r="AG28" s="442"/>
      <c r="AH28" s="442"/>
      <c r="AI28" s="442"/>
      <c r="AJ28" s="442"/>
      <c r="AK28" s="443"/>
      <c r="AL28" s="444"/>
      <c r="AM28" s="256"/>
      <c r="AN28" s="256"/>
      <c r="AO28" s="257"/>
      <c r="AP28" s="257"/>
      <c r="AQ28" s="257"/>
      <c r="AR28" s="257"/>
      <c r="AS28" s="257"/>
      <c r="AT28" s="257"/>
      <c r="AU28" s="257"/>
    </row>
    <row r="29" spans="1:47" s="258" customFormat="1" ht="15" customHeight="1">
      <c r="A29" s="248"/>
      <c r="B29" s="250"/>
      <c r="C29" s="253"/>
      <c r="D29" s="253"/>
      <c r="E29" s="253"/>
      <c r="F29" s="253"/>
      <c r="G29" s="253"/>
      <c r="H29" s="250"/>
      <c r="I29" s="254"/>
      <c r="J29" s="254"/>
      <c r="K29" s="254"/>
      <c r="L29" s="254"/>
      <c r="M29" s="254"/>
      <c r="N29" s="254"/>
      <c r="O29" s="254"/>
      <c r="P29" s="248"/>
      <c r="Q29" s="253"/>
      <c r="R29" s="253"/>
      <c r="S29" s="587"/>
      <c r="T29" s="589"/>
      <c r="U29" s="250"/>
      <c r="V29" s="253"/>
      <c r="W29" s="253"/>
      <c r="X29" s="252"/>
      <c r="Y29" s="253"/>
      <c r="Z29" s="253"/>
      <c r="AA29" s="253"/>
      <c r="AB29" s="253"/>
      <c r="AC29" s="253"/>
      <c r="AD29" s="248"/>
      <c r="AE29" s="574"/>
      <c r="AF29" s="449"/>
      <c r="AG29" s="443"/>
      <c r="AH29" s="443"/>
      <c r="AI29" s="443"/>
      <c r="AJ29" s="443"/>
      <c r="AK29" s="443"/>
      <c r="AL29" s="444"/>
      <c r="AM29" s="256"/>
      <c r="AN29" s="256"/>
      <c r="AO29" s="257"/>
      <c r="AP29" s="257"/>
      <c r="AQ29" s="257"/>
      <c r="AR29" s="257"/>
      <c r="AS29" s="257"/>
      <c r="AT29" s="257"/>
      <c r="AU29" s="257"/>
    </row>
    <row r="30" spans="1:47" s="410" customFormat="1" ht="15" customHeight="1">
      <c r="A30" s="412"/>
      <c r="B30" s="250"/>
      <c r="C30" s="253"/>
      <c r="D30" s="253"/>
      <c r="E30" s="253"/>
      <c r="F30" s="253"/>
      <c r="G30" s="253"/>
      <c r="H30" s="250"/>
      <c r="I30" s="254"/>
      <c r="J30" s="254"/>
      <c r="K30" s="254"/>
      <c r="L30" s="254"/>
      <c r="M30" s="254"/>
      <c r="N30" s="254"/>
      <c r="O30" s="254"/>
      <c r="P30" s="250"/>
      <c r="Q30" s="253"/>
      <c r="R30" s="253"/>
      <c r="S30" s="587"/>
      <c r="T30" s="589"/>
      <c r="U30" s="250"/>
      <c r="V30" s="253"/>
      <c r="W30" s="253"/>
      <c r="X30" s="252"/>
      <c r="Y30" s="253"/>
      <c r="Z30" s="253"/>
      <c r="AA30" s="253"/>
      <c r="AB30" s="253"/>
      <c r="AC30" s="253"/>
      <c r="AD30" s="335"/>
      <c r="AE30" s="337"/>
      <c r="AF30" s="449"/>
      <c r="AG30" s="443"/>
      <c r="AH30" s="443"/>
      <c r="AI30" s="443"/>
      <c r="AJ30" s="443"/>
      <c r="AK30" s="443"/>
      <c r="AL30" s="444"/>
      <c r="AM30" s="408"/>
      <c r="AN30" s="408"/>
      <c r="AO30" s="409"/>
      <c r="AP30" s="409"/>
      <c r="AQ30" s="409"/>
      <c r="AR30" s="409"/>
      <c r="AS30" s="409"/>
      <c r="AT30" s="409"/>
      <c r="AU30" s="409"/>
    </row>
    <row r="31" spans="1:47" s="410" customFormat="1" ht="15" customHeight="1">
      <c r="A31" s="412"/>
      <c r="B31" s="412"/>
      <c r="C31" s="413"/>
      <c r="D31" s="590"/>
      <c r="E31" s="413"/>
      <c r="F31" s="413"/>
      <c r="G31" s="413"/>
      <c r="H31" s="412"/>
      <c r="I31" s="413"/>
      <c r="J31" s="413"/>
      <c r="K31" s="413"/>
      <c r="L31" s="413"/>
      <c r="M31" s="413"/>
      <c r="N31" s="413"/>
      <c r="O31" s="413"/>
      <c r="P31" s="335"/>
      <c r="Q31" s="336"/>
      <c r="R31" s="336"/>
      <c r="S31" s="412"/>
      <c r="T31" s="572"/>
      <c r="U31" s="251"/>
      <c r="V31" s="336"/>
      <c r="W31" s="336"/>
      <c r="X31" s="336"/>
      <c r="Y31" s="336"/>
      <c r="Z31" s="336"/>
      <c r="AA31" s="336"/>
      <c r="AB31" s="336"/>
      <c r="AC31" s="336"/>
      <c r="AD31" s="335"/>
      <c r="AE31" s="337"/>
      <c r="AF31" s="449"/>
      <c r="AG31" s="443"/>
      <c r="AH31" s="443"/>
      <c r="AI31" s="443"/>
      <c r="AJ31" s="443"/>
      <c r="AK31" s="443"/>
      <c r="AL31" s="444"/>
      <c r="AM31" s="408"/>
      <c r="AN31" s="408"/>
      <c r="AO31" s="409"/>
      <c r="AP31" s="409"/>
      <c r="AQ31" s="409"/>
      <c r="AR31" s="409"/>
      <c r="AS31" s="409"/>
      <c r="AT31" s="409"/>
      <c r="AU31" s="409"/>
    </row>
    <row r="32" spans="1:47" s="410" customFormat="1" ht="15" customHeight="1">
      <c r="A32" s="412"/>
      <c r="B32" s="412"/>
      <c r="C32" s="413"/>
      <c r="D32" s="590"/>
      <c r="E32" s="413"/>
      <c r="F32" s="413"/>
      <c r="G32" s="413"/>
      <c r="H32" s="412"/>
      <c r="I32" s="413"/>
      <c r="J32" s="413"/>
      <c r="K32" s="413"/>
      <c r="L32" s="413"/>
      <c r="M32" s="413"/>
      <c r="N32" s="413"/>
      <c r="O32" s="413"/>
      <c r="P32" s="335"/>
      <c r="Q32" s="336"/>
      <c r="R32" s="336"/>
      <c r="S32" s="412"/>
      <c r="T32" s="413"/>
      <c r="U32" s="335"/>
      <c r="V32" s="336"/>
      <c r="W32" s="336"/>
      <c r="X32" s="336"/>
      <c r="Y32" s="336"/>
      <c r="Z32" s="336"/>
      <c r="AA32" s="336"/>
      <c r="AB32" s="336"/>
      <c r="AC32" s="336"/>
      <c r="AD32" s="335"/>
      <c r="AE32" s="337"/>
      <c r="AF32" s="449"/>
      <c r="AG32" s="443"/>
      <c r="AH32" s="443"/>
      <c r="AI32" s="443"/>
      <c r="AJ32" s="443"/>
      <c r="AK32" s="443"/>
      <c r="AL32" s="444"/>
      <c r="AM32" s="408"/>
      <c r="AN32" s="408"/>
      <c r="AO32" s="409"/>
      <c r="AP32" s="409"/>
      <c r="AQ32" s="409"/>
      <c r="AR32" s="409"/>
      <c r="AS32" s="409"/>
      <c r="AT32" s="409"/>
      <c r="AU32" s="409"/>
    </row>
    <row r="33" spans="1:47" s="410" customFormat="1" ht="17.100000000000001" customHeight="1">
      <c r="A33" s="412"/>
      <c r="B33" s="412"/>
      <c r="C33" s="413"/>
      <c r="D33" s="413"/>
      <c r="E33" s="413"/>
      <c r="F33" s="413"/>
      <c r="G33" s="413"/>
      <c r="H33" s="412"/>
      <c r="I33" s="413"/>
      <c r="J33" s="413"/>
      <c r="K33" s="413"/>
      <c r="L33" s="413"/>
      <c r="M33" s="413"/>
      <c r="N33" s="413"/>
      <c r="O33" s="413"/>
      <c r="P33" s="335"/>
      <c r="Q33" s="336"/>
      <c r="R33" s="336"/>
      <c r="S33" s="412"/>
      <c r="T33" s="413"/>
      <c r="U33" s="335"/>
      <c r="V33" s="336"/>
      <c r="W33" s="336"/>
      <c r="X33" s="336"/>
      <c r="Y33" s="336"/>
      <c r="Z33" s="336"/>
      <c r="AA33" s="336"/>
      <c r="AB33" s="336"/>
      <c r="AC33" s="336"/>
      <c r="AD33" s="335"/>
      <c r="AE33" s="337"/>
      <c r="AF33" s="449"/>
      <c r="AG33" s="443"/>
      <c r="AH33" s="443"/>
      <c r="AI33" s="443"/>
      <c r="AJ33" s="443"/>
      <c r="AK33" s="443"/>
      <c r="AL33" s="444"/>
      <c r="AM33" s="408"/>
      <c r="AN33" s="408"/>
      <c r="AO33" s="409"/>
      <c r="AP33" s="409"/>
      <c r="AQ33" s="409"/>
      <c r="AR33" s="409"/>
      <c r="AS33" s="409"/>
      <c r="AT33" s="409"/>
      <c r="AU33" s="409"/>
    </row>
    <row r="34" spans="1:47" s="410" customFormat="1" ht="17.100000000000001" customHeight="1">
      <c r="A34" s="412"/>
      <c r="B34" s="412"/>
      <c r="C34" s="413"/>
      <c r="D34" s="413"/>
      <c r="E34" s="413"/>
      <c r="F34" s="413"/>
      <c r="G34" s="413"/>
      <c r="H34" s="412"/>
      <c r="I34" s="413"/>
      <c r="J34" s="413"/>
      <c r="K34" s="413"/>
      <c r="L34" s="413"/>
      <c r="M34" s="413"/>
      <c r="N34" s="413"/>
      <c r="O34" s="413"/>
      <c r="P34" s="335"/>
      <c r="Q34" s="336"/>
      <c r="R34" s="336"/>
      <c r="S34" s="412"/>
      <c r="T34" s="413"/>
      <c r="U34" s="335"/>
      <c r="V34" s="336"/>
      <c r="W34" s="336"/>
      <c r="X34" s="336"/>
      <c r="Y34" s="336"/>
      <c r="Z34" s="336"/>
      <c r="AA34" s="336"/>
      <c r="AB34" s="336"/>
      <c r="AC34" s="336"/>
      <c r="AD34" s="335"/>
      <c r="AE34" s="337"/>
      <c r="AF34" s="449"/>
      <c r="AG34" s="443"/>
      <c r="AH34" s="443"/>
      <c r="AI34" s="443"/>
      <c r="AJ34" s="443"/>
      <c r="AK34" s="443"/>
      <c r="AL34" s="444"/>
      <c r="AM34" s="408"/>
      <c r="AN34" s="408"/>
      <c r="AO34" s="409"/>
      <c r="AP34" s="409"/>
      <c r="AQ34" s="409"/>
      <c r="AR34" s="409"/>
      <c r="AS34" s="409"/>
      <c r="AT34" s="409"/>
      <c r="AU34" s="409"/>
    </row>
    <row r="35" spans="1:47" s="410" customFormat="1" ht="17.100000000000001" customHeight="1">
      <c r="A35" s="414"/>
      <c r="B35" s="414"/>
      <c r="C35" s="415"/>
      <c r="D35" s="415"/>
      <c r="E35" s="415"/>
      <c r="F35" s="415"/>
      <c r="G35" s="415"/>
      <c r="H35" s="414"/>
      <c r="I35" s="415"/>
      <c r="J35" s="415"/>
      <c r="K35" s="415"/>
      <c r="L35" s="415"/>
      <c r="M35" s="415"/>
      <c r="N35" s="415"/>
      <c r="O35" s="415"/>
      <c r="P35" s="338"/>
      <c r="Q35" s="339"/>
      <c r="R35" s="339"/>
      <c r="S35" s="414"/>
      <c r="T35" s="415"/>
      <c r="U35" s="338"/>
      <c r="V35" s="339"/>
      <c r="W35" s="339"/>
      <c r="X35" s="339"/>
      <c r="Y35" s="339"/>
      <c r="Z35" s="339"/>
      <c r="AA35" s="339"/>
      <c r="AB35" s="339"/>
      <c r="AC35" s="339"/>
      <c r="AD35" s="338"/>
      <c r="AE35" s="340"/>
      <c r="AF35" s="450"/>
      <c r="AG35" s="451"/>
      <c r="AH35" s="451"/>
      <c r="AI35" s="451"/>
      <c r="AJ35" s="451"/>
      <c r="AK35" s="451"/>
      <c r="AL35" s="452"/>
      <c r="AM35" s="408"/>
      <c r="AN35" s="408"/>
      <c r="AO35" s="409"/>
      <c r="AP35" s="409"/>
      <c r="AQ35" s="409"/>
      <c r="AR35" s="409"/>
      <c r="AS35" s="409"/>
      <c r="AT35" s="409"/>
      <c r="AU35" s="409"/>
    </row>
  </sheetData>
  <mergeCells count="10">
    <mergeCell ref="AD7:AE8"/>
    <mergeCell ref="AF7:AL7"/>
    <mergeCell ref="U11:AC11"/>
    <mergeCell ref="U10:AC10"/>
    <mergeCell ref="A7:A8"/>
    <mergeCell ref="B7:G8"/>
    <mergeCell ref="H7:O8"/>
    <mergeCell ref="P7:R8"/>
    <mergeCell ref="S7:T8"/>
    <mergeCell ref="U7:AC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U42"/>
  <sheetViews>
    <sheetView showGridLines="0" view="pageBreakPreview" zoomScaleNormal="85" zoomScaleSheetLayoutView="100" workbookViewId="0">
      <selection activeCell="A36" sqref="A36:XFD37"/>
    </sheetView>
  </sheetViews>
  <sheetFormatPr defaultColWidth="9" defaultRowHeight="10.5"/>
  <cols>
    <col min="1" max="4" width="3.625" style="45" customWidth="1"/>
    <col min="5" max="5" width="3.625" style="80" customWidth="1"/>
    <col min="6" max="19" width="3.625" style="45" customWidth="1"/>
    <col min="20" max="20" width="4.5" style="45" customWidth="1"/>
    <col min="21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261" t="s">
        <v>38</v>
      </c>
      <c r="B5" s="261"/>
      <c r="C5" s="261"/>
      <c r="D5" s="261" t="s">
        <v>1655</v>
      </c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45"/>
      <c r="AN5" s="24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683"/>
      <c r="B6" s="683"/>
      <c r="C6" s="683"/>
      <c r="D6" s="683"/>
      <c r="E6" s="683"/>
      <c r="F6" s="683"/>
      <c r="G6" s="683"/>
      <c r="H6" s="683"/>
      <c r="I6" s="683"/>
      <c r="J6" s="683"/>
      <c r="K6" s="683"/>
      <c r="L6" s="683"/>
      <c r="M6" s="683"/>
      <c r="N6" s="683"/>
      <c r="O6" s="683"/>
      <c r="P6" s="683"/>
      <c r="Q6" s="683"/>
      <c r="R6" s="683"/>
      <c r="S6" s="683"/>
      <c r="T6" s="683"/>
      <c r="U6" s="683"/>
      <c r="V6" s="683"/>
      <c r="W6" s="683"/>
      <c r="X6" s="683"/>
      <c r="Y6" s="683"/>
      <c r="Z6" s="683"/>
      <c r="AA6" s="683"/>
      <c r="AB6" s="683"/>
      <c r="AC6" s="683"/>
      <c r="AD6" s="683"/>
      <c r="AE6" s="683"/>
      <c r="AF6" s="683"/>
      <c r="AG6" s="684" t="s">
        <v>62</v>
      </c>
      <c r="AH6" s="683"/>
      <c r="AJ6" s="684" t="s">
        <v>60</v>
      </c>
      <c r="AK6" s="683"/>
      <c r="AL6" s="683"/>
      <c r="AM6" s="390"/>
      <c r="AN6" s="390"/>
      <c r="AP6" s="48"/>
      <c r="AQ6" s="48"/>
      <c r="AR6" s="48"/>
      <c r="AS6" s="48"/>
      <c r="AT6" s="48"/>
      <c r="AU6" s="48"/>
    </row>
    <row r="7" spans="1:47" s="49" customFormat="1" ht="15" customHeight="1">
      <c r="A7" s="1261" t="s">
        <v>424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60"/>
      <c r="AM7" s="390"/>
      <c r="AN7" s="390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91</v>
      </c>
      <c r="AL8" s="500" t="s">
        <v>66</v>
      </c>
      <c r="AM8" s="390"/>
      <c r="AN8" s="390"/>
      <c r="AO8" s="48"/>
      <c r="AP8" s="48"/>
      <c r="AQ8" s="48"/>
      <c r="AR8" s="48"/>
      <c r="AS8" s="48"/>
      <c r="AT8" s="48"/>
      <c r="AU8" s="48"/>
    </row>
    <row r="9" spans="1:47" s="46" customFormat="1" ht="15" customHeight="1">
      <c r="A9" s="22">
        <f>ROW()-8</f>
        <v>1</v>
      </c>
      <c r="B9" s="19" t="s">
        <v>1644</v>
      </c>
      <c r="C9" s="30"/>
      <c r="D9" s="71"/>
      <c r="E9" s="30"/>
      <c r="F9" s="30"/>
      <c r="G9" s="30"/>
      <c r="H9" s="29" t="s">
        <v>1649</v>
      </c>
      <c r="I9" s="30"/>
      <c r="J9" s="30"/>
      <c r="K9" s="30"/>
      <c r="L9" s="30"/>
      <c r="M9" s="30"/>
      <c r="N9" s="30"/>
      <c r="O9" s="30"/>
      <c r="P9" s="22" t="s">
        <v>1645</v>
      </c>
      <c r="Q9" s="72"/>
      <c r="R9" s="72"/>
      <c r="S9" s="29"/>
      <c r="T9" s="326">
        <v>11</v>
      </c>
      <c r="U9" s="69"/>
      <c r="V9" s="72"/>
      <c r="W9" s="72"/>
      <c r="X9" s="72"/>
      <c r="Y9" s="72"/>
      <c r="Z9" s="72"/>
      <c r="AA9" s="72"/>
      <c r="AB9" s="72"/>
      <c r="AC9" s="72"/>
      <c r="AD9" s="185" t="s">
        <v>40</v>
      </c>
      <c r="AE9" s="70"/>
      <c r="AF9" s="26">
        <v>1</v>
      </c>
      <c r="AG9" s="27"/>
      <c r="AH9" s="27"/>
      <c r="AI9" s="27"/>
      <c r="AJ9" s="27"/>
      <c r="AK9" s="27"/>
      <c r="AL9" s="28"/>
      <c r="AM9" s="245"/>
      <c r="AN9" s="245"/>
      <c r="AO9" s="45"/>
      <c r="AP9" s="45"/>
      <c r="AQ9" s="45"/>
      <c r="AR9" s="45"/>
      <c r="AS9" s="45"/>
      <c r="AT9" s="45"/>
      <c r="AU9" s="45"/>
    </row>
    <row r="10" spans="1:47" s="49" customFormat="1" ht="15" customHeight="1">
      <c r="A10" s="22">
        <f>ROW()-8</f>
        <v>2</v>
      </c>
      <c r="B10" s="22" t="s">
        <v>1795</v>
      </c>
      <c r="C10" s="20"/>
      <c r="D10" s="20"/>
      <c r="E10" s="20"/>
      <c r="F10" s="20"/>
      <c r="G10" s="20"/>
      <c r="H10" s="19" t="s">
        <v>1796</v>
      </c>
      <c r="I10" s="20"/>
      <c r="J10" s="20"/>
      <c r="K10" s="20"/>
      <c r="L10" s="20"/>
      <c r="M10" s="20"/>
      <c r="N10" s="20"/>
      <c r="O10" s="20"/>
      <c r="P10" s="22" t="s">
        <v>423</v>
      </c>
      <c r="Q10" s="20"/>
      <c r="R10" s="20"/>
      <c r="S10" s="325"/>
      <c r="T10" s="326">
        <v>3</v>
      </c>
      <c r="U10" s="22" t="s">
        <v>1696</v>
      </c>
      <c r="V10" s="20"/>
      <c r="W10" s="20"/>
      <c r="X10" s="51"/>
      <c r="Y10" s="20"/>
      <c r="Z10" s="20"/>
      <c r="AA10" s="20"/>
      <c r="AB10" s="20"/>
      <c r="AC10" s="20"/>
      <c r="AD10" s="25" t="s">
        <v>40</v>
      </c>
      <c r="AE10" s="52"/>
      <c r="AF10" s="26">
        <v>2</v>
      </c>
      <c r="AG10" s="27"/>
      <c r="AH10" s="27"/>
      <c r="AI10" s="27"/>
      <c r="AJ10" s="27"/>
      <c r="AK10" s="27"/>
      <c r="AL10" s="28"/>
      <c r="AM10" s="390"/>
      <c r="AN10" s="390"/>
      <c r="AO10" s="48"/>
      <c r="AP10" s="48"/>
      <c r="AQ10" s="48"/>
      <c r="AR10" s="48"/>
      <c r="AS10" s="48"/>
      <c r="AT10" s="48"/>
      <c r="AU10" s="48"/>
    </row>
    <row r="11" spans="1:47" s="49" customFormat="1" ht="15" customHeight="1">
      <c r="A11" s="22">
        <f>ROW()-8</f>
        <v>3</v>
      </c>
      <c r="B11" s="22" t="s">
        <v>1636</v>
      </c>
      <c r="C11" s="20"/>
      <c r="D11" s="20"/>
      <c r="E11" s="20"/>
      <c r="F11" s="20"/>
      <c r="G11" s="20"/>
      <c r="H11" s="19" t="s">
        <v>1658</v>
      </c>
      <c r="I11" s="20"/>
      <c r="J11" s="20"/>
      <c r="K11" s="20"/>
      <c r="L11" s="20"/>
      <c r="M11" s="20"/>
      <c r="N11" s="20"/>
      <c r="O11" s="20"/>
      <c r="P11" s="22" t="s">
        <v>96</v>
      </c>
      <c r="Q11" s="20"/>
      <c r="R11" s="20"/>
      <c r="S11" s="325"/>
      <c r="T11" s="326">
        <v>100</v>
      </c>
      <c r="U11" s="22"/>
      <c r="V11" s="20"/>
      <c r="W11" s="20"/>
      <c r="X11" s="51"/>
      <c r="Y11" s="20"/>
      <c r="Z11" s="20"/>
      <c r="AA11" s="20"/>
      <c r="AB11" s="20"/>
      <c r="AC11" s="20"/>
      <c r="AD11" s="25" t="s">
        <v>95</v>
      </c>
      <c r="AE11" s="52"/>
      <c r="AF11" s="26">
        <v>3</v>
      </c>
      <c r="AG11" s="27"/>
      <c r="AH11" s="27"/>
      <c r="AI11" s="27"/>
      <c r="AJ11" s="27"/>
      <c r="AK11" s="27"/>
      <c r="AL11" s="28"/>
      <c r="AM11" s="390"/>
      <c r="AN11" s="390"/>
      <c r="AO11" s="48"/>
      <c r="AP11" s="48"/>
      <c r="AQ11" s="48"/>
      <c r="AR11" s="48"/>
      <c r="AS11" s="48"/>
      <c r="AT11" s="48"/>
      <c r="AU11" s="48"/>
    </row>
    <row r="12" spans="1:47" s="46" customFormat="1" ht="13.5">
      <c r="A12" s="22">
        <f>MAX($A$10:$A11)+1</f>
        <v>4</v>
      </c>
      <c r="B12" s="22" t="s">
        <v>1637</v>
      </c>
      <c r="C12" s="314"/>
      <c r="D12" s="314"/>
      <c r="E12" s="314"/>
      <c r="F12" s="314"/>
      <c r="G12" s="314"/>
      <c r="H12" s="315" t="s">
        <v>1659</v>
      </c>
      <c r="I12" s="314"/>
      <c r="J12" s="314"/>
      <c r="K12" s="314"/>
      <c r="L12" s="314"/>
      <c r="M12" s="314"/>
      <c r="N12" s="314"/>
      <c r="O12" s="314"/>
      <c r="P12" s="313" t="s">
        <v>96</v>
      </c>
      <c r="Q12" s="314"/>
      <c r="R12" s="314"/>
      <c r="S12" s="327"/>
      <c r="T12" s="326">
        <v>100</v>
      </c>
      <c r="U12" s="316"/>
      <c r="V12" s="317"/>
      <c r="W12" s="317"/>
      <c r="X12" s="317"/>
      <c r="Y12" s="317"/>
      <c r="Z12" s="317"/>
      <c r="AA12" s="317"/>
      <c r="AB12" s="317"/>
      <c r="AC12" s="318"/>
      <c r="AD12" s="319" t="s">
        <v>95</v>
      </c>
      <c r="AE12" s="320"/>
      <c r="AF12" s="321">
        <v>4</v>
      </c>
      <c r="AG12" s="322"/>
      <c r="AH12" s="322"/>
      <c r="AI12" s="520"/>
      <c r="AJ12" s="322"/>
      <c r="AK12" s="322"/>
      <c r="AL12" s="323"/>
      <c r="AM12" s="685"/>
      <c r="AN12" s="685"/>
      <c r="AO12" s="45"/>
      <c r="AP12" s="45"/>
      <c r="AQ12" s="45"/>
      <c r="AR12" s="45"/>
      <c r="AS12" s="45"/>
      <c r="AT12" s="45"/>
      <c r="AU12" s="45"/>
    </row>
    <row r="13" spans="1:47" s="49" customFormat="1" ht="15" customHeight="1">
      <c r="A13" s="22">
        <f>MAX($A$10:$A10)+1</f>
        <v>3</v>
      </c>
      <c r="B13" s="313" t="s">
        <v>1638</v>
      </c>
      <c r="C13" s="20"/>
      <c r="D13" s="20"/>
      <c r="E13" s="20"/>
      <c r="F13" s="20"/>
      <c r="G13" s="20"/>
      <c r="H13" s="19" t="s">
        <v>1660</v>
      </c>
      <c r="I13" s="20"/>
      <c r="J13" s="20"/>
      <c r="K13" s="20"/>
      <c r="L13" s="20"/>
      <c r="M13" s="20"/>
      <c r="N13" s="20"/>
      <c r="O13" s="20"/>
      <c r="P13" s="22" t="s">
        <v>96</v>
      </c>
      <c r="Q13" s="20"/>
      <c r="R13" s="20"/>
      <c r="S13" s="1090"/>
      <c r="T13" s="326">
        <v>100</v>
      </c>
      <c r="U13" s="173"/>
      <c r="V13" s="174"/>
      <c r="W13" s="174"/>
      <c r="X13" s="174"/>
      <c r="Y13" s="174"/>
      <c r="Z13" s="174"/>
      <c r="AA13" s="174"/>
      <c r="AB13" s="174"/>
      <c r="AC13" s="175"/>
      <c r="AD13" s="25" t="s">
        <v>94</v>
      </c>
      <c r="AE13" s="52"/>
      <c r="AF13" s="26">
        <v>5</v>
      </c>
      <c r="AG13" s="27"/>
      <c r="AH13" s="27"/>
      <c r="AI13" s="150"/>
      <c r="AJ13" s="27"/>
      <c r="AK13" s="27"/>
      <c r="AL13" s="28"/>
      <c r="AM13" s="390"/>
      <c r="AN13" s="390"/>
      <c r="AO13" s="48"/>
      <c r="AP13" s="48"/>
      <c r="AQ13" s="48"/>
      <c r="AR13" s="48"/>
      <c r="AS13" s="48"/>
      <c r="AT13" s="48"/>
      <c r="AU13" s="48"/>
    </row>
    <row r="14" spans="1:47" s="49" customFormat="1" ht="15" customHeight="1">
      <c r="A14" s="22">
        <f>MAX($A$10:$A11)+1</f>
        <v>4</v>
      </c>
      <c r="B14" s="22" t="s">
        <v>1656</v>
      </c>
      <c r="C14" s="20"/>
      <c r="D14" s="20"/>
      <c r="E14" s="20"/>
      <c r="F14" s="20"/>
      <c r="G14" s="20"/>
      <c r="H14" s="19" t="s">
        <v>1661</v>
      </c>
      <c r="I14" s="20"/>
      <c r="J14" s="20"/>
      <c r="K14" s="20"/>
      <c r="L14" s="20"/>
      <c r="M14" s="20"/>
      <c r="N14" s="20"/>
      <c r="O14" s="20"/>
      <c r="P14" s="22" t="s">
        <v>96</v>
      </c>
      <c r="Q14" s="20"/>
      <c r="R14" s="20"/>
      <c r="S14" s="1090"/>
      <c r="T14" s="326">
        <v>100</v>
      </c>
      <c r="U14" s="173"/>
      <c r="V14" s="174"/>
      <c r="W14" s="174"/>
      <c r="X14" s="174"/>
      <c r="Y14" s="174"/>
      <c r="Z14" s="174"/>
      <c r="AA14" s="174"/>
      <c r="AB14" s="174"/>
      <c r="AC14" s="175"/>
      <c r="AD14" s="25" t="s">
        <v>94</v>
      </c>
      <c r="AE14" s="52"/>
      <c r="AF14" s="26">
        <v>6</v>
      </c>
      <c r="AG14" s="27"/>
      <c r="AH14" s="27"/>
      <c r="AI14" s="150"/>
      <c r="AJ14" s="27"/>
      <c r="AK14" s="27"/>
      <c r="AL14" s="28"/>
      <c r="AM14" s="390"/>
      <c r="AN14" s="390"/>
      <c r="AO14" s="48"/>
      <c r="AP14" s="48"/>
      <c r="AQ14" s="48"/>
      <c r="AR14" s="48"/>
      <c r="AS14" s="48"/>
      <c r="AT14" s="48"/>
      <c r="AU14" s="48"/>
    </row>
    <row r="15" spans="1:47" s="49" customFormat="1" ht="15" customHeight="1">
      <c r="A15" s="22">
        <f>MAX($A$10:$A12)+1</f>
        <v>5</v>
      </c>
      <c r="B15" s="22" t="s">
        <v>1657</v>
      </c>
      <c r="C15" s="20"/>
      <c r="D15" s="20"/>
      <c r="E15" s="20"/>
      <c r="F15" s="20"/>
      <c r="G15" s="20"/>
      <c r="H15" s="315" t="s">
        <v>1662</v>
      </c>
      <c r="I15" s="20"/>
      <c r="J15" s="20"/>
      <c r="K15" s="20"/>
      <c r="L15" s="20"/>
      <c r="M15" s="20"/>
      <c r="N15" s="20"/>
      <c r="O15" s="20"/>
      <c r="P15" s="22" t="s">
        <v>96</v>
      </c>
      <c r="Q15" s="20"/>
      <c r="R15" s="20"/>
      <c r="S15" s="325"/>
      <c r="T15" s="326">
        <v>100</v>
      </c>
      <c r="U15" s="173"/>
      <c r="V15" s="174"/>
      <c r="W15" s="174"/>
      <c r="X15" s="174"/>
      <c r="Y15" s="174"/>
      <c r="Z15" s="174"/>
      <c r="AA15" s="174"/>
      <c r="AB15" s="174"/>
      <c r="AC15" s="175"/>
      <c r="AD15" s="25" t="s">
        <v>95</v>
      </c>
      <c r="AE15" s="52"/>
      <c r="AF15" s="26">
        <v>7</v>
      </c>
      <c r="AG15" s="27"/>
      <c r="AH15" s="27"/>
      <c r="AI15" s="150"/>
      <c r="AJ15" s="27"/>
      <c r="AK15" s="27"/>
      <c r="AL15" s="28"/>
      <c r="AM15" s="390"/>
      <c r="AN15" s="390"/>
      <c r="AO15" s="48"/>
      <c r="AP15" s="48"/>
      <c r="AQ15" s="48"/>
      <c r="AR15" s="48"/>
      <c r="AS15" s="48"/>
      <c r="AT15" s="48"/>
      <c r="AU15" s="48"/>
    </row>
    <row r="16" spans="1:47" s="49" customFormat="1" ht="15" customHeight="1">
      <c r="A16" s="22">
        <f t="shared" ref="A16:A18" si="0">ROW()-8</f>
        <v>8</v>
      </c>
      <c r="B16" s="19" t="s">
        <v>1639</v>
      </c>
      <c r="C16" s="51"/>
      <c r="D16" s="51"/>
      <c r="E16" s="51"/>
      <c r="F16" s="51"/>
      <c r="G16" s="51"/>
      <c r="H16" s="19" t="s">
        <v>1654</v>
      </c>
      <c r="I16" s="20"/>
      <c r="J16" s="20"/>
      <c r="K16" s="20"/>
      <c r="L16" s="20"/>
      <c r="M16" s="20"/>
      <c r="N16" s="20"/>
      <c r="O16" s="20"/>
      <c r="P16" s="69" t="s">
        <v>1284</v>
      </c>
      <c r="Q16" s="20"/>
      <c r="R16" s="20"/>
      <c r="S16" s="1294">
        <v>256</v>
      </c>
      <c r="T16" s="1295"/>
      <c r="U16" s="22"/>
      <c r="V16" s="174"/>
      <c r="W16" s="174"/>
      <c r="X16" s="174"/>
      <c r="Y16" s="174"/>
      <c r="Z16" s="174"/>
      <c r="AA16" s="174"/>
      <c r="AB16" s="174"/>
      <c r="AC16" s="175"/>
      <c r="AD16" s="25"/>
      <c r="AE16" s="52"/>
      <c r="AF16" s="26"/>
      <c r="AG16" s="27"/>
      <c r="AH16" s="27"/>
      <c r="AI16" s="150"/>
      <c r="AJ16" s="27"/>
      <c r="AK16" s="27"/>
      <c r="AL16" s="28"/>
      <c r="AM16" s="390"/>
      <c r="AN16" s="390"/>
      <c r="AO16" s="48"/>
      <c r="AP16" s="48"/>
      <c r="AQ16" s="48"/>
      <c r="AR16" s="48"/>
      <c r="AS16" s="48"/>
      <c r="AT16" s="48"/>
      <c r="AU16" s="48"/>
    </row>
    <row r="17" spans="1:47" s="49" customFormat="1" ht="15" customHeight="1">
      <c r="A17" s="22">
        <f t="shared" si="0"/>
        <v>9</v>
      </c>
      <c r="B17" s="19" t="s">
        <v>1640</v>
      </c>
      <c r="C17" s="51"/>
      <c r="D17" s="51"/>
      <c r="E17" s="51"/>
      <c r="F17" s="51"/>
      <c r="G17" s="51"/>
      <c r="H17" s="19" t="s">
        <v>1653</v>
      </c>
      <c r="I17" s="20"/>
      <c r="J17" s="20"/>
      <c r="K17" s="20"/>
      <c r="L17" s="20"/>
      <c r="M17" s="20"/>
      <c r="N17" s="20"/>
      <c r="O17" s="20"/>
      <c r="P17" s="69" t="s">
        <v>1284</v>
      </c>
      <c r="Q17" s="20"/>
      <c r="R17" s="20"/>
      <c r="S17" s="1294">
        <v>256</v>
      </c>
      <c r="T17" s="1295"/>
      <c r="U17" s="22"/>
      <c r="V17" s="174"/>
      <c r="W17" s="174"/>
      <c r="X17" s="174"/>
      <c r="Y17" s="174"/>
      <c r="Z17" s="174"/>
      <c r="AA17" s="174"/>
      <c r="AB17" s="174"/>
      <c r="AC17" s="175"/>
      <c r="AD17" s="25"/>
      <c r="AE17" s="52"/>
      <c r="AF17" s="26"/>
      <c r="AG17" s="27"/>
      <c r="AH17" s="27"/>
      <c r="AI17" s="150"/>
      <c r="AJ17" s="27"/>
      <c r="AK17" s="27"/>
      <c r="AL17" s="28"/>
      <c r="AM17" s="390"/>
      <c r="AN17" s="390"/>
      <c r="AO17" s="48"/>
      <c r="AP17" s="48"/>
      <c r="AQ17" s="48"/>
      <c r="AR17" s="48"/>
      <c r="AS17" s="48"/>
      <c r="AT17" s="48"/>
      <c r="AU17" s="48"/>
    </row>
    <row r="18" spans="1:47" s="49" customFormat="1" ht="15" customHeight="1">
      <c r="A18" s="22">
        <f t="shared" si="0"/>
        <v>10</v>
      </c>
      <c r="B18" s="19" t="s">
        <v>1641</v>
      </c>
      <c r="C18" s="51"/>
      <c r="D18" s="51"/>
      <c r="E18" s="51"/>
      <c r="F18" s="51"/>
      <c r="G18" s="51"/>
      <c r="H18" s="19" t="s">
        <v>1652</v>
      </c>
      <c r="I18" s="20"/>
      <c r="J18" s="20"/>
      <c r="K18" s="20"/>
      <c r="L18" s="20"/>
      <c r="M18" s="20"/>
      <c r="N18" s="20"/>
      <c r="O18" s="20"/>
      <c r="P18" s="69" t="s">
        <v>1284</v>
      </c>
      <c r="Q18" s="20"/>
      <c r="R18" s="20"/>
      <c r="S18" s="1294">
        <v>256</v>
      </c>
      <c r="T18" s="1295"/>
      <c r="U18" s="22"/>
      <c r="V18" s="174"/>
      <c r="W18" s="174"/>
      <c r="X18" s="174"/>
      <c r="Y18" s="174"/>
      <c r="Z18" s="174"/>
      <c r="AA18" s="174"/>
      <c r="AB18" s="174"/>
      <c r="AC18" s="175"/>
      <c r="AD18" s="25"/>
      <c r="AE18" s="52"/>
      <c r="AF18" s="26"/>
      <c r="AG18" s="27"/>
      <c r="AH18" s="27"/>
      <c r="AI18" s="150"/>
      <c r="AJ18" s="27"/>
      <c r="AK18" s="27"/>
      <c r="AL18" s="28"/>
      <c r="AM18" s="390"/>
      <c r="AN18" s="390"/>
      <c r="AO18" s="48"/>
      <c r="AP18" s="48"/>
      <c r="AQ18" s="48"/>
      <c r="AR18" s="48"/>
      <c r="AS18" s="48"/>
      <c r="AT18" s="48"/>
      <c r="AU18" s="48"/>
    </row>
    <row r="19" spans="1:47" s="49" customFormat="1" ht="15" customHeight="1">
      <c r="A19" s="22">
        <f>MAX($A$10:$A18)+1</f>
        <v>11</v>
      </c>
      <c r="B19" s="19" t="s">
        <v>1642</v>
      </c>
      <c r="C19" s="51"/>
      <c r="D19" s="51"/>
      <c r="E19" s="51"/>
      <c r="F19" s="51"/>
      <c r="G19" s="51"/>
      <c r="H19" s="19" t="s">
        <v>1651</v>
      </c>
      <c r="I19" s="20"/>
      <c r="J19" s="20"/>
      <c r="K19" s="20"/>
      <c r="L19" s="20"/>
      <c r="M19" s="20"/>
      <c r="N19" s="20"/>
      <c r="O19" s="20"/>
      <c r="P19" s="69" t="s">
        <v>1284</v>
      </c>
      <c r="Q19" s="20"/>
      <c r="R19" s="20"/>
      <c r="S19" s="1294">
        <v>256</v>
      </c>
      <c r="T19" s="1295"/>
      <c r="U19" s="22"/>
      <c r="V19" s="174"/>
      <c r="W19" s="174"/>
      <c r="X19" s="174"/>
      <c r="Y19" s="174"/>
      <c r="Z19" s="174"/>
      <c r="AA19" s="174"/>
      <c r="AB19" s="174"/>
      <c r="AC19" s="175"/>
      <c r="AD19" s="25"/>
      <c r="AE19" s="52"/>
      <c r="AF19" s="26"/>
      <c r="AG19" s="27"/>
      <c r="AH19" s="27"/>
      <c r="AI19" s="150"/>
      <c r="AJ19" s="27"/>
      <c r="AK19" s="27"/>
      <c r="AL19" s="28"/>
      <c r="AM19" s="390"/>
      <c r="AN19" s="390"/>
      <c r="AO19" s="48"/>
      <c r="AP19" s="48"/>
      <c r="AQ19" s="48"/>
      <c r="AR19" s="48"/>
      <c r="AS19" s="48"/>
      <c r="AT19" s="48"/>
      <c r="AU19" s="48"/>
    </row>
    <row r="20" spans="1:47" s="49" customFormat="1" ht="15" customHeight="1">
      <c r="A20" s="22">
        <f>MAX($A$10:$A17)+1</f>
        <v>10</v>
      </c>
      <c r="B20" s="19" t="s">
        <v>1643</v>
      </c>
      <c r="C20" s="51"/>
      <c r="D20" s="51"/>
      <c r="E20" s="51"/>
      <c r="F20" s="51"/>
      <c r="G20" s="51"/>
      <c r="H20" s="19" t="s">
        <v>1650</v>
      </c>
      <c r="I20" s="20"/>
      <c r="J20" s="20"/>
      <c r="K20" s="20"/>
      <c r="L20" s="20"/>
      <c r="M20" s="20"/>
      <c r="N20" s="20"/>
      <c r="O20" s="20"/>
      <c r="P20" s="69" t="s">
        <v>1284</v>
      </c>
      <c r="Q20" s="20"/>
      <c r="R20" s="20"/>
      <c r="S20" s="1294">
        <v>256</v>
      </c>
      <c r="T20" s="1295"/>
      <c r="U20" s="22"/>
      <c r="V20" s="174"/>
      <c r="W20" s="174"/>
      <c r="X20" s="174"/>
      <c r="Y20" s="174"/>
      <c r="Z20" s="174"/>
      <c r="AA20" s="174"/>
      <c r="AB20" s="174"/>
      <c r="AC20" s="175"/>
      <c r="AD20" s="25"/>
      <c r="AE20" s="52"/>
      <c r="AF20" s="26"/>
      <c r="AG20" s="27"/>
      <c r="AH20" s="27"/>
      <c r="AI20" s="150"/>
      <c r="AJ20" s="27"/>
      <c r="AK20" s="27"/>
      <c r="AL20" s="28"/>
      <c r="AM20" s="390"/>
      <c r="AN20" s="390"/>
      <c r="AO20" s="48"/>
      <c r="AP20" s="48"/>
      <c r="AQ20" s="48"/>
      <c r="AR20" s="48"/>
      <c r="AS20" s="48"/>
      <c r="AT20" s="48"/>
      <c r="AU20" s="48"/>
    </row>
    <row r="21" spans="1:47" s="49" customFormat="1" ht="15" customHeight="1">
      <c r="A21" s="22">
        <f>MAX($A$10:$A18)+1</f>
        <v>11</v>
      </c>
      <c r="B21" s="19" t="s">
        <v>1681</v>
      </c>
      <c r="C21" s="51"/>
      <c r="D21" s="51"/>
      <c r="E21" s="51"/>
      <c r="F21" s="51"/>
      <c r="G21" s="51"/>
      <c r="H21" s="19" t="s">
        <v>1666</v>
      </c>
      <c r="I21" s="20"/>
      <c r="J21" s="20"/>
      <c r="K21" s="20"/>
      <c r="L21" s="20"/>
      <c r="M21" s="20"/>
      <c r="N21" s="20"/>
      <c r="O21" s="20"/>
      <c r="P21" s="69" t="s">
        <v>1284</v>
      </c>
      <c r="Q21" s="20"/>
      <c r="R21" s="20"/>
      <c r="S21" s="1294">
        <v>256</v>
      </c>
      <c r="T21" s="1295"/>
      <c r="U21" s="22"/>
      <c r="V21" s="174"/>
      <c r="W21" s="174"/>
      <c r="X21" s="174"/>
      <c r="Y21" s="174"/>
      <c r="Z21" s="174"/>
      <c r="AA21" s="174"/>
      <c r="AB21" s="174"/>
      <c r="AC21" s="175"/>
      <c r="AD21" s="25"/>
      <c r="AE21" s="52"/>
      <c r="AF21" s="26"/>
      <c r="AG21" s="27"/>
      <c r="AH21" s="27"/>
      <c r="AI21" s="150"/>
      <c r="AJ21" s="27"/>
      <c r="AK21" s="27"/>
      <c r="AL21" s="28"/>
      <c r="AM21" s="390"/>
      <c r="AN21" s="390"/>
      <c r="AO21" s="48"/>
      <c r="AP21" s="48"/>
      <c r="AQ21" s="48"/>
      <c r="AR21" s="48"/>
      <c r="AS21" s="48"/>
      <c r="AT21" s="48"/>
      <c r="AU21" s="48"/>
    </row>
    <row r="22" spans="1:47" s="49" customFormat="1" ht="15" customHeight="1">
      <c r="A22" s="22">
        <f>MAX($A$10:$A19)+1</f>
        <v>12</v>
      </c>
      <c r="B22" s="19" t="s">
        <v>1682</v>
      </c>
      <c r="C22" s="51"/>
      <c r="D22" s="51"/>
      <c r="E22" s="51"/>
      <c r="F22" s="51"/>
      <c r="G22" s="51"/>
      <c r="H22" s="19" t="s">
        <v>1667</v>
      </c>
      <c r="I22" s="20"/>
      <c r="J22" s="20"/>
      <c r="K22" s="20"/>
      <c r="L22" s="20"/>
      <c r="M22" s="20"/>
      <c r="N22" s="20"/>
      <c r="O22" s="20"/>
      <c r="P22" s="69" t="s">
        <v>1284</v>
      </c>
      <c r="Q22" s="20"/>
      <c r="R22" s="20"/>
      <c r="S22" s="1294">
        <v>256</v>
      </c>
      <c r="T22" s="1295"/>
      <c r="U22" s="22"/>
      <c r="V22" s="174"/>
      <c r="W22" s="174"/>
      <c r="X22" s="174"/>
      <c r="Y22" s="174"/>
      <c r="Z22" s="174"/>
      <c r="AA22" s="174"/>
      <c r="AB22" s="174"/>
      <c r="AC22" s="175"/>
      <c r="AD22" s="25"/>
      <c r="AE22" s="52"/>
      <c r="AF22" s="26"/>
      <c r="AG22" s="27"/>
      <c r="AH22" s="27"/>
      <c r="AI22" s="150"/>
      <c r="AJ22" s="27"/>
      <c r="AK22" s="27"/>
      <c r="AL22" s="28"/>
      <c r="AM22" s="390"/>
      <c r="AN22" s="390"/>
      <c r="AO22" s="48"/>
      <c r="AP22" s="48"/>
      <c r="AQ22" s="48"/>
      <c r="AR22" s="48"/>
      <c r="AS22" s="48"/>
      <c r="AT22" s="48"/>
      <c r="AU22" s="48"/>
    </row>
    <row r="23" spans="1:47" s="49" customFormat="1" ht="15" customHeight="1">
      <c r="A23" s="22">
        <f t="shared" ref="A23:A25" si="1">ROW()-8</f>
        <v>15</v>
      </c>
      <c r="B23" s="19" t="s">
        <v>1683</v>
      </c>
      <c r="C23" s="51"/>
      <c r="D23" s="51"/>
      <c r="E23" s="51"/>
      <c r="F23" s="51"/>
      <c r="G23" s="51"/>
      <c r="H23" s="19" t="s">
        <v>1668</v>
      </c>
      <c r="I23" s="20"/>
      <c r="J23" s="20"/>
      <c r="K23" s="20"/>
      <c r="L23" s="20"/>
      <c r="M23" s="20"/>
      <c r="N23" s="20"/>
      <c r="O23" s="20"/>
      <c r="P23" s="69" t="s">
        <v>1284</v>
      </c>
      <c r="Q23" s="20"/>
      <c r="R23" s="20"/>
      <c r="S23" s="1294">
        <v>256</v>
      </c>
      <c r="T23" s="1295"/>
      <c r="U23" s="22"/>
      <c r="V23" s="174"/>
      <c r="W23" s="174"/>
      <c r="X23" s="174"/>
      <c r="Y23" s="174"/>
      <c r="Z23" s="174"/>
      <c r="AA23" s="174"/>
      <c r="AB23" s="174"/>
      <c r="AC23" s="175"/>
      <c r="AD23" s="25"/>
      <c r="AE23" s="52"/>
      <c r="AF23" s="26"/>
      <c r="AG23" s="27"/>
      <c r="AH23" s="27"/>
      <c r="AI23" s="150"/>
      <c r="AJ23" s="27"/>
      <c r="AK23" s="27"/>
      <c r="AL23" s="28"/>
      <c r="AM23" s="390"/>
      <c r="AN23" s="390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22">
        <f t="shared" si="1"/>
        <v>16</v>
      </c>
      <c r="B24" s="19" t="s">
        <v>1684</v>
      </c>
      <c r="C24" s="51"/>
      <c r="D24" s="51"/>
      <c r="E24" s="51"/>
      <c r="F24" s="51"/>
      <c r="G24" s="51"/>
      <c r="H24" s="19" t="s">
        <v>1669</v>
      </c>
      <c r="I24" s="20"/>
      <c r="J24" s="20"/>
      <c r="K24" s="20"/>
      <c r="L24" s="20"/>
      <c r="M24" s="20"/>
      <c r="N24" s="20"/>
      <c r="O24" s="20"/>
      <c r="P24" s="69" t="s">
        <v>1284</v>
      </c>
      <c r="Q24" s="20"/>
      <c r="R24" s="20"/>
      <c r="S24" s="1294">
        <v>256</v>
      </c>
      <c r="T24" s="1295"/>
      <c r="U24" s="22"/>
      <c r="V24" s="174"/>
      <c r="W24" s="174"/>
      <c r="X24" s="174"/>
      <c r="Y24" s="174"/>
      <c r="Z24" s="174"/>
      <c r="AA24" s="174"/>
      <c r="AB24" s="174"/>
      <c r="AC24" s="175"/>
      <c r="AD24" s="25"/>
      <c r="AE24" s="52"/>
      <c r="AF24" s="26"/>
      <c r="AG24" s="27"/>
      <c r="AH24" s="27"/>
      <c r="AI24" s="150"/>
      <c r="AJ24" s="27"/>
      <c r="AK24" s="27"/>
      <c r="AL24" s="28"/>
      <c r="AM24" s="390"/>
      <c r="AN24" s="390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22">
        <f t="shared" si="1"/>
        <v>17</v>
      </c>
      <c r="B25" s="19" t="s">
        <v>1685</v>
      </c>
      <c r="C25" s="51"/>
      <c r="D25" s="51"/>
      <c r="E25" s="51"/>
      <c r="F25" s="51"/>
      <c r="G25" s="51"/>
      <c r="H25" s="19" t="s">
        <v>1670</v>
      </c>
      <c r="I25" s="20"/>
      <c r="J25" s="20"/>
      <c r="K25" s="20"/>
      <c r="L25" s="20"/>
      <c r="M25" s="20"/>
      <c r="N25" s="20"/>
      <c r="O25" s="20"/>
      <c r="P25" s="69" t="s">
        <v>1284</v>
      </c>
      <c r="Q25" s="20"/>
      <c r="R25" s="20"/>
      <c r="S25" s="1294">
        <v>256</v>
      </c>
      <c r="T25" s="1295"/>
      <c r="U25" s="22"/>
      <c r="V25" s="174"/>
      <c r="W25" s="174"/>
      <c r="X25" s="174"/>
      <c r="Y25" s="174"/>
      <c r="Z25" s="174"/>
      <c r="AA25" s="174"/>
      <c r="AB25" s="174"/>
      <c r="AC25" s="175"/>
      <c r="AD25" s="25"/>
      <c r="AE25" s="52"/>
      <c r="AF25" s="26"/>
      <c r="AG25" s="27"/>
      <c r="AH25" s="27"/>
      <c r="AI25" s="150"/>
      <c r="AJ25" s="27"/>
      <c r="AK25" s="27"/>
      <c r="AL25" s="28"/>
      <c r="AM25" s="390"/>
      <c r="AN25" s="390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22">
        <f>MAX($A$10:$A25)+1</f>
        <v>18</v>
      </c>
      <c r="B26" s="19" t="s">
        <v>1686</v>
      </c>
      <c r="C26" s="51"/>
      <c r="D26" s="51"/>
      <c r="E26" s="51"/>
      <c r="F26" s="51"/>
      <c r="G26" s="51"/>
      <c r="H26" s="19" t="s">
        <v>1671</v>
      </c>
      <c r="I26" s="20"/>
      <c r="J26" s="20"/>
      <c r="K26" s="20"/>
      <c r="L26" s="20"/>
      <c r="M26" s="20"/>
      <c r="N26" s="20"/>
      <c r="O26" s="20"/>
      <c r="P26" s="69" t="s">
        <v>1284</v>
      </c>
      <c r="Q26" s="20"/>
      <c r="R26" s="20"/>
      <c r="S26" s="1294">
        <v>256</v>
      </c>
      <c r="T26" s="1295"/>
      <c r="U26" s="22"/>
      <c r="V26" s="174"/>
      <c r="W26" s="174"/>
      <c r="X26" s="174"/>
      <c r="Y26" s="174"/>
      <c r="Z26" s="174"/>
      <c r="AA26" s="174"/>
      <c r="AB26" s="174"/>
      <c r="AC26" s="175"/>
      <c r="AD26" s="25"/>
      <c r="AE26" s="52"/>
      <c r="AF26" s="26"/>
      <c r="AG26" s="27"/>
      <c r="AH26" s="27"/>
      <c r="AI26" s="150"/>
      <c r="AJ26" s="27"/>
      <c r="AK26" s="27"/>
      <c r="AL26" s="28"/>
      <c r="AM26" s="390"/>
      <c r="AN26" s="390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22">
        <f>MAX($A$10:$A24)+1</f>
        <v>17</v>
      </c>
      <c r="B27" s="19" t="s">
        <v>1687</v>
      </c>
      <c r="C27" s="51"/>
      <c r="D27" s="51"/>
      <c r="E27" s="51"/>
      <c r="F27" s="51"/>
      <c r="G27" s="51"/>
      <c r="H27" s="19" t="s">
        <v>1672</v>
      </c>
      <c r="I27" s="20"/>
      <c r="J27" s="20"/>
      <c r="K27" s="20"/>
      <c r="L27" s="20"/>
      <c r="M27" s="20"/>
      <c r="N27" s="20"/>
      <c r="O27" s="20"/>
      <c r="P27" s="69" t="s">
        <v>1284</v>
      </c>
      <c r="Q27" s="20"/>
      <c r="R27" s="20"/>
      <c r="S27" s="1294">
        <v>256</v>
      </c>
      <c r="T27" s="1295"/>
      <c r="U27" s="22"/>
      <c r="V27" s="174"/>
      <c r="W27" s="174"/>
      <c r="X27" s="174"/>
      <c r="Y27" s="174"/>
      <c r="Z27" s="174"/>
      <c r="AA27" s="174"/>
      <c r="AB27" s="174"/>
      <c r="AC27" s="175"/>
      <c r="AD27" s="25"/>
      <c r="AE27" s="52"/>
      <c r="AF27" s="26"/>
      <c r="AG27" s="27"/>
      <c r="AH27" s="27"/>
      <c r="AI27" s="150"/>
      <c r="AJ27" s="27"/>
      <c r="AK27" s="27"/>
      <c r="AL27" s="28"/>
      <c r="AM27" s="390"/>
      <c r="AN27" s="390"/>
      <c r="AO27" s="48"/>
      <c r="AP27" s="48"/>
      <c r="AQ27" s="48"/>
      <c r="AR27" s="48"/>
      <c r="AS27" s="48"/>
      <c r="AT27" s="48"/>
      <c r="AU27" s="48"/>
    </row>
    <row r="28" spans="1:47" s="49" customFormat="1" ht="15" customHeight="1">
      <c r="A28" s="22">
        <f>MAX($A$10:$A25)+1</f>
        <v>18</v>
      </c>
      <c r="B28" s="19" t="s">
        <v>1688</v>
      </c>
      <c r="C28" s="51"/>
      <c r="D28" s="51"/>
      <c r="E28" s="51"/>
      <c r="F28" s="51"/>
      <c r="G28" s="51"/>
      <c r="H28" s="19" t="s">
        <v>1673</v>
      </c>
      <c r="I28" s="20"/>
      <c r="J28" s="20"/>
      <c r="K28" s="20"/>
      <c r="L28" s="20"/>
      <c r="M28" s="20"/>
      <c r="N28" s="20"/>
      <c r="O28" s="20"/>
      <c r="P28" s="69" t="s">
        <v>1284</v>
      </c>
      <c r="Q28" s="20"/>
      <c r="R28" s="20"/>
      <c r="S28" s="1294">
        <v>256</v>
      </c>
      <c r="T28" s="1295"/>
      <c r="U28" s="22"/>
      <c r="V28" s="174"/>
      <c r="W28" s="174"/>
      <c r="X28" s="174"/>
      <c r="Y28" s="174"/>
      <c r="Z28" s="174"/>
      <c r="AA28" s="174"/>
      <c r="AB28" s="174"/>
      <c r="AC28" s="175"/>
      <c r="AD28" s="25"/>
      <c r="AE28" s="52"/>
      <c r="AF28" s="26"/>
      <c r="AG28" s="27"/>
      <c r="AH28" s="27"/>
      <c r="AI28" s="150"/>
      <c r="AJ28" s="27"/>
      <c r="AK28" s="27"/>
      <c r="AL28" s="28"/>
      <c r="AM28" s="390"/>
      <c r="AN28" s="390"/>
      <c r="AO28" s="48"/>
      <c r="AP28" s="48"/>
      <c r="AQ28" s="48"/>
      <c r="AR28" s="48"/>
      <c r="AS28" s="48"/>
      <c r="AT28" s="48"/>
      <c r="AU28" s="48"/>
    </row>
    <row r="29" spans="1:47" s="49" customFormat="1" ht="15" customHeight="1">
      <c r="A29" s="22">
        <f>MAX($A$10:$A26)+1</f>
        <v>19</v>
      </c>
      <c r="B29" s="19" t="s">
        <v>1689</v>
      </c>
      <c r="C29" s="51"/>
      <c r="D29" s="51"/>
      <c r="E29" s="51"/>
      <c r="F29" s="51"/>
      <c r="G29" s="51"/>
      <c r="H29" s="19" t="s">
        <v>1674</v>
      </c>
      <c r="I29" s="20"/>
      <c r="J29" s="20"/>
      <c r="K29" s="20"/>
      <c r="L29" s="20"/>
      <c r="M29" s="20"/>
      <c r="N29" s="20"/>
      <c r="O29" s="20"/>
      <c r="P29" s="69" t="s">
        <v>1284</v>
      </c>
      <c r="Q29" s="20"/>
      <c r="R29" s="20"/>
      <c r="S29" s="1294">
        <v>256</v>
      </c>
      <c r="T29" s="1295"/>
      <c r="U29" s="22"/>
      <c r="V29" s="174"/>
      <c r="W29" s="174"/>
      <c r="X29" s="174"/>
      <c r="Y29" s="174"/>
      <c r="Z29" s="174"/>
      <c r="AA29" s="174"/>
      <c r="AB29" s="174"/>
      <c r="AC29" s="175"/>
      <c r="AD29" s="25"/>
      <c r="AE29" s="52"/>
      <c r="AF29" s="26"/>
      <c r="AG29" s="27"/>
      <c r="AH29" s="27"/>
      <c r="AI29" s="150"/>
      <c r="AJ29" s="27"/>
      <c r="AK29" s="27"/>
      <c r="AL29" s="28"/>
      <c r="AM29" s="390"/>
      <c r="AN29" s="390"/>
      <c r="AO29" s="48"/>
      <c r="AP29" s="48"/>
      <c r="AQ29" s="48"/>
      <c r="AR29" s="48"/>
      <c r="AS29" s="48"/>
      <c r="AT29" s="48"/>
      <c r="AU29" s="48"/>
    </row>
    <row r="30" spans="1:47" s="49" customFormat="1" ht="15" customHeight="1">
      <c r="A30" s="22">
        <f t="shared" ref="A30:A32" si="2">ROW()-8</f>
        <v>22</v>
      </c>
      <c r="B30" s="19" t="s">
        <v>1690</v>
      </c>
      <c r="C30" s="51"/>
      <c r="D30" s="51"/>
      <c r="E30" s="51"/>
      <c r="F30" s="51"/>
      <c r="G30" s="51"/>
      <c r="H30" s="19" t="s">
        <v>1675</v>
      </c>
      <c r="I30" s="20"/>
      <c r="J30" s="20"/>
      <c r="K30" s="20"/>
      <c r="L30" s="20"/>
      <c r="M30" s="20"/>
      <c r="N30" s="20"/>
      <c r="O30" s="20"/>
      <c r="P30" s="69" t="s">
        <v>1284</v>
      </c>
      <c r="Q30" s="20"/>
      <c r="R30" s="20"/>
      <c r="S30" s="1294">
        <v>256</v>
      </c>
      <c r="T30" s="1295"/>
      <c r="U30" s="22"/>
      <c r="V30" s="174"/>
      <c r="W30" s="174"/>
      <c r="X30" s="174"/>
      <c r="Y30" s="174"/>
      <c r="Z30" s="174"/>
      <c r="AA30" s="174"/>
      <c r="AB30" s="174"/>
      <c r="AC30" s="175"/>
      <c r="AD30" s="25"/>
      <c r="AE30" s="52"/>
      <c r="AF30" s="26"/>
      <c r="AG30" s="27"/>
      <c r="AH30" s="27"/>
      <c r="AI30" s="150"/>
      <c r="AJ30" s="27"/>
      <c r="AK30" s="27"/>
      <c r="AL30" s="28"/>
      <c r="AM30" s="390"/>
      <c r="AN30" s="390"/>
      <c r="AO30" s="48"/>
      <c r="AP30" s="48"/>
      <c r="AQ30" s="48"/>
      <c r="AR30" s="48"/>
      <c r="AS30" s="48"/>
      <c r="AT30" s="48"/>
      <c r="AU30" s="48"/>
    </row>
    <row r="31" spans="1:47" s="49" customFormat="1" ht="15" customHeight="1">
      <c r="A31" s="22">
        <f t="shared" si="2"/>
        <v>23</v>
      </c>
      <c r="B31" s="19" t="s">
        <v>1691</v>
      </c>
      <c r="C31" s="51"/>
      <c r="D31" s="51"/>
      <c r="E31" s="51"/>
      <c r="F31" s="51"/>
      <c r="G31" s="51"/>
      <c r="H31" s="19" t="s">
        <v>1676</v>
      </c>
      <c r="I31" s="20"/>
      <c r="J31" s="20"/>
      <c r="K31" s="20"/>
      <c r="L31" s="20"/>
      <c r="M31" s="20"/>
      <c r="N31" s="20"/>
      <c r="O31" s="20"/>
      <c r="P31" s="69" t="s">
        <v>1284</v>
      </c>
      <c r="Q31" s="20"/>
      <c r="R31" s="20"/>
      <c r="S31" s="1294">
        <v>256</v>
      </c>
      <c r="T31" s="1295"/>
      <c r="U31" s="22"/>
      <c r="V31" s="174"/>
      <c r="W31" s="174"/>
      <c r="X31" s="174"/>
      <c r="Y31" s="174"/>
      <c r="Z31" s="174"/>
      <c r="AA31" s="174"/>
      <c r="AB31" s="174"/>
      <c r="AC31" s="175"/>
      <c r="AD31" s="25"/>
      <c r="AE31" s="52"/>
      <c r="AF31" s="26"/>
      <c r="AG31" s="27"/>
      <c r="AH31" s="27"/>
      <c r="AI31" s="150"/>
      <c r="AJ31" s="27"/>
      <c r="AK31" s="27"/>
      <c r="AL31" s="28"/>
      <c r="AM31" s="390"/>
      <c r="AN31" s="390"/>
      <c r="AO31" s="48"/>
      <c r="AP31" s="48"/>
      <c r="AQ31" s="48"/>
      <c r="AR31" s="48"/>
      <c r="AS31" s="48"/>
      <c r="AT31" s="48"/>
      <c r="AU31" s="48"/>
    </row>
    <row r="32" spans="1:47" s="49" customFormat="1" ht="15" customHeight="1">
      <c r="A32" s="22">
        <f t="shared" si="2"/>
        <v>24</v>
      </c>
      <c r="B32" s="19" t="s">
        <v>1692</v>
      </c>
      <c r="C32" s="51"/>
      <c r="D32" s="51"/>
      <c r="E32" s="51"/>
      <c r="F32" s="51"/>
      <c r="G32" s="51"/>
      <c r="H32" s="19" t="s">
        <v>1677</v>
      </c>
      <c r="I32" s="20"/>
      <c r="J32" s="20"/>
      <c r="K32" s="20"/>
      <c r="L32" s="20"/>
      <c r="M32" s="20"/>
      <c r="N32" s="20"/>
      <c r="O32" s="20"/>
      <c r="P32" s="69" t="s">
        <v>1284</v>
      </c>
      <c r="Q32" s="20"/>
      <c r="R32" s="20"/>
      <c r="S32" s="1294">
        <v>256</v>
      </c>
      <c r="T32" s="1295"/>
      <c r="U32" s="22"/>
      <c r="V32" s="174"/>
      <c r="W32" s="174"/>
      <c r="X32" s="174"/>
      <c r="Y32" s="174"/>
      <c r="Z32" s="174"/>
      <c r="AA32" s="174"/>
      <c r="AB32" s="174"/>
      <c r="AC32" s="175"/>
      <c r="AD32" s="25"/>
      <c r="AE32" s="52"/>
      <c r="AF32" s="26"/>
      <c r="AG32" s="27"/>
      <c r="AH32" s="27"/>
      <c r="AI32" s="150"/>
      <c r="AJ32" s="27"/>
      <c r="AK32" s="27"/>
      <c r="AL32" s="28"/>
      <c r="AM32" s="390"/>
      <c r="AN32" s="390"/>
      <c r="AO32" s="48"/>
      <c r="AP32" s="48"/>
      <c r="AQ32" s="48"/>
      <c r="AR32" s="48"/>
      <c r="AS32" s="48"/>
      <c r="AT32" s="48"/>
      <c r="AU32" s="48"/>
    </row>
    <row r="33" spans="1:47" s="49" customFormat="1" ht="15" customHeight="1">
      <c r="A33" s="22">
        <f>MAX($A$10:$A32)+1</f>
        <v>25</v>
      </c>
      <c r="B33" s="19" t="s">
        <v>1693</v>
      </c>
      <c r="C33" s="51"/>
      <c r="D33" s="51"/>
      <c r="E33" s="51"/>
      <c r="F33" s="51"/>
      <c r="G33" s="51"/>
      <c r="H33" s="19" t="s">
        <v>1678</v>
      </c>
      <c r="I33" s="20"/>
      <c r="J33" s="20"/>
      <c r="K33" s="20"/>
      <c r="L33" s="20"/>
      <c r="M33" s="20"/>
      <c r="N33" s="20"/>
      <c r="O33" s="20"/>
      <c r="P33" s="69" t="s">
        <v>1284</v>
      </c>
      <c r="Q33" s="20"/>
      <c r="R33" s="20"/>
      <c r="S33" s="1294">
        <v>256</v>
      </c>
      <c r="T33" s="1295"/>
      <c r="U33" s="22"/>
      <c r="V33" s="174"/>
      <c r="W33" s="174"/>
      <c r="X33" s="174"/>
      <c r="Y33" s="174"/>
      <c r="Z33" s="174"/>
      <c r="AA33" s="174"/>
      <c r="AB33" s="174"/>
      <c r="AC33" s="175"/>
      <c r="AD33" s="25"/>
      <c r="AE33" s="52"/>
      <c r="AF33" s="26"/>
      <c r="AG33" s="27"/>
      <c r="AH33" s="27"/>
      <c r="AI33" s="150"/>
      <c r="AJ33" s="27"/>
      <c r="AK33" s="27"/>
      <c r="AL33" s="28"/>
      <c r="AM33" s="390"/>
      <c r="AN33" s="390"/>
      <c r="AO33" s="48"/>
      <c r="AP33" s="48"/>
      <c r="AQ33" s="48"/>
      <c r="AR33" s="48"/>
      <c r="AS33" s="48"/>
      <c r="AT33" s="48"/>
      <c r="AU33" s="48"/>
    </row>
    <row r="34" spans="1:47" s="49" customFormat="1" ht="15" customHeight="1">
      <c r="A34" s="22">
        <f>MAX($A$10:$A31)+1</f>
        <v>24</v>
      </c>
      <c r="B34" s="19" t="s">
        <v>1694</v>
      </c>
      <c r="C34" s="51"/>
      <c r="D34" s="51"/>
      <c r="E34" s="51"/>
      <c r="F34" s="51"/>
      <c r="G34" s="51"/>
      <c r="H34" s="19" t="s">
        <v>1679</v>
      </c>
      <c r="I34" s="20"/>
      <c r="J34" s="20"/>
      <c r="K34" s="20"/>
      <c r="L34" s="20"/>
      <c r="M34" s="20"/>
      <c r="N34" s="20"/>
      <c r="O34" s="20"/>
      <c r="P34" s="69" t="s">
        <v>1284</v>
      </c>
      <c r="Q34" s="20"/>
      <c r="R34" s="20"/>
      <c r="S34" s="1294">
        <v>256</v>
      </c>
      <c r="T34" s="1295"/>
      <c r="U34" s="22"/>
      <c r="V34" s="174"/>
      <c r="W34" s="174"/>
      <c r="X34" s="174"/>
      <c r="Y34" s="174"/>
      <c r="Z34" s="174"/>
      <c r="AA34" s="174"/>
      <c r="AB34" s="174"/>
      <c r="AC34" s="175"/>
      <c r="AD34" s="25"/>
      <c r="AE34" s="52"/>
      <c r="AF34" s="26"/>
      <c r="AG34" s="27"/>
      <c r="AH34" s="27"/>
      <c r="AI34" s="150"/>
      <c r="AJ34" s="27"/>
      <c r="AK34" s="27"/>
      <c r="AL34" s="28"/>
      <c r="AM34" s="390"/>
      <c r="AN34" s="390"/>
      <c r="AO34" s="48"/>
      <c r="AP34" s="48"/>
      <c r="AQ34" s="48"/>
      <c r="AR34" s="48"/>
      <c r="AS34" s="48"/>
      <c r="AT34" s="48"/>
      <c r="AU34" s="48"/>
    </row>
    <row r="35" spans="1:47" s="49" customFormat="1" ht="15" customHeight="1">
      <c r="A35" s="22">
        <f>MAX($A$10:$A32)+1</f>
        <v>25</v>
      </c>
      <c r="B35" s="19" t="s">
        <v>1695</v>
      </c>
      <c r="C35" s="51"/>
      <c r="D35" s="51"/>
      <c r="E35" s="51"/>
      <c r="F35" s="51"/>
      <c r="G35" s="51"/>
      <c r="H35" s="19" t="s">
        <v>1680</v>
      </c>
      <c r="I35" s="20"/>
      <c r="J35" s="20"/>
      <c r="K35" s="20"/>
      <c r="L35" s="20"/>
      <c r="M35" s="20"/>
      <c r="N35" s="20"/>
      <c r="O35" s="20"/>
      <c r="P35" s="69" t="s">
        <v>1284</v>
      </c>
      <c r="Q35" s="20"/>
      <c r="R35" s="20"/>
      <c r="S35" s="1294">
        <v>256</v>
      </c>
      <c r="T35" s="1295"/>
      <c r="U35" s="22"/>
      <c r="V35" s="174"/>
      <c r="W35" s="174"/>
      <c r="X35" s="174"/>
      <c r="Y35" s="174"/>
      <c r="Z35" s="174"/>
      <c r="AA35" s="174"/>
      <c r="AB35" s="174"/>
      <c r="AC35" s="175"/>
      <c r="AD35" s="25"/>
      <c r="AE35" s="52"/>
      <c r="AF35" s="26"/>
      <c r="AG35" s="27"/>
      <c r="AH35" s="27"/>
      <c r="AI35" s="150"/>
      <c r="AJ35" s="27"/>
      <c r="AK35" s="27"/>
      <c r="AL35" s="28"/>
      <c r="AM35" s="390"/>
      <c r="AN35" s="390"/>
      <c r="AO35" s="48"/>
      <c r="AP35" s="48"/>
      <c r="AQ35" s="48"/>
      <c r="AR35" s="48"/>
      <c r="AS35" s="48"/>
      <c r="AT35" s="48"/>
      <c r="AU35" s="48"/>
    </row>
    <row r="36" spans="1:47" s="46" customFormat="1" ht="17.100000000000001" customHeight="1">
      <c r="A36" s="22">
        <f t="shared" ref="A36:A37" si="3">ROW()-8</f>
        <v>28</v>
      </c>
      <c r="B36" s="19" t="s">
        <v>1663</v>
      </c>
      <c r="C36" s="51"/>
      <c r="D36" s="51"/>
      <c r="E36" s="51"/>
      <c r="F36" s="51"/>
      <c r="G36" s="51"/>
      <c r="H36" s="19" t="s">
        <v>1664</v>
      </c>
      <c r="I36" s="20"/>
      <c r="J36" s="20"/>
      <c r="K36" s="20"/>
      <c r="L36" s="20"/>
      <c r="M36" s="20"/>
      <c r="N36" s="20"/>
      <c r="O36" s="20"/>
      <c r="P36" s="22" t="s">
        <v>96</v>
      </c>
      <c r="Q36" s="20"/>
      <c r="R36" s="20"/>
      <c r="S36" s="1089"/>
      <c r="T36" s="326">
        <v>8</v>
      </c>
      <c r="U36" s="69"/>
      <c r="V36" s="72"/>
      <c r="W36" s="72"/>
      <c r="X36" s="72"/>
      <c r="Y36" s="72"/>
      <c r="Z36" s="72"/>
      <c r="AA36" s="72"/>
      <c r="AB36" s="72"/>
      <c r="AC36" s="72"/>
      <c r="AD36" s="25" t="s">
        <v>40</v>
      </c>
      <c r="AE36" s="70"/>
      <c r="AF36" s="26"/>
      <c r="AG36" s="27"/>
      <c r="AH36" s="27"/>
      <c r="AI36" s="27"/>
      <c r="AJ36" s="27"/>
      <c r="AK36" s="27"/>
      <c r="AL36" s="28"/>
      <c r="AM36" s="245"/>
      <c r="AN36" s="245"/>
      <c r="AO36" s="45"/>
      <c r="AP36" s="45"/>
      <c r="AQ36" s="45"/>
      <c r="AR36" s="45"/>
      <c r="AS36" s="45"/>
      <c r="AT36" s="45"/>
      <c r="AU36" s="45"/>
    </row>
    <row r="37" spans="1:47" s="46" customFormat="1" ht="17.100000000000001" customHeight="1">
      <c r="A37" s="22">
        <f t="shared" si="3"/>
        <v>29</v>
      </c>
      <c r="B37" s="19" t="s">
        <v>1648</v>
      </c>
      <c r="C37" s="51"/>
      <c r="D37" s="51"/>
      <c r="E37" s="51"/>
      <c r="F37" s="51"/>
      <c r="G37" s="51"/>
      <c r="H37" s="19" t="s">
        <v>1665</v>
      </c>
      <c r="I37" s="20"/>
      <c r="J37" s="20"/>
      <c r="K37" s="20"/>
      <c r="L37" s="20"/>
      <c r="M37" s="20"/>
      <c r="N37" s="20"/>
      <c r="O37" s="20"/>
      <c r="P37" s="22" t="s">
        <v>1647</v>
      </c>
      <c r="Q37" s="20"/>
      <c r="R37" s="20"/>
      <c r="S37" s="325"/>
      <c r="T37" s="326" t="s">
        <v>1646</v>
      </c>
      <c r="U37" s="69"/>
      <c r="V37" s="72"/>
      <c r="W37" s="72"/>
      <c r="X37" s="72"/>
      <c r="Y37" s="72"/>
      <c r="Z37" s="72"/>
      <c r="AA37" s="72"/>
      <c r="AB37" s="72"/>
      <c r="AC37" s="72"/>
      <c r="AD37" s="25" t="s">
        <v>40</v>
      </c>
      <c r="AE37" s="70"/>
      <c r="AF37" s="26"/>
      <c r="AG37" s="27"/>
      <c r="AH37" s="27"/>
      <c r="AI37" s="27"/>
      <c r="AJ37" s="27"/>
      <c r="AK37" s="27"/>
      <c r="AL37" s="28"/>
      <c r="AM37" s="245"/>
      <c r="AN37" s="245"/>
      <c r="AO37" s="45"/>
      <c r="AP37" s="45"/>
      <c r="AQ37" s="45"/>
      <c r="AR37" s="45"/>
      <c r="AS37" s="45"/>
      <c r="AT37" s="45"/>
      <c r="AU37" s="45"/>
    </row>
    <row r="38" spans="1:47" s="46" customFormat="1" ht="17.100000000000001" customHeight="1">
      <c r="A38" s="29"/>
      <c r="B38" s="29"/>
      <c r="C38" s="30"/>
      <c r="D38" s="30"/>
      <c r="E38" s="30"/>
      <c r="F38" s="30"/>
      <c r="G38" s="30"/>
      <c r="H38" s="29"/>
      <c r="I38" s="30"/>
      <c r="J38" s="30"/>
      <c r="K38" s="30"/>
      <c r="L38" s="30"/>
      <c r="M38" s="30"/>
      <c r="N38" s="30"/>
      <c r="O38" s="30"/>
      <c r="P38" s="69"/>
      <c r="Q38" s="72"/>
      <c r="R38" s="72"/>
      <c r="S38" s="29"/>
      <c r="T38" s="30"/>
      <c r="U38" s="69"/>
      <c r="V38" s="72"/>
      <c r="W38" s="72"/>
      <c r="X38" s="72"/>
      <c r="Y38" s="72"/>
      <c r="Z38" s="72"/>
      <c r="AA38" s="72"/>
      <c r="AB38" s="72"/>
      <c r="AC38" s="72"/>
      <c r="AD38" s="69"/>
      <c r="AE38" s="70"/>
      <c r="AF38" s="26"/>
      <c r="AG38" s="27"/>
      <c r="AH38" s="27"/>
      <c r="AI38" s="27"/>
      <c r="AJ38" s="27"/>
      <c r="AK38" s="27"/>
      <c r="AL38" s="28"/>
      <c r="AM38" s="245"/>
      <c r="AN38" s="245"/>
      <c r="AO38" s="45"/>
      <c r="AP38" s="45"/>
      <c r="AQ38" s="45"/>
      <c r="AR38" s="45"/>
      <c r="AS38" s="45"/>
      <c r="AT38" s="45"/>
      <c r="AU38" s="45"/>
    </row>
    <row r="39" spans="1:47" s="46" customFormat="1" ht="17.100000000000001" customHeight="1">
      <c r="A39" s="73"/>
      <c r="B39" s="73"/>
      <c r="C39" s="74"/>
      <c r="D39" s="74"/>
      <c r="E39" s="74"/>
      <c r="F39" s="74"/>
      <c r="G39" s="74"/>
      <c r="H39" s="73"/>
      <c r="I39" s="74"/>
      <c r="J39" s="74"/>
      <c r="K39" s="74"/>
      <c r="L39" s="74"/>
      <c r="M39" s="74"/>
      <c r="N39" s="74"/>
      <c r="O39" s="74"/>
      <c r="P39" s="75"/>
      <c r="Q39" s="76"/>
      <c r="R39" s="76"/>
      <c r="S39" s="73"/>
      <c r="T39" s="74"/>
      <c r="U39" s="75"/>
      <c r="V39" s="76"/>
      <c r="W39" s="76"/>
      <c r="X39" s="76"/>
      <c r="Y39" s="76"/>
      <c r="Z39" s="76"/>
      <c r="AA39" s="76"/>
      <c r="AB39" s="76"/>
      <c r="AC39" s="76"/>
      <c r="AD39" s="75"/>
      <c r="AE39" s="77"/>
      <c r="AF39" s="78"/>
      <c r="AG39" s="37"/>
      <c r="AH39" s="37"/>
      <c r="AI39" s="37"/>
      <c r="AJ39" s="37"/>
      <c r="AK39" s="37"/>
      <c r="AL39" s="38"/>
      <c r="AM39" s="245"/>
      <c r="AN39" s="245"/>
      <c r="AO39" s="45"/>
      <c r="AP39" s="45"/>
      <c r="AQ39" s="45"/>
      <c r="AR39" s="45"/>
      <c r="AS39" s="45"/>
      <c r="AT39" s="45"/>
      <c r="AU39" s="45"/>
    </row>
    <row r="40" spans="1:47" s="46" customFormat="1" ht="17.100000000000001" customHeight="1">
      <c r="A40" s="245"/>
      <c r="B40" s="245"/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5"/>
      <c r="Z40" s="245"/>
      <c r="AA40" s="245"/>
      <c r="AB40" s="245"/>
      <c r="AC40" s="245"/>
      <c r="AD40" s="245"/>
      <c r="AE40" s="245"/>
      <c r="AF40" s="245"/>
      <c r="AG40" s="245"/>
      <c r="AH40" s="245"/>
      <c r="AI40" s="245"/>
      <c r="AJ40" s="245"/>
      <c r="AK40" s="245"/>
      <c r="AL40" s="245"/>
      <c r="AM40" s="245"/>
      <c r="AN40" s="245"/>
      <c r="AO40" s="45"/>
      <c r="AP40" s="45"/>
      <c r="AQ40" s="45"/>
      <c r="AR40" s="45"/>
      <c r="AS40" s="45"/>
      <c r="AT40" s="45"/>
      <c r="AU40" s="45"/>
    </row>
    <row r="41" spans="1:47" s="46" customFormat="1" ht="13.5">
      <c r="A41" s="245"/>
      <c r="B41" s="245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5"/>
      <c r="AH41" s="245"/>
      <c r="AI41" s="245"/>
      <c r="AJ41" s="245"/>
      <c r="AK41" s="245"/>
      <c r="AL41" s="245"/>
      <c r="AM41" s="245"/>
      <c r="AN41" s="245"/>
      <c r="AO41" s="45"/>
      <c r="AP41" s="45"/>
      <c r="AQ41" s="45"/>
      <c r="AR41" s="45"/>
      <c r="AS41" s="45"/>
      <c r="AT41" s="45"/>
      <c r="AU41" s="45"/>
    </row>
    <row r="42" spans="1:47" s="46" customFormat="1">
      <c r="E42" s="79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</row>
  </sheetData>
  <mergeCells count="28">
    <mergeCell ref="AD7:AE8"/>
    <mergeCell ref="AF7:AL7"/>
    <mergeCell ref="A7:A8"/>
    <mergeCell ref="B7:G8"/>
    <mergeCell ref="H7:O8"/>
    <mergeCell ref="P7:R8"/>
    <mergeCell ref="S7:T8"/>
    <mergeCell ref="U7:AC8"/>
    <mergeCell ref="S18:T18"/>
    <mergeCell ref="S16:T16"/>
    <mergeCell ref="S17:T17"/>
    <mergeCell ref="S32:T32"/>
    <mergeCell ref="S33:T33"/>
    <mergeCell ref="S24:T24"/>
    <mergeCell ref="S25:T25"/>
    <mergeCell ref="S26:T26"/>
    <mergeCell ref="S27:T27"/>
    <mergeCell ref="S20:T20"/>
    <mergeCell ref="S21:T21"/>
    <mergeCell ref="S22:T22"/>
    <mergeCell ref="S23:T23"/>
    <mergeCell ref="S19:T19"/>
    <mergeCell ref="S34:T34"/>
    <mergeCell ref="S35:T35"/>
    <mergeCell ref="S28:T28"/>
    <mergeCell ref="S29:T29"/>
    <mergeCell ref="S30:T30"/>
    <mergeCell ref="S31:T31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fitToHeight="0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8"/>
  <sheetViews>
    <sheetView showGridLines="0" view="pageBreakPreview" zoomScaleNormal="85" zoomScaleSheetLayoutView="100" workbookViewId="0">
      <selection activeCell="H17" sqref="H17"/>
    </sheetView>
  </sheetViews>
  <sheetFormatPr defaultColWidth="9" defaultRowHeight="10.5"/>
  <cols>
    <col min="1" max="4" width="3.625" style="45" customWidth="1"/>
    <col min="5" max="5" width="3.625" style="80" customWidth="1"/>
    <col min="6" max="58" width="3.625" style="45" customWidth="1"/>
    <col min="59" max="16384" width="9" style="45"/>
  </cols>
  <sheetData>
    <row r="1" spans="1:47" s="15" customFormat="1" ht="12">
      <c r="A1" s="14"/>
    </row>
    <row r="2" spans="1:47" s="15" customFormat="1" ht="12">
      <c r="A2" s="14"/>
    </row>
    <row r="3" spans="1:47" s="15" customFormat="1" ht="12">
      <c r="A3" s="14"/>
    </row>
    <row r="4" spans="1:47" s="15" customFormat="1" ht="12">
      <c r="A4" s="14"/>
    </row>
    <row r="5" spans="1:47" s="46" customFormat="1" ht="17.100000000000001" customHeight="1">
      <c r="A5" s="825" t="s">
        <v>38</v>
      </c>
      <c r="B5" s="825"/>
      <c r="C5" s="825"/>
      <c r="D5" s="825" t="s">
        <v>1477</v>
      </c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45"/>
      <c r="AN5" s="245"/>
      <c r="AO5" s="45"/>
      <c r="AP5" s="45"/>
      <c r="AQ5" s="45"/>
      <c r="AR5" s="45"/>
      <c r="AS5" s="45"/>
      <c r="AT5" s="45"/>
      <c r="AU5" s="45"/>
    </row>
    <row r="6" spans="1:47" s="49" customFormat="1" ht="17.100000000000001" customHeight="1">
      <c r="A6" s="683"/>
      <c r="B6" s="683"/>
      <c r="C6" s="683"/>
      <c r="D6" s="683"/>
      <c r="E6" s="683"/>
      <c r="F6" s="683"/>
      <c r="G6" s="683"/>
      <c r="H6" s="683"/>
      <c r="I6" s="683"/>
      <c r="J6" s="683"/>
      <c r="K6" s="683"/>
      <c r="L6" s="683"/>
      <c r="M6" s="683"/>
      <c r="N6" s="683"/>
      <c r="O6" s="683"/>
      <c r="P6" s="683"/>
      <c r="Q6" s="683"/>
      <c r="R6" s="683"/>
      <c r="S6" s="683"/>
      <c r="T6" s="683"/>
      <c r="U6" s="683"/>
      <c r="V6" s="683"/>
      <c r="W6" s="683"/>
      <c r="X6" s="683"/>
      <c r="Y6" s="683"/>
      <c r="Z6" s="683"/>
      <c r="AA6" s="683"/>
      <c r="AB6" s="683"/>
      <c r="AC6" s="683"/>
      <c r="AD6" s="683"/>
      <c r="AE6" s="683"/>
      <c r="AF6" s="683"/>
      <c r="AG6" s="684" t="s">
        <v>62</v>
      </c>
      <c r="AH6" s="683"/>
      <c r="AJ6" s="684" t="s">
        <v>60</v>
      </c>
      <c r="AK6" s="683"/>
      <c r="AL6" s="683"/>
      <c r="AM6" s="390"/>
      <c r="AN6" s="390"/>
      <c r="AP6" s="48"/>
      <c r="AQ6" s="48"/>
      <c r="AR6" s="48"/>
      <c r="AS6" s="48"/>
      <c r="AT6" s="48"/>
      <c r="AU6" s="48"/>
    </row>
    <row r="7" spans="1:47" s="49" customFormat="1" ht="15" customHeight="1">
      <c r="A7" s="1261" t="s">
        <v>42</v>
      </c>
      <c r="B7" s="1252" t="s">
        <v>80</v>
      </c>
      <c r="C7" s="1256"/>
      <c r="D7" s="1256"/>
      <c r="E7" s="1256"/>
      <c r="F7" s="1256"/>
      <c r="G7" s="1253"/>
      <c r="H7" s="1252" t="s">
        <v>81</v>
      </c>
      <c r="I7" s="1256"/>
      <c r="J7" s="1256"/>
      <c r="K7" s="1256"/>
      <c r="L7" s="1256"/>
      <c r="M7" s="1256"/>
      <c r="N7" s="1256"/>
      <c r="O7" s="1253"/>
      <c r="P7" s="1252" t="s">
        <v>82</v>
      </c>
      <c r="Q7" s="1256"/>
      <c r="R7" s="1253"/>
      <c r="S7" s="1252" t="s">
        <v>83</v>
      </c>
      <c r="T7" s="1253"/>
      <c r="U7" s="1252" t="s">
        <v>84</v>
      </c>
      <c r="V7" s="1256"/>
      <c r="W7" s="1256"/>
      <c r="X7" s="1256"/>
      <c r="Y7" s="1256"/>
      <c r="Z7" s="1256"/>
      <c r="AA7" s="1256"/>
      <c r="AB7" s="1256"/>
      <c r="AC7" s="1253"/>
      <c r="AD7" s="1252" t="s">
        <v>85</v>
      </c>
      <c r="AE7" s="1253"/>
      <c r="AF7" s="1258" t="s">
        <v>86</v>
      </c>
      <c r="AG7" s="1259"/>
      <c r="AH7" s="1259"/>
      <c r="AI7" s="1259"/>
      <c r="AJ7" s="1259"/>
      <c r="AK7" s="1259"/>
      <c r="AL7" s="1260"/>
      <c r="AM7" s="390"/>
      <c r="AN7" s="390"/>
      <c r="AO7" s="48"/>
      <c r="AP7" s="48"/>
      <c r="AQ7" s="48"/>
      <c r="AR7" s="48"/>
      <c r="AS7" s="48"/>
      <c r="AT7" s="48"/>
      <c r="AU7" s="48"/>
    </row>
    <row r="8" spans="1:47" s="49" customFormat="1" ht="15" customHeight="1">
      <c r="A8" s="1262"/>
      <c r="B8" s="1254"/>
      <c r="C8" s="1257"/>
      <c r="D8" s="1257"/>
      <c r="E8" s="1257"/>
      <c r="F8" s="1257"/>
      <c r="G8" s="1255"/>
      <c r="H8" s="1254"/>
      <c r="I8" s="1257"/>
      <c r="J8" s="1257"/>
      <c r="K8" s="1257"/>
      <c r="L8" s="1257"/>
      <c r="M8" s="1257"/>
      <c r="N8" s="1257"/>
      <c r="O8" s="1255"/>
      <c r="P8" s="1254"/>
      <c r="Q8" s="1257"/>
      <c r="R8" s="1255"/>
      <c r="S8" s="1254"/>
      <c r="T8" s="1255"/>
      <c r="U8" s="1254"/>
      <c r="V8" s="1257"/>
      <c r="W8" s="1257"/>
      <c r="X8" s="1257"/>
      <c r="Y8" s="1257"/>
      <c r="Z8" s="1257"/>
      <c r="AA8" s="1257"/>
      <c r="AB8" s="1257"/>
      <c r="AC8" s="1255"/>
      <c r="AD8" s="1254"/>
      <c r="AE8" s="1255"/>
      <c r="AF8" s="499" t="s">
        <v>87</v>
      </c>
      <c r="AG8" s="498" t="s">
        <v>530</v>
      </c>
      <c r="AH8" s="498" t="s">
        <v>88</v>
      </c>
      <c r="AI8" s="498" t="s">
        <v>89</v>
      </c>
      <c r="AJ8" s="498" t="s">
        <v>90</v>
      </c>
      <c r="AK8" s="498" t="s">
        <v>91</v>
      </c>
      <c r="AL8" s="500" t="s">
        <v>66</v>
      </c>
      <c r="AM8" s="390"/>
      <c r="AN8" s="390"/>
      <c r="AO8" s="48"/>
      <c r="AP8" s="48"/>
      <c r="AQ8" s="48"/>
      <c r="AR8" s="48"/>
      <c r="AS8" s="48"/>
      <c r="AT8" s="48"/>
      <c r="AU8" s="48"/>
    </row>
    <row r="9" spans="1:47" s="49" customFormat="1" ht="15" customHeight="1">
      <c r="A9" s="22">
        <f>ROW()-8</f>
        <v>1</v>
      </c>
      <c r="B9" s="248" t="s">
        <v>778</v>
      </c>
      <c r="C9" s="249"/>
      <c r="D9" s="249"/>
      <c r="E9" s="249"/>
      <c r="F9" s="249"/>
      <c r="G9" s="249"/>
      <c r="H9" s="250" t="s">
        <v>1318</v>
      </c>
      <c r="I9" s="249"/>
      <c r="J9" s="249"/>
      <c r="K9" s="249"/>
      <c r="L9" s="249"/>
      <c r="M9" s="249"/>
      <c r="N9" s="249"/>
      <c r="O9" s="249"/>
      <c r="P9" s="248" t="s">
        <v>1300</v>
      </c>
      <c r="Q9" s="249"/>
      <c r="R9" s="249"/>
      <c r="S9" s="717"/>
      <c r="T9" s="718">
        <v>11</v>
      </c>
      <c r="U9" s="248"/>
      <c r="V9" s="249"/>
      <c r="W9" s="249"/>
      <c r="X9" s="252"/>
      <c r="Y9" s="249"/>
      <c r="Z9" s="249"/>
      <c r="AA9" s="249"/>
      <c r="AB9" s="249"/>
      <c r="AC9" s="249"/>
      <c r="AD9" s="821" t="s">
        <v>1319</v>
      </c>
      <c r="AE9" s="574"/>
      <c r="AF9" s="449">
        <v>1</v>
      </c>
      <c r="AG9" s="443"/>
      <c r="AH9" s="443"/>
      <c r="AI9" s="443"/>
      <c r="AJ9" s="443"/>
      <c r="AK9" s="443"/>
      <c r="AL9" s="444"/>
      <c r="AM9" s="390"/>
      <c r="AN9" s="390"/>
      <c r="AO9" s="48"/>
      <c r="AP9" s="48"/>
      <c r="AQ9" s="48"/>
      <c r="AR9" s="48"/>
      <c r="AS9" s="48"/>
      <c r="AT9" s="48"/>
      <c r="AU9" s="48"/>
    </row>
    <row r="10" spans="1:47" s="49" customFormat="1" ht="15" customHeight="1">
      <c r="A10" s="22">
        <f>MAX($A$9:$A9)+1</f>
        <v>2</v>
      </c>
      <c r="B10" s="248" t="s">
        <v>779</v>
      </c>
      <c r="C10" s="249"/>
      <c r="D10" s="249"/>
      <c r="E10" s="249"/>
      <c r="F10" s="249"/>
      <c r="G10" s="249"/>
      <c r="H10" s="250" t="s">
        <v>324</v>
      </c>
      <c r="I10" s="249"/>
      <c r="J10" s="249"/>
      <c r="K10" s="249"/>
      <c r="L10" s="249"/>
      <c r="M10" s="249"/>
      <c r="N10" s="249"/>
      <c r="O10" s="249"/>
      <c r="P10" s="248" t="s">
        <v>1300</v>
      </c>
      <c r="Q10" s="249"/>
      <c r="R10" s="249"/>
      <c r="S10" s="717"/>
      <c r="T10" s="718">
        <v>11</v>
      </c>
      <c r="U10" s="248" t="s">
        <v>1321</v>
      </c>
      <c r="V10" s="249"/>
      <c r="W10" s="249"/>
      <c r="X10" s="252"/>
      <c r="Y10" s="249"/>
      <c r="Z10" s="249"/>
      <c r="AA10" s="249"/>
      <c r="AB10" s="249"/>
      <c r="AC10" s="249"/>
      <c r="AD10" s="573" t="s">
        <v>1319</v>
      </c>
      <c r="AE10" s="574"/>
      <c r="AF10" s="449"/>
      <c r="AG10" s="443">
        <v>1</v>
      </c>
      <c r="AH10" s="443">
        <v>1</v>
      </c>
      <c r="AI10" s="442">
        <v>1</v>
      </c>
      <c r="AJ10" s="443"/>
      <c r="AK10" s="443"/>
      <c r="AL10" s="444"/>
      <c r="AM10" s="390"/>
      <c r="AN10" s="390"/>
      <c r="AO10" s="48"/>
      <c r="AP10" s="48"/>
      <c r="AQ10" s="48"/>
      <c r="AR10" s="48"/>
      <c r="AS10" s="48"/>
      <c r="AT10" s="48"/>
      <c r="AU10" s="48"/>
    </row>
    <row r="11" spans="1:47" s="46" customFormat="1" ht="13.5">
      <c r="A11" s="22">
        <f>MAX($A$9:$A10)+1</f>
        <v>3</v>
      </c>
      <c r="B11" s="250" t="s">
        <v>1338</v>
      </c>
      <c r="C11" s="253"/>
      <c r="D11" s="253"/>
      <c r="E11" s="253"/>
      <c r="F11" s="253"/>
      <c r="G11" s="253"/>
      <c r="H11" s="250" t="s">
        <v>1339</v>
      </c>
      <c r="I11" s="254"/>
      <c r="J11" s="254"/>
      <c r="K11" s="254"/>
      <c r="L11" s="254"/>
      <c r="M11" s="254"/>
      <c r="N11" s="254"/>
      <c r="O11" s="254"/>
      <c r="P11" s="248" t="s">
        <v>1300</v>
      </c>
      <c r="Q11" s="253"/>
      <c r="R11" s="253"/>
      <c r="S11" s="587"/>
      <c r="T11" s="824">
        <v>5</v>
      </c>
      <c r="U11" s="250" t="s">
        <v>1453</v>
      </c>
      <c r="V11" s="253"/>
      <c r="W11" s="253"/>
      <c r="X11" s="252"/>
      <c r="Y11" s="253"/>
      <c r="Z11" s="253"/>
      <c r="AA11" s="253"/>
      <c r="AB11" s="253"/>
      <c r="AC11" s="253"/>
      <c r="AD11" s="573" t="s">
        <v>1319</v>
      </c>
      <c r="AE11" s="337"/>
      <c r="AF11" s="449"/>
      <c r="AG11" s="443">
        <v>2</v>
      </c>
      <c r="AH11" s="443">
        <v>2</v>
      </c>
      <c r="AI11" s="442"/>
      <c r="AJ11" s="442"/>
      <c r="AK11" s="443"/>
      <c r="AL11" s="444"/>
      <c r="AM11" s="685"/>
      <c r="AN11" s="685"/>
      <c r="AO11" s="45"/>
      <c r="AP11" s="45"/>
      <c r="AQ11" s="45"/>
      <c r="AR11" s="45"/>
      <c r="AS11" s="45"/>
      <c r="AT11" s="45"/>
      <c r="AU11" s="45"/>
    </row>
    <row r="12" spans="1:47" s="49" customFormat="1" ht="15" customHeight="1">
      <c r="A12" s="22">
        <f>MAX($A$9:$A11)+1</f>
        <v>4</v>
      </c>
      <c r="B12" s="250" t="s">
        <v>1322</v>
      </c>
      <c r="C12" s="253"/>
      <c r="D12" s="253"/>
      <c r="E12" s="253"/>
      <c r="F12" s="253"/>
      <c r="G12" s="253"/>
      <c r="H12" s="250" t="s">
        <v>1325</v>
      </c>
      <c r="I12" s="254"/>
      <c r="J12" s="254"/>
      <c r="K12" s="254"/>
      <c r="L12" s="254"/>
      <c r="M12" s="254"/>
      <c r="N12" s="254"/>
      <c r="O12" s="254"/>
      <c r="P12" s="248" t="s">
        <v>1284</v>
      </c>
      <c r="Q12" s="253"/>
      <c r="R12" s="253"/>
      <c r="S12" s="587"/>
      <c r="T12" s="824">
        <v>256</v>
      </c>
      <c r="U12" s="250"/>
      <c r="V12" s="253"/>
      <c r="W12" s="253"/>
      <c r="X12" s="252"/>
      <c r="Y12" s="253"/>
      <c r="Z12" s="253"/>
      <c r="AA12" s="253"/>
      <c r="AB12" s="253"/>
      <c r="AC12" s="253"/>
      <c r="AD12" s="573" t="s">
        <v>1319</v>
      </c>
      <c r="AE12" s="337"/>
      <c r="AF12" s="449"/>
      <c r="AG12" s="443"/>
      <c r="AH12" s="443"/>
      <c r="AI12" s="442"/>
      <c r="AJ12" s="442"/>
      <c r="AK12" s="443"/>
      <c r="AL12" s="444"/>
      <c r="AM12" s="390"/>
      <c r="AN12" s="390"/>
      <c r="AO12" s="48"/>
      <c r="AP12" s="48"/>
      <c r="AQ12" s="48"/>
      <c r="AR12" s="48"/>
      <c r="AS12" s="48"/>
      <c r="AT12" s="48"/>
      <c r="AU12" s="48"/>
    </row>
    <row r="13" spans="1:47" s="49" customFormat="1" ht="15" customHeight="1">
      <c r="A13" s="22">
        <f>MAX($A$9:$A12)+1</f>
        <v>5</v>
      </c>
      <c r="B13" s="412" t="s">
        <v>1323</v>
      </c>
      <c r="C13" s="413"/>
      <c r="D13" s="590"/>
      <c r="E13" s="413"/>
      <c r="F13" s="413"/>
      <c r="G13" s="413"/>
      <c r="H13" s="412" t="s">
        <v>1326</v>
      </c>
      <c r="I13" s="413"/>
      <c r="J13" s="413"/>
      <c r="K13" s="413"/>
      <c r="L13" s="413"/>
      <c r="M13" s="413"/>
      <c r="N13" s="413"/>
      <c r="O13" s="413"/>
      <c r="P13" s="248" t="s">
        <v>1284</v>
      </c>
      <c r="Q13" s="253"/>
      <c r="R13" s="253"/>
      <c r="S13" s="587"/>
      <c r="T13" s="824">
        <v>256</v>
      </c>
      <c r="U13" s="251"/>
      <c r="V13" s="336"/>
      <c r="W13" s="336"/>
      <c r="X13" s="336"/>
      <c r="Y13" s="336"/>
      <c r="Z13" s="336"/>
      <c r="AA13" s="336"/>
      <c r="AB13" s="336"/>
      <c r="AC13" s="336"/>
      <c r="AD13" s="573"/>
      <c r="AE13" s="337"/>
      <c r="AF13" s="449"/>
      <c r="AG13" s="443"/>
      <c r="AH13" s="443"/>
      <c r="AI13" s="442"/>
      <c r="AJ13" s="442"/>
      <c r="AK13" s="443"/>
      <c r="AL13" s="444"/>
      <c r="AM13" s="390"/>
      <c r="AN13" s="390"/>
      <c r="AO13" s="48"/>
      <c r="AP13" s="48"/>
      <c r="AQ13" s="48"/>
      <c r="AR13" s="48"/>
      <c r="AS13" s="48"/>
      <c r="AT13" s="48"/>
      <c r="AU13" s="48"/>
    </row>
    <row r="14" spans="1:47" s="49" customFormat="1" ht="15" customHeight="1">
      <c r="A14" s="22">
        <f>MAX($A$9:$A13)+1</f>
        <v>6</v>
      </c>
      <c r="B14" s="412" t="s">
        <v>1452</v>
      </c>
      <c r="C14" s="413"/>
      <c r="D14" s="590"/>
      <c r="E14" s="413"/>
      <c r="F14" s="413"/>
      <c r="G14" s="413"/>
      <c r="H14" s="412" t="s">
        <v>1450</v>
      </c>
      <c r="I14" s="413"/>
      <c r="J14" s="413"/>
      <c r="K14" s="413"/>
      <c r="L14" s="413"/>
      <c r="M14" s="413"/>
      <c r="N14" s="413"/>
      <c r="O14" s="413"/>
      <c r="P14" s="335" t="s">
        <v>41</v>
      </c>
      <c r="Q14" s="336"/>
      <c r="R14" s="336"/>
      <c r="S14" s="412"/>
      <c r="T14" s="718">
        <v>30</v>
      </c>
      <c r="U14" s="335"/>
      <c r="V14" s="336"/>
      <c r="W14" s="336"/>
      <c r="X14" s="336"/>
      <c r="Y14" s="336"/>
      <c r="Z14" s="336"/>
      <c r="AA14" s="336"/>
      <c r="AB14" s="336"/>
      <c r="AC14" s="336"/>
      <c r="AD14" s="573" t="s">
        <v>1319</v>
      </c>
      <c r="AE14" s="337"/>
      <c r="AF14" s="449"/>
      <c r="AG14" s="443"/>
      <c r="AH14" s="443"/>
      <c r="AI14" s="442"/>
      <c r="AJ14" s="442"/>
      <c r="AK14" s="443"/>
      <c r="AL14" s="444"/>
      <c r="AM14" s="390"/>
      <c r="AN14" s="390"/>
      <c r="AO14" s="48"/>
      <c r="AP14" s="48"/>
      <c r="AQ14" s="48"/>
      <c r="AR14" s="48"/>
      <c r="AS14" s="48"/>
      <c r="AT14" s="48"/>
      <c r="AU14" s="48"/>
    </row>
    <row r="15" spans="1:47" s="49" customFormat="1" ht="15" customHeight="1">
      <c r="A15" s="22">
        <f>MAX($A$9:$A14)+1</f>
        <v>7</v>
      </c>
      <c r="B15" s="412" t="s">
        <v>1324</v>
      </c>
      <c r="C15" s="413"/>
      <c r="D15" s="413"/>
      <c r="E15" s="413"/>
      <c r="F15" s="413"/>
      <c r="G15" s="413"/>
      <c r="H15" s="412" t="s">
        <v>1327</v>
      </c>
      <c r="I15" s="413"/>
      <c r="J15" s="413"/>
      <c r="K15" s="413"/>
      <c r="L15" s="413"/>
      <c r="M15" s="413"/>
      <c r="N15" s="413"/>
      <c r="O15" s="413"/>
      <c r="P15" s="335" t="s">
        <v>41</v>
      </c>
      <c r="Q15" s="336"/>
      <c r="R15" s="336"/>
      <c r="S15" s="412"/>
      <c r="T15" s="718">
        <v>10</v>
      </c>
      <c r="U15" s="335"/>
      <c r="V15" s="336"/>
      <c r="W15" s="336"/>
      <c r="X15" s="336"/>
      <c r="Y15" s="336"/>
      <c r="Z15" s="336"/>
      <c r="AA15" s="336"/>
      <c r="AB15" s="336"/>
      <c r="AC15" s="336"/>
      <c r="AD15" s="573" t="s">
        <v>1319</v>
      </c>
      <c r="AE15" s="337"/>
      <c r="AF15" s="449"/>
      <c r="AG15" s="443"/>
      <c r="AH15" s="443"/>
      <c r="AI15" s="442"/>
      <c r="AJ15" s="442"/>
      <c r="AK15" s="443"/>
      <c r="AL15" s="444"/>
      <c r="AM15" s="390"/>
      <c r="AN15" s="390"/>
      <c r="AO15" s="48"/>
      <c r="AP15" s="48"/>
      <c r="AQ15" s="48"/>
      <c r="AR15" s="48"/>
      <c r="AS15" s="48"/>
      <c r="AT15" s="48"/>
      <c r="AU15" s="48"/>
    </row>
    <row r="16" spans="1:47" s="49" customFormat="1" ht="15" customHeight="1">
      <c r="A16" s="22"/>
      <c r="B16" s="412"/>
      <c r="C16" s="413"/>
      <c r="D16" s="413"/>
      <c r="E16" s="413"/>
      <c r="F16" s="413"/>
      <c r="G16" s="413"/>
      <c r="H16" s="412"/>
      <c r="I16" s="413"/>
      <c r="J16" s="413"/>
      <c r="K16" s="413"/>
      <c r="L16" s="413"/>
      <c r="M16" s="413"/>
      <c r="N16" s="413"/>
      <c r="O16" s="413"/>
      <c r="P16" s="335"/>
      <c r="Q16" s="336"/>
      <c r="R16" s="336"/>
      <c r="S16" s="412"/>
      <c r="T16" s="413"/>
      <c r="U16" s="335"/>
      <c r="V16" s="336"/>
      <c r="W16" s="336"/>
      <c r="X16" s="336"/>
      <c r="Y16" s="336"/>
      <c r="Z16" s="336"/>
      <c r="AA16" s="336"/>
      <c r="AB16" s="336"/>
      <c r="AC16" s="336"/>
      <c r="AD16" s="573"/>
      <c r="AE16" s="255"/>
      <c r="AF16" s="441"/>
      <c r="AG16" s="442"/>
      <c r="AH16" s="442"/>
      <c r="AI16" s="442"/>
      <c r="AJ16" s="442"/>
      <c r="AK16" s="443"/>
      <c r="AL16" s="444"/>
      <c r="AM16" s="390"/>
      <c r="AN16" s="390"/>
      <c r="AO16" s="48"/>
      <c r="AP16" s="48"/>
      <c r="AQ16" s="48"/>
      <c r="AR16" s="48"/>
      <c r="AS16" s="48"/>
      <c r="AT16" s="48"/>
      <c r="AU16" s="48"/>
    </row>
    <row r="17" spans="1:47" s="49" customFormat="1" ht="15" customHeight="1">
      <c r="A17" s="22"/>
      <c r="B17" s="412"/>
      <c r="C17" s="413"/>
      <c r="D17" s="413"/>
      <c r="E17" s="413"/>
      <c r="F17" s="413"/>
      <c r="G17" s="413"/>
      <c r="H17" s="412"/>
      <c r="I17" s="413"/>
      <c r="J17" s="413"/>
      <c r="K17" s="413"/>
      <c r="L17" s="413"/>
      <c r="M17" s="413"/>
      <c r="N17" s="413"/>
      <c r="O17" s="413"/>
      <c r="P17" s="335"/>
      <c r="Q17" s="336"/>
      <c r="R17" s="336"/>
      <c r="S17" s="412"/>
      <c r="T17" s="413"/>
      <c r="U17" s="335"/>
      <c r="V17" s="336"/>
      <c r="W17" s="336"/>
      <c r="X17" s="336"/>
      <c r="Y17" s="336"/>
      <c r="Z17" s="336"/>
      <c r="AA17" s="336"/>
      <c r="AB17" s="336"/>
      <c r="AC17" s="336"/>
      <c r="AD17" s="573"/>
      <c r="AE17" s="255"/>
      <c r="AF17" s="441"/>
      <c r="AG17" s="442"/>
      <c r="AH17" s="442"/>
      <c r="AI17" s="442"/>
      <c r="AJ17" s="442"/>
      <c r="AK17" s="443"/>
      <c r="AL17" s="444"/>
      <c r="AM17" s="390"/>
      <c r="AN17" s="390"/>
      <c r="AO17" s="48"/>
      <c r="AP17" s="48"/>
      <c r="AQ17" s="48"/>
      <c r="AR17" s="48"/>
      <c r="AS17" s="48"/>
      <c r="AT17" s="48"/>
      <c r="AU17" s="48"/>
    </row>
    <row r="18" spans="1:47" s="49" customFormat="1" ht="12" customHeight="1">
      <c r="A18" s="22"/>
      <c r="B18" s="250"/>
      <c r="C18" s="253"/>
      <c r="D18" s="253"/>
      <c r="E18" s="253"/>
      <c r="F18" s="253"/>
      <c r="G18" s="253"/>
      <c r="H18" s="250"/>
      <c r="I18" s="254"/>
      <c r="J18" s="254"/>
      <c r="K18" s="254"/>
      <c r="L18" s="254"/>
      <c r="M18" s="254"/>
      <c r="N18" s="254"/>
      <c r="O18" s="254"/>
      <c r="P18" s="248"/>
      <c r="Q18" s="253"/>
      <c r="R18" s="253"/>
      <c r="S18" s="587"/>
      <c r="T18" s="589"/>
      <c r="U18" s="250"/>
      <c r="V18" s="253"/>
      <c r="W18" s="253"/>
      <c r="X18" s="252"/>
      <c r="Y18" s="253"/>
      <c r="Z18" s="253"/>
      <c r="AA18" s="253"/>
      <c r="AB18" s="253"/>
      <c r="AC18" s="253"/>
      <c r="AD18" s="573"/>
      <c r="AE18" s="255"/>
      <c r="AF18" s="441"/>
      <c r="AG18" s="442"/>
      <c r="AH18" s="442"/>
      <c r="AI18" s="442"/>
      <c r="AJ18" s="442"/>
      <c r="AK18" s="443"/>
      <c r="AL18" s="444"/>
      <c r="AM18" s="390"/>
      <c r="AN18" s="390"/>
      <c r="AO18" s="48"/>
      <c r="AP18" s="48"/>
      <c r="AQ18" s="48"/>
      <c r="AR18" s="48"/>
      <c r="AS18" s="48"/>
      <c r="AT18" s="48"/>
      <c r="AU18" s="48"/>
    </row>
    <row r="19" spans="1:47" s="49" customFormat="1" ht="15" customHeight="1">
      <c r="A19" s="22"/>
      <c r="B19" s="250"/>
      <c r="C19" s="253"/>
      <c r="D19" s="253"/>
      <c r="E19" s="253"/>
      <c r="F19" s="253"/>
      <c r="G19" s="253"/>
      <c r="H19" s="250"/>
      <c r="I19" s="254"/>
      <c r="J19" s="254"/>
      <c r="K19" s="254"/>
      <c r="L19" s="254"/>
      <c r="M19" s="254"/>
      <c r="N19" s="254"/>
      <c r="O19" s="254"/>
      <c r="P19" s="248"/>
      <c r="Q19" s="253"/>
      <c r="R19" s="253"/>
      <c r="S19" s="587"/>
      <c r="T19" s="589"/>
      <c r="U19" s="250"/>
      <c r="V19" s="253"/>
      <c r="W19" s="253"/>
      <c r="X19" s="252"/>
      <c r="Y19" s="253"/>
      <c r="Z19" s="253"/>
      <c r="AA19" s="253"/>
      <c r="AB19" s="253"/>
      <c r="AC19" s="253"/>
      <c r="AD19" s="573"/>
      <c r="AE19" s="255"/>
      <c r="AF19" s="441"/>
      <c r="AG19" s="442"/>
      <c r="AH19" s="442"/>
      <c r="AI19" s="442"/>
      <c r="AJ19" s="442"/>
      <c r="AK19" s="443"/>
      <c r="AL19" s="444"/>
      <c r="AM19" s="390"/>
      <c r="AN19" s="390"/>
      <c r="AO19" s="48"/>
      <c r="AP19" s="48"/>
      <c r="AQ19" s="48"/>
      <c r="AR19" s="48"/>
      <c r="AS19" s="48"/>
      <c r="AT19" s="48"/>
      <c r="AU19" s="48"/>
    </row>
    <row r="20" spans="1:47" s="49" customFormat="1" ht="15" customHeight="1">
      <c r="A20" s="22"/>
      <c r="B20" s="250"/>
      <c r="C20" s="253"/>
      <c r="D20" s="253"/>
      <c r="E20" s="253"/>
      <c r="F20" s="253"/>
      <c r="G20" s="253"/>
      <c r="H20" s="250"/>
      <c r="I20" s="254"/>
      <c r="J20" s="254"/>
      <c r="K20" s="254"/>
      <c r="L20" s="254"/>
      <c r="M20" s="254"/>
      <c r="N20" s="254"/>
      <c r="O20" s="254"/>
      <c r="P20" s="250"/>
      <c r="Q20" s="253"/>
      <c r="R20" s="253"/>
      <c r="S20" s="587"/>
      <c r="T20" s="589"/>
      <c r="U20" s="250"/>
      <c r="V20" s="253"/>
      <c r="W20" s="253"/>
      <c r="X20" s="252"/>
      <c r="Y20" s="253"/>
      <c r="Z20" s="253"/>
      <c r="AA20" s="253"/>
      <c r="AB20" s="253"/>
      <c r="AC20" s="253"/>
      <c r="AD20" s="573"/>
      <c r="AE20" s="337"/>
      <c r="AF20" s="449"/>
      <c r="AG20" s="443"/>
      <c r="AH20" s="443"/>
      <c r="AI20" s="443"/>
      <c r="AJ20" s="443"/>
      <c r="AK20" s="443"/>
      <c r="AL20" s="444"/>
      <c r="AM20" s="390"/>
      <c r="AN20" s="390"/>
      <c r="AO20" s="48"/>
      <c r="AP20" s="48"/>
      <c r="AQ20" s="48"/>
      <c r="AR20" s="48"/>
      <c r="AS20" s="48"/>
      <c r="AT20" s="48"/>
      <c r="AU20" s="48"/>
    </row>
    <row r="21" spans="1:47" s="66" customFormat="1" ht="15" customHeight="1">
      <c r="A21" s="22"/>
      <c r="B21" s="412"/>
      <c r="C21" s="413"/>
      <c r="D21" s="590"/>
      <c r="E21" s="413"/>
      <c r="F21" s="413"/>
      <c r="G21" s="413"/>
      <c r="H21" s="412"/>
      <c r="I21" s="413"/>
      <c r="J21" s="413"/>
      <c r="K21" s="413"/>
      <c r="L21" s="413"/>
      <c r="M21" s="413"/>
      <c r="N21" s="413"/>
      <c r="O21" s="413"/>
      <c r="P21" s="335"/>
      <c r="Q21" s="336"/>
      <c r="R21" s="336"/>
      <c r="S21" s="412"/>
      <c r="T21" s="572"/>
      <c r="U21" s="251"/>
      <c r="V21" s="336"/>
      <c r="W21" s="336"/>
      <c r="X21" s="336"/>
      <c r="Y21" s="336"/>
      <c r="Z21" s="336"/>
      <c r="AA21" s="336"/>
      <c r="AB21" s="336"/>
      <c r="AC21" s="336"/>
      <c r="AD21" s="573"/>
      <c r="AE21" s="337"/>
      <c r="AF21" s="449"/>
      <c r="AG21" s="443"/>
      <c r="AH21" s="443"/>
      <c r="AI21" s="443"/>
      <c r="AJ21" s="443"/>
      <c r="AK21" s="443"/>
      <c r="AL21" s="444"/>
      <c r="AM21" s="390"/>
      <c r="AN21" s="390"/>
      <c r="AO21" s="48"/>
      <c r="AP21" s="48"/>
      <c r="AQ21" s="48"/>
      <c r="AR21" s="48"/>
      <c r="AS21" s="48"/>
      <c r="AT21" s="48"/>
      <c r="AU21" s="48"/>
    </row>
    <row r="22" spans="1:47" s="49" customFormat="1" ht="15" customHeight="1">
      <c r="A22" s="22"/>
      <c r="B22" s="412"/>
      <c r="C22" s="413"/>
      <c r="D22" s="590"/>
      <c r="E22" s="413"/>
      <c r="F22" s="413"/>
      <c r="G22" s="413"/>
      <c r="H22" s="412"/>
      <c r="I22" s="413"/>
      <c r="J22" s="413"/>
      <c r="K22" s="413"/>
      <c r="L22" s="413"/>
      <c r="M22" s="413"/>
      <c r="N22" s="413"/>
      <c r="O22" s="413"/>
      <c r="P22" s="335"/>
      <c r="Q22" s="336"/>
      <c r="R22" s="336"/>
      <c r="S22" s="412"/>
      <c r="T22" s="413"/>
      <c r="U22" s="335"/>
      <c r="V22" s="336"/>
      <c r="W22" s="336"/>
      <c r="X22" s="336"/>
      <c r="Y22" s="336"/>
      <c r="Z22" s="336"/>
      <c r="AA22" s="336"/>
      <c r="AB22" s="336"/>
      <c r="AC22" s="336"/>
      <c r="AD22" s="573"/>
      <c r="AE22" s="337"/>
      <c r="AF22" s="449"/>
      <c r="AG22" s="443"/>
      <c r="AH22" s="443"/>
      <c r="AI22" s="443"/>
      <c r="AJ22" s="443"/>
      <c r="AK22" s="443"/>
      <c r="AL22" s="444"/>
      <c r="AM22" s="390"/>
      <c r="AN22" s="390"/>
      <c r="AO22" s="48"/>
      <c r="AP22" s="48"/>
      <c r="AQ22" s="48"/>
      <c r="AR22" s="48"/>
      <c r="AS22" s="48"/>
      <c r="AT22" s="48"/>
      <c r="AU22" s="48"/>
    </row>
    <row r="23" spans="1:47" s="49" customFormat="1" ht="15" customHeight="1">
      <c r="A23" s="301"/>
      <c r="B23" s="412"/>
      <c r="C23" s="413"/>
      <c r="D23" s="413"/>
      <c r="E23" s="413"/>
      <c r="F23" s="413"/>
      <c r="G23" s="413"/>
      <c r="H23" s="412"/>
      <c r="I23" s="413"/>
      <c r="J23" s="413"/>
      <c r="K23" s="413"/>
      <c r="L23" s="413"/>
      <c r="M23" s="413"/>
      <c r="N23" s="413"/>
      <c r="O23" s="413"/>
      <c r="P23" s="335"/>
      <c r="Q23" s="336"/>
      <c r="R23" s="336"/>
      <c r="S23" s="412"/>
      <c r="T23" s="413"/>
      <c r="U23" s="335"/>
      <c r="V23" s="336"/>
      <c r="W23" s="336"/>
      <c r="X23" s="336"/>
      <c r="Y23" s="336"/>
      <c r="Z23" s="336"/>
      <c r="AA23" s="336"/>
      <c r="AB23" s="336"/>
      <c r="AC23" s="336"/>
      <c r="AD23" s="573"/>
      <c r="AE23" s="337"/>
      <c r="AF23" s="449"/>
      <c r="AG23" s="443"/>
      <c r="AH23" s="443"/>
      <c r="AI23" s="443"/>
      <c r="AJ23" s="443"/>
      <c r="AK23" s="443"/>
      <c r="AL23" s="444"/>
      <c r="AM23" s="390"/>
      <c r="AN23" s="390"/>
      <c r="AO23" s="48"/>
      <c r="AP23" s="48"/>
      <c r="AQ23" s="48"/>
      <c r="AR23" s="48"/>
      <c r="AS23" s="48"/>
      <c r="AT23" s="48"/>
      <c r="AU23" s="48"/>
    </row>
    <row r="24" spans="1:47" s="49" customFormat="1" ht="15" customHeight="1">
      <c r="A24" s="301"/>
      <c r="B24" s="412"/>
      <c r="C24" s="413"/>
      <c r="D24" s="413"/>
      <c r="E24" s="413"/>
      <c r="F24" s="413"/>
      <c r="G24" s="413"/>
      <c r="H24" s="412"/>
      <c r="I24" s="413"/>
      <c r="J24" s="413"/>
      <c r="K24" s="413"/>
      <c r="L24" s="413"/>
      <c r="M24" s="413"/>
      <c r="N24" s="413"/>
      <c r="O24" s="413"/>
      <c r="P24" s="335"/>
      <c r="Q24" s="336"/>
      <c r="R24" s="336"/>
      <c r="S24" s="412"/>
      <c r="T24" s="413"/>
      <c r="U24" s="335"/>
      <c r="V24" s="336"/>
      <c r="W24" s="336"/>
      <c r="X24" s="336"/>
      <c r="Y24" s="336"/>
      <c r="Z24" s="336"/>
      <c r="AA24" s="336"/>
      <c r="AB24" s="336"/>
      <c r="AC24" s="336"/>
      <c r="AD24" s="573"/>
      <c r="AE24" s="337"/>
      <c r="AF24" s="449"/>
      <c r="AG24" s="443"/>
      <c r="AH24" s="443"/>
      <c r="AI24" s="443"/>
      <c r="AJ24" s="443"/>
      <c r="AK24" s="443"/>
      <c r="AL24" s="444"/>
      <c r="AM24" s="390"/>
      <c r="AN24" s="390"/>
      <c r="AO24" s="48"/>
      <c r="AP24" s="48"/>
      <c r="AQ24" s="48"/>
      <c r="AR24" s="48"/>
      <c r="AS24" s="48"/>
      <c r="AT24" s="48"/>
      <c r="AU24" s="48"/>
    </row>
    <row r="25" spans="1:47" s="49" customFormat="1" ht="15" customHeight="1">
      <c r="A25" s="301"/>
      <c r="B25" s="412"/>
      <c r="C25" s="413"/>
      <c r="D25" s="413"/>
      <c r="E25" s="413"/>
      <c r="F25" s="413"/>
      <c r="G25" s="413"/>
      <c r="H25" s="412"/>
      <c r="I25" s="413"/>
      <c r="J25" s="413"/>
      <c r="K25" s="413"/>
      <c r="L25" s="413"/>
      <c r="M25" s="413"/>
      <c r="N25" s="413"/>
      <c r="O25" s="413"/>
      <c r="P25" s="335"/>
      <c r="Q25" s="336"/>
      <c r="R25" s="336"/>
      <c r="S25" s="412"/>
      <c r="T25" s="413"/>
      <c r="U25" s="335"/>
      <c r="V25" s="336"/>
      <c r="W25" s="336"/>
      <c r="X25" s="336"/>
      <c r="Y25" s="336"/>
      <c r="Z25" s="336"/>
      <c r="AA25" s="336"/>
      <c r="AB25" s="336"/>
      <c r="AC25" s="336"/>
      <c r="AD25" s="573"/>
      <c r="AE25" s="337"/>
      <c r="AF25" s="449"/>
      <c r="AG25" s="443"/>
      <c r="AH25" s="443"/>
      <c r="AI25" s="443"/>
      <c r="AJ25" s="443"/>
      <c r="AK25" s="443"/>
      <c r="AL25" s="444"/>
      <c r="AM25" s="390"/>
      <c r="AN25" s="390"/>
      <c r="AO25" s="48"/>
      <c r="AP25" s="48"/>
      <c r="AQ25" s="48"/>
      <c r="AR25" s="48"/>
      <c r="AS25" s="48"/>
      <c r="AT25" s="48"/>
      <c r="AU25" s="48"/>
    </row>
    <row r="26" spans="1:47" s="49" customFormat="1" ht="15" customHeight="1">
      <c r="A26" s="301"/>
      <c r="B26" s="250"/>
      <c r="C26" s="253"/>
      <c r="D26" s="253"/>
      <c r="E26" s="253"/>
      <c r="F26" s="253"/>
      <c r="G26" s="253"/>
      <c r="H26" s="250"/>
      <c r="I26" s="254"/>
      <c r="J26" s="254"/>
      <c r="K26" s="254"/>
      <c r="L26" s="254"/>
      <c r="M26" s="254"/>
      <c r="N26" s="254"/>
      <c r="O26" s="254"/>
      <c r="P26" s="248"/>
      <c r="Q26" s="253"/>
      <c r="R26" s="253"/>
      <c r="S26" s="587"/>
      <c r="T26" s="589"/>
      <c r="U26" s="250"/>
      <c r="V26" s="253"/>
      <c r="W26" s="253"/>
      <c r="X26" s="252"/>
      <c r="Y26" s="253"/>
      <c r="Z26" s="253"/>
      <c r="AA26" s="253"/>
      <c r="AB26" s="253"/>
      <c r="AC26" s="253"/>
      <c r="AD26" s="573"/>
      <c r="AE26" s="255"/>
      <c r="AF26" s="441"/>
      <c r="AG26" s="442"/>
      <c r="AH26" s="442"/>
      <c r="AI26" s="442"/>
      <c r="AJ26" s="442"/>
      <c r="AK26" s="443"/>
      <c r="AL26" s="444"/>
      <c r="AM26" s="390"/>
      <c r="AN26" s="390"/>
      <c r="AO26" s="48"/>
      <c r="AP26" s="48"/>
      <c r="AQ26" s="48"/>
      <c r="AR26" s="48"/>
      <c r="AS26" s="48"/>
      <c r="AT26" s="48"/>
      <c r="AU26" s="48"/>
    </row>
    <row r="27" spans="1:47" s="49" customFormat="1" ht="15" customHeight="1">
      <c r="A27" s="301"/>
      <c r="B27" s="250"/>
      <c r="C27" s="253"/>
      <c r="D27" s="253"/>
      <c r="E27" s="253"/>
      <c r="F27" s="253"/>
      <c r="G27" s="253"/>
      <c r="H27" s="250"/>
      <c r="I27" s="254"/>
      <c r="J27" s="254"/>
      <c r="K27" s="254"/>
      <c r="L27" s="254"/>
      <c r="M27" s="254"/>
      <c r="N27" s="254"/>
      <c r="O27" s="254"/>
      <c r="P27" s="248"/>
      <c r="Q27" s="253"/>
      <c r="R27" s="253"/>
      <c r="S27" s="587"/>
      <c r="T27" s="589"/>
      <c r="U27" s="250"/>
      <c r="V27" s="253"/>
      <c r="W27" s="253"/>
      <c r="X27" s="252"/>
      <c r="Y27" s="253"/>
      <c r="Z27" s="253"/>
      <c r="AA27" s="253"/>
      <c r="AB27" s="253"/>
      <c r="AC27" s="253"/>
      <c r="AD27" s="573"/>
      <c r="AE27" s="255"/>
      <c r="AF27" s="441"/>
      <c r="AG27" s="442"/>
      <c r="AH27" s="442"/>
      <c r="AI27" s="442"/>
      <c r="AJ27" s="442"/>
      <c r="AK27" s="443"/>
      <c r="AL27" s="444"/>
      <c r="AM27" s="390"/>
      <c r="AN27" s="390"/>
      <c r="AO27" s="48"/>
      <c r="AP27" s="48"/>
      <c r="AQ27" s="48"/>
      <c r="AR27" s="48"/>
      <c r="AS27" s="48"/>
      <c r="AT27" s="48"/>
      <c r="AU27" s="48"/>
    </row>
    <row r="28" spans="1:47" s="49" customFormat="1" ht="15" customHeight="1">
      <c r="A28" s="301"/>
      <c r="B28" s="250"/>
      <c r="C28" s="253"/>
      <c r="D28" s="253"/>
      <c r="E28" s="253"/>
      <c r="F28" s="253"/>
      <c r="G28" s="253"/>
      <c r="H28" s="250"/>
      <c r="I28" s="254"/>
      <c r="J28" s="254"/>
      <c r="K28" s="254"/>
      <c r="L28" s="254"/>
      <c r="M28" s="254"/>
      <c r="N28" s="254"/>
      <c r="O28" s="254"/>
      <c r="P28" s="248"/>
      <c r="Q28" s="253"/>
      <c r="R28" s="253"/>
      <c r="S28" s="587"/>
      <c r="T28" s="589"/>
      <c r="U28" s="250"/>
      <c r="V28" s="253"/>
      <c r="W28" s="253"/>
      <c r="X28" s="252"/>
      <c r="Y28" s="253"/>
      <c r="Z28" s="253"/>
      <c r="AA28" s="253"/>
      <c r="AB28" s="253"/>
      <c r="AC28" s="253"/>
      <c r="AD28" s="573"/>
      <c r="AE28" s="574"/>
      <c r="AF28" s="449"/>
      <c r="AG28" s="443"/>
      <c r="AH28" s="443"/>
      <c r="AI28" s="443"/>
      <c r="AJ28" s="443"/>
      <c r="AK28" s="443"/>
      <c r="AL28" s="444"/>
      <c r="AM28" s="390"/>
      <c r="AN28" s="390"/>
      <c r="AO28" s="48"/>
      <c r="AP28" s="48"/>
      <c r="AQ28" s="48"/>
      <c r="AR28" s="48"/>
      <c r="AS28" s="48"/>
      <c r="AT28" s="48"/>
      <c r="AU28" s="48"/>
    </row>
    <row r="29" spans="1:47" s="46" customFormat="1" ht="15" customHeight="1">
      <c r="A29" s="822"/>
      <c r="B29" s="250"/>
      <c r="C29" s="253"/>
      <c r="D29" s="253"/>
      <c r="E29" s="253"/>
      <c r="F29" s="253"/>
      <c r="G29" s="253"/>
      <c r="H29" s="250"/>
      <c r="I29" s="254"/>
      <c r="J29" s="254"/>
      <c r="K29" s="254"/>
      <c r="L29" s="254"/>
      <c r="M29" s="254"/>
      <c r="N29" s="254"/>
      <c r="O29" s="254"/>
      <c r="P29" s="250"/>
      <c r="Q29" s="253"/>
      <c r="R29" s="253"/>
      <c r="S29" s="587"/>
      <c r="T29" s="589"/>
      <c r="U29" s="250"/>
      <c r="V29" s="253"/>
      <c r="W29" s="253"/>
      <c r="X29" s="252"/>
      <c r="Y29" s="253"/>
      <c r="Z29" s="253"/>
      <c r="AA29" s="253"/>
      <c r="AB29" s="253"/>
      <c r="AC29" s="253"/>
      <c r="AD29" s="573"/>
      <c r="AE29" s="337"/>
      <c r="AF29" s="449"/>
      <c r="AG29" s="443"/>
      <c r="AH29" s="443"/>
      <c r="AI29" s="443"/>
      <c r="AJ29" s="443"/>
      <c r="AK29" s="443"/>
      <c r="AL29" s="444"/>
      <c r="AM29" s="245"/>
      <c r="AN29" s="245"/>
      <c r="AO29" s="45"/>
      <c r="AP29" s="45"/>
      <c r="AQ29" s="45"/>
      <c r="AR29" s="45"/>
      <c r="AS29" s="45"/>
      <c r="AT29" s="45"/>
      <c r="AU29" s="45"/>
    </row>
    <row r="30" spans="1:47" s="46" customFormat="1" ht="15" customHeight="1">
      <c r="A30" s="822"/>
      <c r="B30" s="412"/>
      <c r="C30" s="413"/>
      <c r="D30" s="590"/>
      <c r="E30" s="413"/>
      <c r="F30" s="413"/>
      <c r="G30" s="413"/>
      <c r="H30" s="412"/>
      <c r="I30" s="413"/>
      <c r="J30" s="413"/>
      <c r="K30" s="413"/>
      <c r="L30" s="413"/>
      <c r="M30" s="413"/>
      <c r="N30" s="413"/>
      <c r="O30" s="413"/>
      <c r="P30" s="335"/>
      <c r="Q30" s="336"/>
      <c r="R30" s="336"/>
      <c r="S30" s="412"/>
      <c r="T30" s="572"/>
      <c r="U30" s="251"/>
      <c r="V30" s="336"/>
      <c r="W30" s="336"/>
      <c r="X30" s="336"/>
      <c r="Y30" s="336"/>
      <c r="Z30" s="336"/>
      <c r="AA30" s="336"/>
      <c r="AB30" s="336"/>
      <c r="AC30" s="336"/>
      <c r="AD30" s="573"/>
      <c r="AE30" s="337"/>
      <c r="AF30" s="449"/>
      <c r="AG30" s="443"/>
      <c r="AH30" s="443"/>
      <c r="AI30" s="443"/>
      <c r="AJ30" s="443"/>
      <c r="AK30" s="443"/>
      <c r="AL30" s="444"/>
      <c r="AM30" s="245"/>
      <c r="AN30" s="245"/>
      <c r="AO30" s="45"/>
      <c r="AP30" s="45"/>
      <c r="AQ30" s="45"/>
      <c r="AR30" s="45"/>
      <c r="AS30" s="45"/>
      <c r="AT30" s="45"/>
      <c r="AU30" s="45"/>
    </row>
    <row r="31" spans="1:47" s="46" customFormat="1" ht="15" customHeight="1">
      <c r="A31" s="822"/>
      <c r="B31" s="412"/>
      <c r="C31" s="413"/>
      <c r="D31" s="590"/>
      <c r="E31" s="413"/>
      <c r="F31" s="413"/>
      <c r="G31" s="413"/>
      <c r="H31" s="412"/>
      <c r="I31" s="413"/>
      <c r="J31" s="413"/>
      <c r="K31" s="413"/>
      <c r="L31" s="413"/>
      <c r="M31" s="413"/>
      <c r="N31" s="413"/>
      <c r="O31" s="413"/>
      <c r="P31" s="335"/>
      <c r="Q31" s="336"/>
      <c r="R31" s="336"/>
      <c r="S31" s="412"/>
      <c r="T31" s="413"/>
      <c r="U31" s="335"/>
      <c r="V31" s="336"/>
      <c r="W31" s="336"/>
      <c r="X31" s="336"/>
      <c r="Y31" s="336"/>
      <c r="Z31" s="336"/>
      <c r="AA31" s="336"/>
      <c r="AB31" s="336"/>
      <c r="AC31" s="336"/>
      <c r="AD31" s="573"/>
      <c r="AE31" s="337"/>
      <c r="AF31" s="449"/>
      <c r="AG31" s="443"/>
      <c r="AH31" s="443"/>
      <c r="AI31" s="443"/>
      <c r="AJ31" s="443"/>
      <c r="AK31" s="443"/>
      <c r="AL31" s="444"/>
      <c r="AM31" s="245"/>
      <c r="AN31" s="245"/>
      <c r="AO31" s="45"/>
      <c r="AP31" s="45"/>
      <c r="AQ31" s="45"/>
      <c r="AR31" s="45"/>
      <c r="AS31" s="45"/>
      <c r="AT31" s="45"/>
      <c r="AU31" s="45"/>
    </row>
    <row r="32" spans="1:47" s="46" customFormat="1" ht="17.100000000000001" customHeight="1">
      <c r="A32" s="822"/>
      <c r="B32" s="412"/>
      <c r="C32" s="413"/>
      <c r="D32" s="413"/>
      <c r="E32" s="413"/>
      <c r="F32" s="413"/>
      <c r="G32" s="413"/>
      <c r="H32" s="412"/>
      <c r="I32" s="413"/>
      <c r="J32" s="413"/>
      <c r="K32" s="413"/>
      <c r="L32" s="413"/>
      <c r="M32" s="413"/>
      <c r="N32" s="413"/>
      <c r="O32" s="413"/>
      <c r="P32" s="335"/>
      <c r="Q32" s="336"/>
      <c r="R32" s="336"/>
      <c r="S32" s="412"/>
      <c r="T32" s="413"/>
      <c r="U32" s="335"/>
      <c r="V32" s="336"/>
      <c r="W32" s="336"/>
      <c r="X32" s="336"/>
      <c r="Y32" s="336"/>
      <c r="Z32" s="336"/>
      <c r="AA32" s="336"/>
      <c r="AB32" s="336"/>
      <c r="AC32" s="336"/>
      <c r="AD32" s="573"/>
      <c r="AE32" s="337"/>
      <c r="AF32" s="449"/>
      <c r="AG32" s="443"/>
      <c r="AH32" s="443"/>
      <c r="AI32" s="443"/>
      <c r="AJ32" s="443"/>
      <c r="AK32" s="443"/>
      <c r="AL32" s="444"/>
      <c r="AM32" s="245"/>
      <c r="AN32" s="245"/>
      <c r="AO32" s="45"/>
      <c r="AP32" s="45"/>
      <c r="AQ32" s="45"/>
      <c r="AR32" s="45"/>
      <c r="AS32" s="45"/>
      <c r="AT32" s="45"/>
      <c r="AU32" s="45"/>
    </row>
    <row r="33" spans="1:47" s="46" customFormat="1" ht="17.100000000000001" customHeight="1">
      <c r="A33" s="822"/>
      <c r="B33" s="412"/>
      <c r="C33" s="413"/>
      <c r="D33" s="413"/>
      <c r="E33" s="413"/>
      <c r="F33" s="413"/>
      <c r="G33" s="413"/>
      <c r="H33" s="412"/>
      <c r="I33" s="413"/>
      <c r="J33" s="413"/>
      <c r="K33" s="413"/>
      <c r="L33" s="413"/>
      <c r="M33" s="413"/>
      <c r="N33" s="413"/>
      <c r="O33" s="413"/>
      <c r="P33" s="335"/>
      <c r="Q33" s="336"/>
      <c r="R33" s="336"/>
      <c r="S33" s="412"/>
      <c r="T33" s="413"/>
      <c r="U33" s="335"/>
      <c r="V33" s="336"/>
      <c r="W33" s="336"/>
      <c r="X33" s="336"/>
      <c r="Y33" s="336"/>
      <c r="Z33" s="336"/>
      <c r="AA33" s="336"/>
      <c r="AB33" s="336"/>
      <c r="AC33" s="336"/>
      <c r="AD33" s="573"/>
      <c r="AE33" s="337"/>
      <c r="AF33" s="449"/>
      <c r="AG33" s="443"/>
      <c r="AH33" s="443"/>
      <c r="AI33" s="443"/>
      <c r="AJ33" s="443"/>
      <c r="AK33" s="443"/>
      <c r="AL33" s="444"/>
      <c r="AM33" s="245"/>
      <c r="AN33" s="245"/>
      <c r="AO33" s="45"/>
      <c r="AP33" s="45"/>
      <c r="AQ33" s="45"/>
      <c r="AR33" s="45"/>
      <c r="AS33" s="45"/>
      <c r="AT33" s="45"/>
      <c r="AU33" s="45"/>
    </row>
    <row r="34" spans="1:47" s="46" customFormat="1" ht="17.100000000000001" customHeight="1">
      <c r="A34" s="822"/>
      <c r="B34" s="412"/>
      <c r="C34" s="413"/>
      <c r="D34" s="413"/>
      <c r="E34" s="413"/>
      <c r="F34" s="413"/>
      <c r="G34" s="413"/>
      <c r="H34" s="412"/>
      <c r="I34" s="413"/>
      <c r="J34" s="413"/>
      <c r="K34" s="413"/>
      <c r="L34" s="413"/>
      <c r="M34" s="413"/>
      <c r="N34" s="413"/>
      <c r="O34" s="413"/>
      <c r="P34" s="335"/>
      <c r="Q34" s="336"/>
      <c r="R34" s="336"/>
      <c r="S34" s="412"/>
      <c r="T34" s="413"/>
      <c r="U34" s="335"/>
      <c r="V34" s="336"/>
      <c r="W34" s="336"/>
      <c r="X34" s="336"/>
      <c r="Y34" s="336"/>
      <c r="Z34" s="336"/>
      <c r="AA34" s="336"/>
      <c r="AB34" s="336"/>
      <c r="AC34" s="336"/>
      <c r="AD34" s="573"/>
      <c r="AE34" s="337"/>
      <c r="AF34" s="449"/>
      <c r="AG34" s="443"/>
      <c r="AH34" s="443"/>
      <c r="AI34" s="443"/>
      <c r="AJ34" s="443"/>
      <c r="AK34" s="443"/>
      <c r="AL34" s="444"/>
      <c r="AM34" s="245"/>
      <c r="AN34" s="245"/>
      <c r="AO34" s="45"/>
      <c r="AP34" s="45"/>
      <c r="AQ34" s="45"/>
      <c r="AR34" s="45"/>
      <c r="AS34" s="45"/>
      <c r="AT34" s="45"/>
      <c r="AU34" s="45"/>
    </row>
    <row r="35" spans="1:47" s="46" customFormat="1" ht="17.100000000000001" customHeight="1">
      <c r="A35" s="823"/>
      <c r="B35" s="414"/>
      <c r="C35" s="415"/>
      <c r="D35" s="415"/>
      <c r="E35" s="415"/>
      <c r="F35" s="415"/>
      <c r="G35" s="415"/>
      <c r="H35" s="414"/>
      <c r="I35" s="415"/>
      <c r="J35" s="415"/>
      <c r="K35" s="415"/>
      <c r="L35" s="415"/>
      <c r="M35" s="415"/>
      <c r="N35" s="415"/>
      <c r="O35" s="415"/>
      <c r="P35" s="338"/>
      <c r="Q35" s="339"/>
      <c r="R35" s="339"/>
      <c r="S35" s="414"/>
      <c r="T35" s="415"/>
      <c r="U35" s="338"/>
      <c r="V35" s="339"/>
      <c r="W35" s="339"/>
      <c r="X35" s="339"/>
      <c r="Y35" s="339"/>
      <c r="Z35" s="339"/>
      <c r="AA35" s="339"/>
      <c r="AB35" s="339"/>
      <c r="AC35" s="339"/>
      <c r="AD35" s="338"/>
      <c r="AE35" s="340"/>
      <c r="AF35" s="450"/>
      <c r="AG35" s="451"/>
      <c r="AH35" s="451"/>
      <c r="AI35" s="451"/>
      <c r="AJ35" s="451"/>
      <c r="AK35" s="451"/>
      <c r="AL35" s="452"/>
      <c r="AM35" s="245"/>
      <c r="AN35" s="245"/>
      <c r="AO35" s="45"/>
      <c r="AP35" s="45"/>
      <c r="AQ35" s="45"/>
      <c r="AR35" s="45"/>
      <c r="AS35" s="45"/>
      <c r="AT35" s="45"/>
      <c r="AU35" s="45"/>
    </row>
    <row r="36" spans="1:47" s="46" customFormat="1" ht="17.100000000000001" customHeight="1">
      <c r="A36" s="245"/>
      <c r="B36" s="245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45"/>
      <c r="AP36" s="45"/>
      <c r="AQ36" s="45"/>
      <c r="AR36" s="45"/>
      <c r="AS36" s="45"/>
      <c r="AT36" s="45"/>
      <c r="AU36" s="45"/>
    </row>
    <row r="37" spans="1:47" s="46" customFormat="1" ht="13.5">
      <c r="A37" s="245"/>
      <c r="B37" s="245"/>
      <c r="C37" s="245"/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5"/>
      <c r="AH37" s="245"/>
      <c r="AI37" s="245"/>
      <c r="AJ37" s="245"/>
      <c r="AK37" s="245"/>
      <c r="AL37" s="245"/>
      <c r="AM37" s="245"/>
      <c r="AN37" s="245"/>
      <c r="AO37" s="45"/>
      <c r="AP37" s="45"/>
      <c r="AQ37" s="45"/>
      <c r="AR37" s="45"/>
      <c r="AS37" s="45"/>
      <c r="AT37" s="45"/>
      <c r="AU37" s="45"/>
    </row>
    <row r="38" spans="1:47" s="46" customFormat="1">
      <c r="E38" s="79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</row>
  </sheetData>
  <mergeCells count="8">
    <mergeCell ref="AD7:AE8"/>
    <mergeCell ref="AF7:AL7"/>
    <mergeCell ref="A7:A8"/>
    <mergeCell ref="B7:G8"/>
    <mergeCell ref="H7:O8"/>
    <mergeCell ref="P7:R8"/>
    <mergeCell ref="S7:T8"/>
    <mergeCell ref="U7:AC8"/>
  </mergeCells>
  <phoneticPr fontId="5"/>
  <hyperlinks>
    <hyperlink ref="AJ6" location="テーブル一覧!A1" display="テーブル一覧"/>
    <hyperlink ref="AG6" location="ER図!A1" display="ER図"/>
  </hyperlinks>
  <pageMargins left="0.35" right="0.22" top="0.56000000000000005" bottom="0.39370078740157483" header="0.35" footer="0.19685039370078741"/>
  <pageSetup paperSize="9" firstPageNumber="4" fitToHeight="0" orientation="landscape" cellComments="asDisplayed" horizontalDpi="400" verticalDpi="400" r:id="rId1"/>
  <headerFooter alignWithMargins="0">
    <oddFooter>&amp;L&amp;9&amp;A&amp;C&amp;9UI02-02-&amp;P&amp;R&amp;9All Rights Reserved, Copyright FUJITSU LIMITED 2010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204"/>
  <sheetViews>
    <sheetView showGridLines="0" zoomScale="80" zoomScaleNormal="80" zoomScaleSheetLayoutView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U24" sqref="U24"/>
    </sheetView>
  </sheetViews>
  <sheetFormatPr defaultColWidth="9" defaultRowHeight="13.5"/>
  <cols>
    <col min="1" max="1" width="4" style="245" customWidth="1"/>
    <col min="2" max="2" width="5.75" style="245" customWidth="1"/>
    <col min="3" max="3" width="12.625" style="696" customWidth="1"/>
    <col min="4" max="4" width="16" style="696" customWidth="1"/>
    <col min="5" max="5" width="18.125" style="696" customWidth="1"/>
    <col min="6" max="6" width="5.75" style="245" customWidth="1"/>
    <col min="7" max="7" width="12.625" style="696" customWidth="1"/>
    <col min="8" max="8" width="16" style="696" customWidth="1"/>
    <col min="9" max="9" width="18.125" style="696" customWidth="1"/>
    <col min="10" max="10" width="5.75" style="245" customWidth="1"/>
    <col min="11" max="11" width="12.625" style="696" customWidth="1"/>
    <col min="12" max="12" width="16" style="696" customWidth="1"/>
    <col min="13" max="13" width="18.125" style="696" customWidth="1"/>
    <col min="14" max="14" width="5.75" style="245" customWidth="1"/>
    <col min="15" max="15" width="12.625" style="696" customWidth="1"/>
    <col min="16" max="16" width="16" style="696" customWidth="1"/>
    <col min="17" max="17" width="18.125" style="696" customWidth="1"/>
    <col min="18" max="18" width="5.75" style="245" customWidth="1"/>
    <col min="19" max="16384" width="9" style="245"/>
  </cols>
  <sheetData>
    <row r="2" spans="1:18">
      <c r="B2" s="245" t="s">
        <v>1113</v>
      </c>
    </row>
    <row r="3" spans="1:18">
      <c r="C3" s="245"/>
    </row>
    <row r="4" spans="1:18">
      <c r="A4" s="697"/>
      <c r="B4" s="662" t="s">
        <v>958</v>
      </c>
      <c r="C4" s="1298" t="s">
        <v>1109</v>
      </c>
      <c r="D4" s="1299"/>
      <c r="E4" s="1299"/>
      <c r="F4" s="662" t="s">
        <v>958</v>
      </c>
      <c r="G4" s="1298" t="s">
        <v>1110</v>
      </c>
      <c r="H4" s="1299"/>
      <c r="I4" s="1299"/>
      <c r="J4" s="662" t="s">
        <v>958</v>
      </c>
      <c r="K4" s="1298" t="s">
        <v>1111</v>
      </c>
      <c r="L4" s="1299"/>
      <c r="M4" s="1299"/>
      <c r="N4" s="662" t="s">
        <v>958</v>
      </c>
      <c r="O4" s="1298" t="s">
        <v>1112</v>
      </c>
      <c r="P4" s="1299"/>
      <c r="Q4" s="1299"/>
      <c r="R4" s="662" t="s">
        <v>958</v>
      </c>
    </row>
    <row r="5" spans="1:18" s="49" customFormat="1">
      <c r="A5" s="273"/>
      <c r="B5" s="156">
        <v>1</v>
      </c>
      <c r="C5" s="1297" t="s">
        <v>1207</v>
      </c>
      <c r="D5" s="1297"/>
      <c r="E5" s="1297"/>
      <c r="F5" s="156">
        <v>1</v>
      </c>
      <c r="G5" s="1297" t="s">
        <v>1208</v>
      </c>
      <c r="H5" s="1297"/>
      <c r="I5" s="1297"/>
      <c r="J5" s="156">
        <v>1</v>
      </c>
      <c r="K5" s="1309" t="s">
        <v>1209</v>
      </c>
      <c r="L5" s="1312"/>
      <c r="M5" s="1310"/>
      <c r="N5" s="156">
        <v>1</v>
      </c>
      <c r="O5" s="1297" t="s">
        <v>1208</v>
      </c>
      <c r="P5" s="1297"/>
      <c r="Q5" s="1297"/>
      <c r="R5" s="156">
        <v>1</v>
      </c>
    </row>
    <row r="6" spans="1:18" s="49" customFormat="1">
      <c r="A6" s="273"/>
      <c r="B6" s="156">
        <f>B5+1</f>
        <v>2</v>
      </c>
      <c r="C6" s="1297" t="s">
        <v>966</v>
      </c>
      <c r="D6" s="1297"/>
      <c r="E6" s="1297"/>
      <c r="F6" s="156">
        <f>F5+1</f>
        <v>2</v>
      </c>
      <c r="G6" s="1297" t="s">
        <v>1028</v>
      </c>
      <c r="H6" s="1297"/>
      <c r="I6" s="1297"/>
      <c r="J6" s="156">
        <f>J5+1</f>
        <v>2</v>
      </c>
      <c r="K6" s="1309" t="s">
        <v>966</v>
      </c>
      <c r="L6" s="1312"/>
      <c r="M6" s="1310"/>
      <c r="N6" s="156">
        <f>N5+1</f>
        <v>2</v>
      </c>
      <c r="O6" s="1297" t="s">
        <v>966</v>
      </c>
      <c r="P6" s="1297"/>
      <c r="Q6" s="1297"/>
      <c r="R6" s="156">
        <f>R5+1</f>
        <v>2</v>
      </c>
    </row>
    <row r="7" spans="1:18" s="49" customFormat="1">
      <c r="A7" s="273"/>
      <c r="B7" s="156">
        <f t="shared" ref="B7:B70" si="0">B6+1</f>
        <v>3</v>
      </c>
      <c r="C7" s="1297" t="s">
        <v>967</v>
      </c>
      <c r="D7" s="1297"/>
      <c r="E7" s="1297"/>
      <c r="F7" s="156">
        <f t="shared" ref="F7:F70" si="1">F6+1</f>
        <v>3</v>
      </c>
      <c r="G7" s="1297" t="s">
        <v>1029</v>
      </c>
      <c r="H7" s="1297"/>
      <c r="I7" s="1297"/>
      <c r="J7" s="156">
        <f t="shared" ref="J7:J70" si="2">J6+1</f>
        <v>3</v>
      </c>
      <c r="K7" s="1309" t="s">
        <v>967</v>
      </c>
      <c r="L7" s="1312"/>
      <c r="M7" s="1310"/>
      <c r="N7" s="156">
        <f t="shared" ref="N7:N70" si="3">N6+1</f>
        <v>3</v>
      </c>
      <c r="O7" s="1297" t="s">
        <v>967</v>
      </c>
      <c r="P7" s="1297"/>
      <c r="Q7" s="1297"/>
      <c r="R7" s="156">
        <f t="shared" ref="R7:R70" si="4">R6+1</f>
        <v>3</v>
      </c>
    </row>
    <row r="8" spans="1:18" s="49" customFormat="1">
      <c r="A8" s="273"/>
      <c r="B8" s="156">
        <f t="shared" si="0"/>
        <v>4</v>
      </c>
      <c r="C8" s="698"/>
      <c r="D8" s="1297" t="s">
        <v>968</v>
      </c>
      <c r="E8" s="1297"/>
      <c r="F8" s="156">
        <f t="shared" si="1"/>
        <v>4</v>
      </c>
      <c r="G8" s="1296" t="s">
        <v>1030</v>
      </c>
      <c r="H8" s="1297" t="s">
        <v>1031</v>
      </c>
      <c r="I8" s="1297"/>
      <c r="J8" s="156">
        <f t="shared" si="2"/>
        <v>4</v>
      </c>
      <c r="K8" s="1308" t="s">
        <v>1072</v>
      </c>
      <c r="L8" s="1309" t="s">
        <v>968</v>
      </c>
      <c r="M8" s="1310"/>
      <c r="N8" s="156">
        <f t="shared" si="3"/>
        <v>4</v>
      </c>
      <c r="O8" s="1296" t="s">
        <v>1072</v>
      </c>
      <c r="P8" s="1297" t="s">
        <v>968</v>
      </c>
      <c r="Q8" s="1297"/>
      <c r="R8" s="156">
        <f t="shared" si="4"/>
        <v>4</v>
      </c>
    </row>
    <row r="9" spans="1:18" s="49" customFormat="1">
      <c r="A9" s="273"/>
      <c r="B9" s="156">
        <f t="shared" si="0"/>
        <v>5</v>
      </c>
      <c r="C9" s="699"/>
      <c r="D9" s="1297" t="s">
        <v>969</v>
      </c>
      <c r="E9" s="1297"/>
      <c r="F9" s="156">
        <f t="shared" si="1"/>
        <v>5</v>
      </c>
      <c r="G9" s="1296"/>
      <c r="H9" s="1297" t="s">
        <v>1032</v>
      </c>
      <c r="I9" s="1297"/>
      <c r="J9" s="156">
        <f t="shared" si="2"/>
        <v>5</v>
      </c>
      <c r="K9" s="1308"/>
      <c r="L9" s="1309" t="s">
        <v>1073</v>
      </c>
      <c r="M9" s="1310"/>
      <c r="N9" s="156">
        <f t="shared" si="3"/>
        <v>5</v>
      </c>
      <c r="O9" s="1296"/>
      <c r="P9" s="1297" t="s">
        <v>1099</v>
      </c>
      <c r="Q9" s="1297"/>
      <c r="R9" s="156">
        <f t="shared" si="4"/>
        <v>5</v>
      </c>
    </row>
    <row r="10" spans="1:18" s="49" customFormat="1">
      <c r="A10" s="273"/>
      <c r="B10" s="156">
        <f t="shared" si="0"/>
        <v>6</v>
      </c>
      <c r="C10" s="699"/>
      <c r="D10" s="1297" t="s">
        <v>1210</v>
      </c>
      <c r="E10" s="1297"/>
      <c r="F10" s="156">
        <f t="shared" si="1"/>
        <v>6</v>
      </c>
      <c r="G10" s="1297"/>
      <c r="H10" s="1297" t="s">
        <v>1033</v>
      </c>
      <c r="I10" s="1297"/>
      <c r="J10" s="156">
        <f t="shared" si="2"/>
        <v>6</v>
      </c>
      <c r="K10" s="1306"/>
      <c r="L10" s="1309" t="s">
        <v>969</v>
      </c>
      <c r="M10" s="1310"/>
      <c r="N10" s="156">
        <f t="shared" si="3"/>
        <v>6</v>
      </c>
      <c r="O10" s="1297"/>
      <c r="P10" s="1297" t="s">
        <v>969</v>
      </c>
      <c r="Q10" s="1297"/>
      <c r="R10" s="156">
        <f t="shared" si="4"/>
        <v>6</v>
      </c>
    </row>
    <row r="11" spans="1:18" s="49" customFormat="1">
      <c r="A11" s="273"/>
      <c r="B11" s="156">
        <f t="shared" si="0"/>
        <v>7</v>
      </c>
      <c r="C11" s="699"/>
      <c r="D11" s="1297" t="s">
        <v>970</v>
      </c>
      <c r="E11" s="1297"/>
      <c r="F11" s="156">
        <f t="shared" si="1"/>
        <v>7</v>
      </c>
      <c r="G11" s="1297"/>
      <c r="H11" s="1297" t="s">
        <v>1210</v>
      </c>
      <c r="I11" s="1297"/>
      <c r="J11" s="156">
        <f t="shared" si="2"/>
        <v>7</v>
      </c>
      <c r="K11" s="1306"/>
      <c r="L11" s="1309" t="s">
        <v>1211</v>
      </c>
      <c r="M11" s="1310"/>
      <c r="N11" s="156">
        <f t="shared" si="3"/>
        <v>7</v>
      </c>
      <c r="O11" s="1297"/>
      <c r="P11" s="1297" t="s">
        <v>1210</v>
      </c>
      <c r="Q11" s="1297"/>
      <c r="R11" s="156">
        <f t="shared" si="4"/>
        <v>7</v>
      </c>
    </row>
    <row r="12" spans="1:18" s="49" customFormat="1">
      <c r="A12" s="273"/>
      <c r="B12" s="156">
        <f t="shared" si="0"/>
        <v>8</v>
      </c>
      <c r="C12" s="699"/>
      <c r="D12" s="1297" t="s">
        <v>1212</v>
      </c>
      <c r="E12" s="1297"/>
      <c r="F12" s="156">
        <f t="shared" si="1"/>
        <v>8</v>
      </c>
      <c r="G12" s="1297"/>
      <c r="H12" s="1297" t="s">
        <v>1034</v>
      </c>
      <c r="I12" s="1297"/>
      <c r="J12" s="156">
        <f t="shared" si="2"/>
        <v>8</v>
      </c>
      <c r="K12" s="1306"/>
      <c r="L12" s="1309" t="s">
        <v>1034</v>
      </c>
      <c r="M12" s="1310"/>
      <c r="N12" s="156">
        <f t="shared" si="3"/>
        <v>8</v>
      </c>
      <c r="O12" s="1297"/>
      <c r="P12" s="1297" t="s">
        <v>1034</v>
      </c>
      <c r="Q12" s="1297"/>
      <c r="R12" s="156">
        <f t="shared" si="4"/>
        <v>8</v>
      </c>
    </row>
    <row r="13" spans="1:18" s="49" customFormat="1">
      <c r="A13" s="273"/>
      <c r="B13" s="156">
        <f t="shared" si="0"/>
        <v>9</v>
      </c>
      <c r="C13" s="699"/>
      <c r="D13" s="1297" t="s">
        <v>971</v>
      </c>
      <c r="E13" s="1297"/>
      <c r="F13" s="156">
        <f t="shared" si="1"/>
        <v>9</v>
      </c>
      <c r="G13" s="1297"/>
      <c r="H13" s="1297" t="s">
        <v>1213</v>
      </c>
      <c r="I13" s="1297"/>
      <c r="J13" s="156">
        <f t="shared" si="2"/>
        <v>9</v>
      </c>
      <c r="K13" s="1306"/>
      <c r="L13" s="1309" t="s">
        <v>1074</v>
      </c>
      <c r="M13" s="1310"/>
      <c r="N13" s="156">
        <f t="shared" si="3"/>
        <v>9</v>
      </c>
      <c r="O13" s="1297"/>
      <c r="P13" s="1297" t="s">
        <v>1213</v>
      </c>
      <c r="Q13" s="1297"/>
      <c r="R13" s="156">
        <f t="shared" si="4"/>
        <v>9</v>
      </c>
    </row>
    <row r="14" spans="1:18" s="49" customFormat="1">
      <c r="A14" s="273"/>
      <c r="B14" s="156">
        <f t="shared" si="0"/>
        <v>10</v>
      </c>
      <c r="C14" s="699"/>
      <c r="D14" s="1297" t="s">
        <v>972</v>
      </c>
      <c r="E14" s="1297"/>
      <c r="F14" s="156">
        <f t="shared" si="1"/>
        <v>10</v>
      </c>
      <c r="G14" s="1297"/>
      <c r="H14" s="1297" t="s">
        <v>1035</v>
      </c>
      <c r="I14" s="1297"/>
      <c r="J14" s="156">
        <f t="shared" si="2"/>
        <v>10</v>
      </c>
      <c r="K14" s="1306"/>
      <c r="L14" s="1309" t="s">
        <v>1214</v>
      </c>
      <c r="M14" s="1310"/>
      <c r="N14" s="156">
        <f t="shared" si="3"/>
        <v>10</v>
      </c>
      <c r="O14" s="1297"/>
      <c r="P14" s="1297" t="s">
        <v>971</v>
      </c>
      <c r="Q14" s="1297"/>
      <c r="R14" s="156">
        <f t="shared" si="4"/>
        <v>10</v>
      </c>
    </row>
    <row r="15" spans="1:18" s="49" customFormat="1">
      <c r="A15" s="273"/>
      <c r="B15" s="156">
        <f t="shared" si="0"/>
        <v>11</v>
      </c>
      <c r="C15" s="699"/>
      <c r="D15" s="1297" t="s">
        <v>1215</v>
      </c>
      <c r="E15" s="1297"/>
      <c r="F15" s="156">
        <f t="shared" si="1"/>
        <v>11</v>
      </c>
      <c r="G15" s="1297"/>
      <c r="H15" s="1297" t="s">
        <v>1036</v>
      </c>
      <c r="I15" s="1297"/>
      <c r="J15" s="156">
        <f t="shared" si="2"/>
        <v>11</v>
      </c>
      <c r="K15" s="1306"/>
      <c r="L15" s="1309" t="s">
        <v>1075</v>
      </c>
      <c r="M15" s="1310"/>
      <c r="N15" s="156">
        <f t="shared" si="3"/>
        <v>11</v>
      </c>
      <c r="O15" s="1297"/>
      <c r="P15" s="1297" t="s">
        <v>972</v>
      </c>
      <c r="Q15" s="1297"/>
      <c r="R15" s="156">
        <f t="shared" si="4"/>
        <v>11</v>
      </c>
    </row>
    <row r="16" spans="1:18" s="49" customFormat="1">
      <c r="A16" s="273"/>
      <c r="B16" s="156">
        <f t="shared" si="0"/>
        <v>12</v>
      </c>
      <c r="C16" s="700"/>
      <c r="D16" s="1297" t="s">
        <v>1216</v>
      </c>
      <c r="E16" s="1297"/>
      <c r="F16" s="156">
        <f t="shared" si="1"/>
        <v>12</v>
      </c>
      <c r="G16" s="1297"/>
      <c r="H16" s="1297" t="s">
        <v>1215</v>
      </c>
      <c r="I16" s="1297"/>
      <c r="J16" s="156">
        <f t="shared" si="2"/>
        <v>12</v>
      </c>
      <c r="K16" s="1306"/>
      <c r="L16" s="1309" t="s">
        <v>972</v>
      </c>
      <c r="M16" s="1310"/>
      <c r="N16" s="156">
        <f t="shared" si="3"/>
        <v>12</v>
      </c>
      <c r="O16" s="1297"/>
      <c r="P16" s="1297" t="s">
        <v>1215</v>
      </c>
      <c r="Q16" s="1297"/>
      <c r="R16" s="156">
        <f t="shared" si="4"/>
        <v>12</v>
      </c>
    </row>
    <row r="17" spans="1:18" s="49" customFormat="1">
      <c r="A17" s="273"/>
      <c r="B17" s="156">
        <f t="shared" si="0"/>
        <v>13</v>
      </c>
      <c r="C17" s="1297" t="s">
        <v>973</v>
      </c>
      <c r="D17" s="1297" t="s">
        <v>974</v>
      </c>
      <c r="E17" s="1297"/>
      <c r="F17" s="156">
        <f t="shared" si="1"/>
        <v>13</v>
      </c>
      <c r="G17" s="1297"/>
      <c r="H17" s="1297" t="s">
        <v>1217</v>
      </c>
      <c r="I17" s="1297"/>
      <c r="J17" s="156">
        <f t="shared" si="2"/>
        <v>13</v>
      </c>
      <c r="K17" s="1306"/>
      <c r="L17" s="1309" t="s">
        <v>1076</v>
      </c>
      <c r="M17" s="1310"/>
      <c r="N17" s="156">
        <f t="shared" si="3"/>
        <v>13</v>
      </c>
      <c r="O17" s="1297"/>
      <c r="P17" s="1297" t="s">
        <v>1217</v>
      </c>
      <c r="Q17" s="1297"/>
      <c r="R17" s="156">
        <f t="shared" si="4"/>
        <v>13</v>
      </c>
    </row>
    <row r="18" spans="1:18" s="49" customFormat="1">
      <c r="A18" s="273"/>
      <c r="B18" s="156">
        <f t="shared" si="0"/>
        <v>14</v>
      </c>
      <c r="C18" s="1297"/>
      <c r="D18" s="1297" t="s">
        <v>975</v>
      </c>
      <c r="E18" s="1297"/>
      <c r="F18" s="156">
        <f t="shared" si="1"/>
        <v>14</v>
      </c>
      <c r="G18" s="1297" t="s">
        <v>1037</v>
      </c>
      <c r="H18" s="1297" t="s">
        <v>1038</v>
      </c>
      <c r="I18" s="1297"/>
      <c r="J18" s="156">
        <f t="shared" si="2"/>
        <v>14</v>
      </c>
      <c r="K18" s="1306"/>
      <c r="L18" s="1309" t="s">
        <v>1218</v>
      </c>
      <c r="M18" s="1310"/>
      <c r="N18" s="156">
        <f t="shared" si="3"/>
        <v>14</v>
      </c>
      <c r="O18" s="1297" t="s">
        <v>973</v>
      </c>
      <c r="P18" s="1297" t="s">
        <v>974</v>
      </c>
      <c r="Q18" s="1297"/>
      <c r="R18" s="156">
        <f t="shared" si="4"/>
        <v>14</v>
      </c>
    </row>
    <row r="19" spans="1:18" s="49" customFormat="1">
      <c r="A19" s="273"/>
      <c r="B19" s="156">
        <f t="shared" si="0"/>
        <v>15</v>
      </c>
      <c r="C19" s="1297"/>
      <c r="D19" s="663" t="s">
        <v>976</v>
      </c>
      <c r="E19" s="663" t="s">
        <v>977</v>
      </c>
      <c r="F19" s="156">
        <f t="shared" si="1"/>
        <v>15</v>
      </c>
      <c r="G19" s="1297"/>
      <c r="H19" s="1297" t="s">
        <v>1039</v>
      </c>
      <c r="I19" s="1297"/>
      <c r="J19" s="156">
        <f t="shared" si="2"/>
        <v>15</v>
      </c>
      <c r="K19" s="1306"/>
      <c r="L19" s="1309" t="s">
        <v>1219</v>
      </c>
      <c r="M19" s="1310"/>
      <c r="N19" s="156">
        <f t="shared" si="3"/>
        <v>15</v>
      </c>
      <c r="O19" s="1297"/>
      <c r="P19" s="1297" t="s">
        <v>975</v>
      </c>
      <c r="Q19" s="1297"/>
      <c r="R19" s="156">
        <f t="shared" si="4"/>
        <v>15</v>
      </c>
    </row>
    <row r="20" spans="1:18" s="49" customFormat="1">
      <c r="A20" s="273"/>
      <c r="B20" s="156">
        <f t="shared" si="0"/>
        <v>16</v>
      </c>
      <c r="C20" s="1297" t="s">
        <v>978</v>
      </c>
      <c r="D20" s="1297" t="s">
        <v>1220</v>
      </c>
      <c r="E20" s="1297"/>
      <c r="F20" s="156">
        <f t="shared" si="1"/>
        <v>16</v>
      </c>
      <c r="G20" s="1297"/>
      <c r="H20" s="663" t="s">
        <v>1040</v>
      </c>
      <c r="I20" s="663" t="s">
        <v>1041</v>
      </c>
      <c r="J20" s="156">
        <f t="shared" si="2"/>
        <v>16</v>
      </c>
      <c r="K20" s="1307" t="s">
        <v>973</v>
      </c>
      <c r="L20" s="1309" t="s">
        <v>974</v>
      </c>
      <c r="M20" s="1310"/>
      <c r="N20" s="156">
        <f t="shared" si="3"/>
        <v>16</v>
      </c>
      <c r="O20" s="1297"/>
      <c r="P20" s="663" t="s">
        <v>976</v>
      </c>
      <c r="Q20" s="663" t="s">
        <v>1100</v>
      </c>
      <c r="R20" s="156">
        <f t="shared" si="4"/>
        <v>16</v>
      </c>
    </row>
    <row r="21" spans="1:18" s="49" customFormat="1">
      <c r="A21" s="273"/>
      <c r="B21" s="156">
        <f t="shared" si="0"/>
        <v>17</v>
      </c>
      <c r="C21" s="1297"/>
      <c r="D21" s="1297" t="s">
        <v>1221</v>
      </c>
      <c r="E21" s="1297"/>
      <c r="F21" s="156">
        <f t="shared" si="1"/>
        <v>17</v>
      </c>
      <c r="G21" s="1296" t="s">
        <v>1042</v>
      </c>
      <c r="H21" s="1297" t="s">
        <v>1043</v>
      </c>
      <c r="I21" s="592" t="s">
        <v>1044</v>
      </c>
      <c r="J21" s="156">
        <f t="shared" si="2"/>
        <v>17</v>
      </c>
      <c r="K21" s="1302"/>
      <c r="L21" s="1309" t="s">
        <v>975</v>
      </c>
      <c r="M21" s="1310"/>
      <c r="N21" s="156">
        <f t="shared" si="3"/>
        <v>17</v>
      </c>
      <c r="O21" s="1296" t="s">
        <v>978</v>
      </c>
      <c r="P21" s="1297" t="s">
        <v>1101</v>
      </c>
      <c r="Q21" s="592" t="s">
        <v>1222</v>
      </c>
      <c r="R21" s="156">
        <f t="shared" si="4"/>
        <v>17</v>
      </c>
    </row>
    <row r="22" spans="1:18" s="49" customFormat="1">
      <c r="A22" s="273"/>
      <c r="B22" s="156">
        <f t="shared" si="0"/>
        <v>18</v>
      </c>
      <c r="C22" s="1297" t="s">
        <v>1223</v>
      </c>
      <c r="D22" s="1297" t="s">
        <v>1224</v>
      </c>
      <c r="E22" s="1297"/>
      <c r="F22" s="156">
        <f t="shared" si="1"/>
        <v>18</v>
      </c>
      <c r="G22" s="1297"/>
      <c r="H22" s="1297"/>
      <c r="I22" s="592" t="s">
        <v>1045</v>
      </c>
      <c r="J22" s="156">
        <f t="shared" si="2"/>
        <v>18</v>
      </c>
      <c r="K22" s="1302"/>
      <c r="L22" s="1309" t="s">
        <v>1077</v>
      </c>
      <c r="M22" s="1310"/>
      <c r="N22" s="156">
        <f t="shared" si="3"/>
        <v>18</v>
      </c>
      <c r="O22" s="1297"/>
      <c r="P22" s="1297"/>
      <c r="Q22" s="592" t="s">
        <v>1225</v>
      </c>
      <c r="R22" s="156">
        <f t="shared" si="4"/>
        <v>18</v>
      </c>
    </row>
    <row r="23" spans="1:18" s="49" customFormat="1">
      <c r="A23" s="273"/>
      <c r="B23" s="156">
        <f t="shared" si="0"/>
        <v>19</v>
      </c>
      <c r="C23" s="1297"/>
      <c r="D23" s="1297" t="s">
        <v>1221</v>
      </c>
      <c r="E23" s="1297"/>
      <c r="F23" s="156">
        <f t="shared" si="1"/>
        <v>19</v>
      </c>
      <c r="G23" s="1297"/>
      <c r="H23" s="1297"/>
      <c r="I23" s="592" t="s">
        <v>1226</v>
      </c>
      <c r="J23" s="156">
        <f t="shared" si="2"/>
        <v>19</v>
      </c>
      <c r="K23" s="1302"/>
      <c r="L23" s="701" t="s">
        <v>976</v>
      </c>
      <c r="M23" s="702" t="s">
        <v>1078</v>
      </c>
      <c r="N23" s="156">
        <f t="shared" si="3"/>
        <v>19</v>
      </c>
      <c r="O23" s="1297"/>
      <c r="P23" s="1297" t="s">
        <v>1102</v>
      </c>
      <c r="Q23" s="592" t="s">
        <v>1103</v>
      </c>
      <c r="R23" s="156">
        <f t="shared" si="4"/>
        <v>19</v>
      </c>
    </row>
    <row r="24" spans="1:18" s="49" customFormat="1">
      <c r="A24" s="273"/>
      <c r="B24" s="156">
        <f t="shared" si="0"/>
        <v>20</v>
      </c>
      <c r="C24" s="698"/>
      <c r="D24" s="1297" t="s">
        <v>1227</v>
      </c>
      <c r="E24" s="1297"/>
      <c r="F24" s="156">
        <f t="shared" si="1"/>
        <v>20</v>
      </c>
      <c r="G24" s="1297"/>
      <c r="H24" s="1297" t="s">
        <v>1046</v>
      </c>
      <c r="I24" s="592" t="s">
        <v>1047</v>
      </c>
      <c r="J24" s="156">
        <f t="shared" si="2"/>
        <v>20</v>
      </c>
      <c r="K24" s="1307" t="s">
        <v>978</v>
      </c>
      <c r="L24" s="1309" t="s">
        <v>1228</v>
      </c>
      <c r="M24" s="1310"/>
      <c r="N24" s="156">
        <f t="shared" si="3"/>
        <v>20</v>
      </c>
      <c r="O24" s="1297"/>
      <c r="P24" s="1297"/>
      <c r="Q24" s="592" t="s">
        <v>1104</v>
      </c>
      <c r="R24" s="156">
        <f t="shared" si="4"/>
        <v>20</v>
      </c>
    </row>
    <row r="25" spans="1:18" s="49" customFormat="1">
      <c r="A25" s="273"/>
      <c r="B25" s="156">
        <f t="shared" si="0"/>
        <v>21</v>
      </c>
      <c r="C25" s="699"/>
      <c r="D25" s="1297" t="s">
        <v>979</v>
      </c>
      <c r="E25" s="1297"/>
      <c r="F25" s="156">
        <f t="shared" si="1"/>
        <v>21</v>
      </c>
      <c r="G25" s="1297"/>
      <c r="H25" s="1297"/>
      <c r="I25" s="592" t="s">
        <v>1048</v>
      </c>
      <c r="J25" s="156">
        <f t="shared" si="2"/>
        <v>21</v>
      </c>
      <c r="K25" s="1302"/>
      <c r="L25" s="1309" t="s">
        <v>1079</v>
      </c>
      <c r="M25" s="1310"/>
      <c r="N25" s="156">
        <f t="shared" si="3"/>
        <v>21</v>
      </c>
      <c r="O25" s="1297"/>
      <c r="P25" s="1297" t="s">
        <v>1105</v>
      </c>
      <c r="Q25" s="592" t="s">
        <v>1222</v>
      </c>
      <c r="R25" s="156">
        <f t="shared" si="4"/>
        <v>21</v>
      </c>
    </row>
    <row r="26" spans="1:18" s="49" customFormat="1">
      <c r="A26" s="273"/>
      <c r="B26" s="156">
        <f t="shared" si="0"/>
        <v>22</v>
      </c>
      <c r="C26" s="699"/>
      <c r="D26" s="1297" t="s">
        <v>980</v>
      </c>
      <c r="E26" s="663" t="s">
        <v>1229</v>
      </c>
      <c r="F26" s="156">
        <f t="shared" si="1"/>
        <v>22</v>
      </c>
      <c r="G26" s="1297"/>
      <c r="H26" s="1297"/>
      <c r="I26" s="592" t="s">
        <v>1230</v>
      </c>
      <c r="J26" s="156">
        <f t="shared" si="2"/>
        <v>22</v>
      </c>
      <c r="K26" s="1301" t="s">
        <v>1080</v>
      </c>
      <c r="L26" s="1309" t="s">
        <v>1231</v>
      </c>
      <c r="M26" s="1310"/>
      <c r="N26" s="156">
        <f t="shared" si="3"/>
        <v>22</v>
      </c>
      <c r="O26" s="1297"/>
      <c r="P26" s="1297"/>
      <c r="Q26" s="592" t="s">
        <v>1225</v>
      </c>
      <c r="R26" s="156">
        <f t="shared" si="4"/>
        <v>22</v>
      </c>
    </row>
    <row r="27" spans="1:18" s="49" customFormat="1">
      <c r="A27" s="273"/>
      <c r="B27" s="156">
        <f t="shared" si="0"/>
        <v>23</v>
      </c>
      <c r="C27" s="699"/>
      <c r="D27" s="1297"/>
      <c r="E27" s="663" t="s">
        <v>1232</v>
      </c>
      <c r="F27" s="156">
        <f t="shared" si="1"/>
        <v>23</v>
      </c>
      <c r="G27" s="1297"/>
      <c r="H27" s="1297" t="s">
        <v>1049</v>
      </c>
      <c r="I27" s="592" t="s">
        <v>1050</v>
      </c>
      <c r="J27" s="156">
        <f t="shared" si="2"/>
        <v>23</v>
      </c>
      <c r="K27" s="1304"/>
      <c r="L27" s="1309" t="s">
        <v>1233</v>
      </c>
      <c r="M27" s="1310"/>
      <c r="N27" s="156">
        <f t="shared" si="3"/>
        <v>23</v>
      </c>
      <c r="O27" s="1296" t="s">
        <v>1080</v>
      </c>
      <c r="P27" s="1297" t="s">
        <v>1234</v>
      </c>
      <c r="Q27" s="1297"/>
      <c r="R27" s="156">
        <f t="shared" si="4"/>
        <v>23</v>
      </c>
    </row>
    <row r="28" spans="1:18" s="49" customFormat="1">
      <c r="A28" s="273"/>
      <c r="B28" s="156">
        <f t="shared" si="0"/>
        <v>24</v>
      </c>
      <c r="C28" s="699"/>
      <c r="D28" s="1297"/>
      <c r="E28" s="663" t="s">
        <v>1235</v>
      </c>
      <c r="F28" s="156">
        <f t="shared" si="1"/>
        <v>24</v>
      </c>
      <c r="G28" s="1297"/>
      <c r="H28" s="1297"/>
      <c r="I28" s="592" t="s">
        <v>1051</v>
      </c>
      <c r="J28" s="156">
        <f t="shared" si="2"/>
        <v>24</v>
      </c>
      <c r="K28" s="1304"/>
      <c r="L28" s="1309" t="s">
        <v>1081</v>
      </c>
      <c r="M28" s="1310"/>
      <c r="N28" s="156">
        <f t="shared" si="3"/>
        <v>24</v>
      </c>
      <c r="O28" s="1296"/>
      <c r="P28" s="1297" t="s">
        <v>1106</v>
      </c>
      <c r="Q28" s="1297"/>
      <c r="R28" s="156">
        <f t="shared" si="4"/>
        <v>24</v>
      </c>
    </row>
    <row r="29" spans="1:18" s="49" customFormat="1">
      <c r="A29" s="273"/>
      <c r="B29" s="156">
        <f t="shared" si="0"/>
        <v>25</v>
      </c>
      <c r="C29" s="699"/>
      <c r="D29" s="1297" t="s">
        <v>981</v>
      </c>
      <c r="E29" s="1297"/>
      <c r="F29" s="156">
        <f t="shared" si="1"/>
        <v>25</v>
      </c>
      <c r="G29" s="1297"/>
      <c r="H29" s="1297"/>
      <c r="I29" s="592" t="s">
        <v>1236</v>
      </c>
      <c r="J29" s="156">
        <f t="shared" si="2"/>
        <v>25</v>
      </c>
      <c r="K29" s="1304"/>
      <c r="L29" s="1307" t="s">
        <v>1082</v>
      </c>
      <c r="M29" s="702" t="s">
        <v>1237</v>
      </c>
      <c r="N29" s="156">
        <f t="shared" si="3"/>
        <v>25</v>
      </c>
      <c r="O29" s="1296"/>
      <c r="P29" s="1297" t="s">
        <v>980</v>
      </c>
      <c r="Q29" s="663" t="s">
        <v>1238</v>
      </c>
      <c r="R29" s="156">
        <f t="shared" si="4"/>
        <v>25</v>
      </c>
    </row>
    <row r="30" spans="1:18" s="49" customFormat="1">
      <c r="A30" s="273"/>
      <c r="B30" s="156">
        <f t="shared" si="0"/>
        <v>26</v>
      </c>
      <c r="C30" s="699"/>
      <c r="D30" s="1313" t="s">
        <v>982</v>
      </c>
      <c r="E30" s="703" t="s">
        <v>1239</v>
      </c>
      <c r="F30" s="156">
        <f t="shared" si="1"/>
        <v>26</v>
      </c>
      <c r="G30" s="698"/>
      <c r="H30" s="1297" t="s">
        <v>1234</v>
      </c>
      <c r="I30" s="1297"/>
      <c r="J30" s="156">
        <f t="shared" si="2"/>
        <v>26</v>
      </c>
      <c r="K30" s="1304"/>
      <c r="L30" s="1302"/>
      <c r="M30" s="702" t="s">
        <v>1240</v>
      </c>
      <c r="N30" s="156">
        <f t="shared" si="3"/>
        <v>26</v>
      </c>
      <c r="O30" s="1296"/>
      <c r="P30" s="1297"/>
      <c r="Q30" s="663" t="s">
        <v>1241</v>
      </c>
      <c r="R30" s="156">
        <f t="shared" si="4"/>
        <v>26</v>
      </c>
    </row>
    <row r="31" spans="1:18" s="49" customFormat="1">
      <c r="A31" s="273"/>
      <c r="B31" s="156">
        <f t="shared" si="0"/>
        <v>27</v>
      </c>
      <c r="C31" s="699"/>
      <c r="D31" s="1313"/>
      <c r="E31" s="703" t="s">
        <v>1242</v>
      </c>
      <c r="F31" s="156">
        <f t="shared" si="1"/>
        <v>27</v>
      </c>
      <c r="G31" s="699"/>
      <c r="H31" s="1297" t="s">
        <v>1052</v>
      </c>
      <c r="I31" s="1297"/>
      <c r="J31" s="156">
        <f t="shared" si="2"/>
        <v>27</v>
      </c>
      <c r="K31" s="1304"/>
      <c r="L31" s="1300" t="s">
        <v>1083</v>
      </c>
      <c r="M31" s="593" t="s">
        <v>1243</v>
      </c>
      <c r="N31" s="156">
        <f t="shared" si="3"/>
        <v>27</v>
      </c>
      <c r="O31" s="1296"/>
      <c r="P31" s="1300" t="s">
        <v>1107</v>
      </c>
      <c r="Q31" s="593" t="s">
        <v>1243</v>
      </c>
      <c r="R31" s="156">
        <f t="shared" si="4"/>
        <v>27</v>
      </c>
    </row>
    <row r="32" spans="1:18" s="49" customFormat="1">
      <c r="A32" s="273"/>
      <c r="B32" s="156">
        <f t="shared" si="0"/>
        <v>28</v>
      </c>
      <c r="C32" s="699"/>
      <c r="D32" s="1313"/>
      <c r="E32" s="703" t="s">
        <v>1244</v>
      </c>
      <c r="F32" s="156">
        <f t="shared" si="1"/>
        <v>28</v>
      </c>
      <c r="G32" s="699"/>
      <c r="H32" s="1297" t="s">
        <v>1053</v>
      </c>
      <c r="I32" s="663" t="s">
        <v>1245</v>
      </c>
      <c r="J32" s="156">
        <f t="shared" si="2"/>
        <v>28</v>
      </c>
      <c r="K32" s="1304"/>
      <c r="L32" s="1311"/>
      <c r="M32" s="593" t="s">
        <v>1246</v>
      </c>
      <c r="N32" s="156">
        <f t="shared" si="3"/>
        <v>28</v>
      </c>
      <c r="O32" s="1296"/>
      <c r="P32" s="1300"/>
      <c r="Q32" s="593" t="s">
        <v>1246</v>
      </c>
      <c r="R32" s="156">
        <f t="shared" si="4"/>
        <v>28</v>
      </c>
    </row>
    <row r="33" spans="1:18" s="49" customFormat="1">
      <c r="A33" s="273"/>
      <c r="B33" s="156">
        <f t="shared" si="0"/>
        <v>29</v>
      </c>
      <c r="C33" s="699"/>
      <c r="D33" s="1313"/>
      <c r="E33" s="703" t="s">
        <v>1247</v>
      </c>
      <c r="F33" s="156">
        <f t="shared" si="1"/>
        <v>29</v>
      </c>
      <c r="G33" s="699"/>
      <c r="H33" s="1297"/>
      <c r="I33" s="663" t="s">
        <v>1248</v>
      </c>
      <c r="J33" s="156">
        <f t="shared" si="2"/>
        <v>29</v>
      </c>
      <c r="K33" s="1304"/>
      <c r="L33" s="1311"/>
      <c r="M33" s="593" t="s">
        <v>1249</v>
      </c>
      <c r="N33" s="156">
        <f t="shared" si="3"/>
        <v>29</v>
      </c>
      <c r="O33" s="1296"/>
      <c r="P33" s="1300"/>
      <c r="Q33" s="593" t="s">
        <v>1250</v>
      </c>
      <c r="R33" s="156">
        <f t="shared" si="4"/>
        <v>29</v>
      </c>
    </row>
    <row r="34" spans="1:18" s="49" customFormat="1">
      <c r="A34" s="273"/>
      <c r="B34" s="156">
        <f t="shared" si="0"/>
        <v>30</v>
      </c>
      <c r="C34" s="699"/>
      <c r="D34" s="1313"/>
      <c r="E34" s="703" t="s">
        <v>1251</v>
      </c>
      <c r="F34" s="156">
        <f t="shared" si="1"/>
        <v>30</v>
      </c>
      <c r="G34" s="699"/>
      <c r="H34" s="1297"/>
      <c r="I34" s="663" t="s">
        <v>1252</v>
      </c>
      <c r="J34" s="156">
        <f t="shared" si="2"/>
        <v>30</v>
      </c>
      <c r="K34" s="1304"/>
      <c r="L34" s="1311"/>
      <c r="M34" s="593" t="s">
        <v>1253</v>
      </c>
      <c r="N34" s="156">
        <f t="shared" si="3"/>
        <v>30</v>
      </c>
      <c r="O34" s="1296"/>
      <c r="P34" s="1300"/>
      <c r="Q34" s="593" t="s">
        <v>1253</v>
      </c>
      <c r="R34" s="156">
        <f t="shared" si="4"/>
        <v>30</v>
      </c>
    </row>
    <row r="35" spans="1:18" s="49" customFormat="1">
      <c r="A35" s="273"/>
      <c r="B35" s="156">
        <f t="shared" si="0"/>
        <v>31</v>
      </c>
      <c r="C35" s="699"/>
      <c r="D35" s="1313"/>
      <c r="E35" s="703" t="s">
        <v>1254</v>
      </c>
      <c r="F35" s="156">
        <f t="shared" si="1"/>
        <v>31</v>
      </c>
      <c r="G35" s="699"/>
      <c r="H35" s="1300" t="s">
        <v>1054</v>
      </c>
      <c r="I35" s="593" t="s">
        <v>1243</v>
      </c>
      <c r="J35" s="156">
        <f t="shared" si="2"/>
        <v>31</v>
      </c>
      <c r="K35" s="1304"/>
      <c r="L35" s="1311"/>
      <c r="M35" s="593" t="s">
        <v>1255</v>
      </c>
      <c r="N35" s="156">
        <f t="shared" si="3"/>
        <v>31</v>
      </c>
      <c r="O35" s="1296"/>
      <c r="P35" s="1300"/>
      <c r="Q35" s="593" t="s">
        <v>1255</v>
      </c>
      <c r="R35" s="156">
        <f t="shared" si="4"/>
        <v>31</v>
      </c>
    </row>
    <row r="36" spans="1:18" s="49" customFormat="1">
      <c r="A36" s="273"/>
      <c r="B36" s="156">
        <f t="shared" si="0"/>
        <v>32</v>
      </c>
      <c r="C36" s="699"/>
      <c r="D36" s="1313"/>
      <c r="E36" s="703" t="s">
        <v>1256</v>
      </c>
      <c r="F36" s="156">
        <f t="shared" si="1"/>
        <v>32</v>
      </c>
      <c r="G36" s="699"/>
      <c r="H36" s="1300"/>
      <c r="I36" s="593" t="s">
        <v>1246</v>
      </c>
      <c r="J36" s="156">
        <f t="shared" si="2"/>
        <v>32</v>
      </c>
      <c r="K36" s="1304"/>
      <c r="L36" s="1311"/>
      <c r="M36" s="593" t="s">
        <v>1257</v>
      </c>
      <c r="N36" s="156">
        <f t="shared" si="3"/>
        <v>32</v>
      </c>
      <c r="O36" s="1296"/>
      <c r="P36" s="1300"/>
      <c r="Q36" s="593" t="s">
        <v>1257</v>
      </c>
      <c r="R36" s="156">
        <f t="shared" si="4"/>
        <v>32</v>
      </c>
    </row>
    <row r="37" spans="1:18" s="49" customFormat="1">
      <c r="A37" s="273"/>
      <c r="B37" s="156">
        <f t="shared" si="0"/>
        <v>33</v>
      </c>
      <c r="C37" s="699"/>
      <c r="D37" s="1313"/>
      <c r="E37" s="703" t="s">
        <v>1258</v>
      </c>
      <c r="F37" s="156">
        <f t="shared" si="1"/>
        <v>33</v>
      </c>
      <c r="G37" s="699"/>
      <c r="H37" s="1300"/>
      <c r="I37" s="593" t="s">
        <v>1250</v>
      </c>
      <c r="J37" s="156">
        <f t="shared" si="2"/>
        <v>33</v>
      </c>
      <c r="K37" s="1304"/>
      <c r="L37" s="1311"/>
      <c r="M37" s="593" t="s">
        <v>1259</v>
      </c>
      <c r="N37" s="156">
        <f t="shared" si="3"/>
        <v>33</v>
      </c>
      <c r="O37" s="1296"/>
      <c r="P37" s="1300"/>
      <c r="Q37" s="593" t="s">
        <v>1259</v>
      </c>
      <c r="R37" s="156">
        <f t="shared" si="4"/>
        <v>33</v>
      </c>
    </row>
    <row r="38" spans="1:18" s="49" customFormat="1">
      <c r="A38" s="273"/>
      <c r="B38" s="156">
        <f t="shared" si="0"/>
        <v>34</v>
      </c>
      <c r="C38" s="699"/>
      <c r="D38" s="1297" t="s">
        <v>983</v>
      </c>
      <c r="E38" s="663" t="s">
        <v>1229</v>
      </c>
      <c r="F38" s="156">
        <f t="shared" si="1"/>
        <v>34</v>
      </c>
      <c r="G38" s="699"/>
      <c r="H38" s="1300"/>
      <c r="I38" s="593" t="s">
        <v>1253</v>
      </c>
      <c r="J38" s="156">
        <f t="shared" si="2"/>
        <v>34</v>
      </c>
      <c r="K38" s="1304"/>
      <c r="L38" s="1311"/>
      <c r="M38" s="593" t="s">
        <v>1260</v>
      </c>
      <c r="N38" s="156">
        <f t="shared" si="3"/>
        <v>34</v>
      </c>
      <c r="O38" s="1296"/>
      <c r="P38" s="1300"/>
      <c r="Q38" s="593" t="s">
        <v>1260</v>
      </c>
      <c r="R38" s="156">
        <f t="shared" si="4"/>
        <v>34</v>
      </c>
    </row>
    <row r="39" spans="1:18" s="49" customFormat="1">
      <c r="A39" s="273"/>
      <c r="B39" s="156">
        <f t="shared" si="0"/>
        <v>35</v>
      </c>
      <c r="C39" s="699"/>
      <c r="D39" s="1297"/>
      <c r="E39" s="663" t="s">
        <v>1232</v>
      </c>
      <c r="F39" s="156">
        <f t="shared" si="1"/>
        <v>35</v>
      </c>
      <c r="G39" s="699"/>
      <c r="H39" s="1300"/>
      <c r="I39" s="593" t="s">
        <v>1255</v>
      </c>
      <c r="J39" s="156">
        <f t="shared" si="2"/>
        <v>35</v>
      </c>
      <c r="K39" s="1304"/>
      <c r="L39" s="1311"/>
      <c r="M39" s="593" t="s">
        <v>1261</v>
      </c>
      <c r="N39" s="156">
        <f t="shared" si="3"/>
        <v>35</v>
      </c>
      <c r="O39" s="1296"/>
      <c r="P39" s="1300"/>
      <c r="Q39" s="593" t="s">
        <v>1261</v>
      </c>
      <c r="R39" s="156">
        <f t="shared" si="4"/>
        <v>35</v>
      </c>
    </row>
    <row r="40" spans="1:18" s="49" customFormat="1">
      <c r="A40" s="273"/>
      <c r="B40" s="156">
        <f t="shared" si="0"/>
        <v>36</v>
      </c>
      <c r="C40" s="699"/>
      <c r="D40" s="1297"/>
      <c r="E40" s="663" t="s">
        <v>1235</v>
      </c>
      <c r="F40" s="156">
        <f t="shared" si="1"/>
        <v>36</v>
      </c>
      <c r="G40" s="699"/>
      <c r="H40" s="1300"/>
      <c r="I40" s="593" t="s">
        <v>1257</v>
      </c>
      <c r="J40" s="156">
        <f t="shared" si="2"/>
        <v>36</v>
      </c>
      <c r="K40" s="1304"/>
      <c r="L40" s="1311"/>
      <c r="M40" s="593" t="s">
        <v>1262</v>
      </c>
      <c r="N40" s="156">
        <f t="shared" si="3"/>
        <v>36</v>
      </c>
      <c r="O40" s="1296"/>
      <c r="P40" s="1300"/>
      <c r="Q40" s="593" t="s">
        <v>1262</v>
      </c>
      <c r="R40" s="156">
        <f t="shared" si="4"/>
        <v>36</v>
      </c>
    </row>
    <row r="41" spans="1:18" s="49" customFormat="1">
      <c r="A41" s="273"/>
      <c r="B41" s="156">
        <f t="shared" si="0"/>
        <v>37</v>
      </c>
      <c r="C41" s="699"/>
      <c r="D41" s="1297"/>
      <c r="E41" s="663" t="s">
        <v>984</v>
      </c>
      <c r="F41" s="156">
        <f t="shared" si="1"/>
        <v>37</v>
      </c>
      <c r="G41" s="699"/>
      <c r="H41" s="1300"/>
      <c r="I41" s="593" t="s">
        <v>1259</v>
      </c>
      <c r="J41" s="156">
        <f t="shared" si="2"/>
        <v>37</v>
      </c>
      <c r="K41" s="1304"/>
      <c r="L41" s="1300" t="s">
        <v>1084</v>
      </c>
      <c r="M41" s="593" t="s">
        <v>1243</v>
      </c>
      <c r="N41" s="156">
        <f t="shared" si="3"/>
        <v>37</v>
      </c>
      <c r="O41" s="1296"/>
      <c r="P41" s="1300"/>
      <c r="Q41" s="593" t="s">
        <v>1263</v>
      </c>
      <c r="R41" s="156">
        <f t="shared" si="4"/>
        <v>37</v>
      </c>
    </row>
    <row r="42" spans="1:18" s="49" customFormat="1">
      <c r="A42" s="273"/>
      <c r="B42" s="156">
        <f t="shared" si="0"/>
        <v>38</v>
      </c>
      <c r="C42" s="699"/>
      <c r="D42" s="1297"/>
      <c r="E42" s="663" t="s">
        <v>985</v>
      </c>
      <c r="F42" s="156">
        <f t="shared" si="1"/>
        <v>38</v>
      </c>
      <c r="G42" s="699"/>
      <c r="H42" s="1300"/>
      <c r="I42" s="593" t="s">
        <v>1260</v>
      </c>
      <c r="J42" s="156">
        <f t="shared" si="2"/>
        <v>38</v>
      </c>
      <c r="K42" s="1304"/>
      <c r="L42" s="1311"/>
      <c r="M42" s="593" t="s">
        <v>1246</v>
      </c>
      <c r="N42" s="156">
        <f t="shared" si="3"/>
        <v>38</v>
      </c>
      <c r="O42" s="1296"/>
      <c r="P42" s="1300"/>
      <c r="Q42" s="593" t="s">
        <v>1264</v>
      </c>
      <c r="R42" s="156">
        <f t="shared" si="4"/>
        <v>38</v>
      </c>
    </row>
    <row r="43" spans="1:18" s="49" customFormat="1">
      <c r="A43" s="273"/>
      <c r="B43" s="156">
        <f t="shared" si="0"/>
        <v>39</v>
      </c>
      <c r="C43" s="699"/>
      <c r="D43" s="1297"/>
      <c r="E43" s="663" t="s">
        <v>986</v>
      </c>
      <c r="F43" s="156">
        <f t="shared" si="1"/>
        <v>39</v>
      </c>
      <c r="G43" s="699"/>
      <c r="H43" s="1300"/>
      <c r="I43" s="593" t="s">
        <v>1261</v>
      </c>
      <c r="J43" s="156">
        <f t="shared" si="2"/>
        <v>39</v>
      </c>
      <c r="K43" s="1304"/>
      <c r="L43" s="1311"/>
      <c r="M43" s="593" t="s">
        <v>1250</v>
      </c>
      <c r="N43" s="156">
        <f t="shared" si="3"/>
        <v>39</v>
      </c>
      <c r="O43" s="1296"/>
      <c r="P43" s="1300"/>
      <c r="Q43" s="593" t="s">
        <v>1265</v>
      </c>
      <c r="R43" s="156">
        <f t="shared" si="4"/>
        <v>39</v>
      </c>
    </row>
    <row r="44" spans="1:18" s="49" customFormat="1">
      <c r="A44" s="273"/>
      <c r="B44" s="156">
        <f t="shared" si="0"/>
        <v>40</v>
      </c>
      <c r="C44" s="699"/>
      <c r="D44" s="1313" t="s">
        <v>987</v>
      </c>
      <c r="E44" s="703" t="s">
        <v>1266</v>
      </c>
      <c r="F44" s="156">
        <f t="shared" si="1"/>
        <v>40</v>
      </c>
      <c r="G44" s="699"/>
      <c r="H44" s="1300"/>
      <c r="I44" s="593" t="s">
        <v>1262</v>
      </c>
      <c r="J44" s="156">
        <f t="shared" si="2"/>
        <v>40</v>
      </c>
      <c r="K44" s="1304"/>
      <c r="L44" s="1311"/>
      <c r="M44" s="593" t="s">
        <v>1253</v>
      </c>
      <c r="N44" s="156">
        <f t="shared" si="3"/>
        <v>40</v>
      </c>
      <c r="O44" s="1296"/>
      <c r="P44" s="1300"/>
      <c r="Q44" s="593" t="s">
        <v>1267</v>
      </c>
      <c r="R44" s="156">
        <f t="shared" si="4"/>
        <v>40</v>
      </c>
    </row>
    <row r="45" spans="1:18" s="49" customFormat="1">
      <c r="A45" s="273"/>
      <c r="B45" s="156">
        <f t="shared" si="0"/>
        <v>41</v>
      </c>
      <c r="C45" s="699"/>
      <c r="D45" s="1313"/>
      <c r="E45" s="703" t="s">
        <v>1268</v>
      </c>
      <c r="F45" s="156">
        <f t="shared" si="1"/>
        <v>41</v>
      </c>
      <c r="G45" s="699"/>
      <c r="H45" s="1300"/>
      <c r="I45" s="593" t="s">
        <v>1263</v>
      </c>
      <c r="J45" s="156">
        <f t="shared" si="2"/>
        <v>41</v>
      </c>
      <c r="K45" s="1304"/>
      <c r="L45" s="1311"/>
      <c r="M45" s="593" t="s">
        <v>1255</v>
      </c>
      <c r="N45" s="156">
        <f t="shared" si="3"/>
        <v>41</v>
      </c>
      <c r="O45" s="1296"/>
      <c r="P45" s="1300" t="s">
        <v>1055</v>
      </c>
      <c r="Q45" s="593">
        <v>10</v>
      </c>
      <c r="R45" s="156">
        <f t="shared" si="4"/>
        <v>41</v>
      </c>
    </row>
    <row r="46" spans="1:18" s="49" customFormat="1">
      <c r="A46" s="273"/>
      <c r="B46" s="156">
        <f t="shared" si="0"/>
        <v>42</v>
      </c>
      <c r="C46" s="699"/>
      <c r="D46" s="1313"/>
      <c r="E46" s="703" t="s">
        <v>1269</v>
      </c>
      <c r="F46" s="156">
        <f t="shared" si="1"/>
        <v>42</v>
      </c>
      <c r="G46" s="699"/>
      <c r="H46" s="1300"/>
      <c r="I46" s="593" t="s">
        <v>1264</v>
      </c>
      <c r="J46" s="156">
        <f t="shared" si="2"/>
        <v>42</v>
      </c>
      <c r="K46" s="1304"/>
      <c r="L46" s="1311"/>
      <c r="M46" s="593" t="s">
        <v>1257</v>
      </c>
      <c r="N46" s="156">
        <f t="shared" si="3"/>
        <v>42</v>
      </c>
      <c r="O46" s="1296"/>
      <c r="P46" s="1300"/>
      <c r="Q46" s="593">
        <v>20</v>
      </c>
      <c r="R46" s="156">
        <f t="shared" si="4"/>
        <v>42</v>
      </c>
    </row>
    <row r="47" spans="1:18" s="49" customFormat="1">
      <c r="A47" s="273"/>
      <c r="B47" s="156">
        <f t="shared" si="0"/>
        <v>43</v>
      </c>
      <c r="C47" s="699"/>
      <c r="D47" s="1313"/>
      <c r="E47" s="703" t="s">
        <v>1270</v>
      </c>
      <c r="F47" s="156">
        <f t="shared" si="1"/>
        <v>43</v>
      </c>
      <c r="G47" s="699"/>
      <c r="H47" s="1300"/>
      <c r="I47" s="593" t="s">
        <v>1265</v>
      </c>
      <c r="J47" s="156">
        <f t="shared" si="2"/>
        <v>43</v>
      </c>
      <c r="K47" s="1304"/>
      <c r="L47" s="1311"/>
      <c r="M47" s="593" t="s">
        <v>1259</v>
      </c>
      <c r="N47" s="156">
        <f t="shared" si="3"/>
        <v>43</v>
      </c>
      <c r="O47" s="1296"/>
      <c r="P47" s="1300"/>
      <c r="Q47" s="593">
        <v>30</v>
      </c>
      <c r="R47" s="156">
        <f t="shared" si="4"/>
        <v>43</v>
      </c>
    </row>
    <row r="48" spans="1:18" s="49" customFormat="1">
      <c r="A48" s="273"/>
      <c r="B48" s="156">
        <f t="shared" si="0"/>
        <v>44</v>
      </c>
      <c r="C48" s="699"/>
      <c r="D48" s="1313"/>
      <c r="E48" s="703" t="s">
        <v>1271</v>
      </c>
      <c r="F48" s="156">
        <f t="shared" si="1"/>
        <v>44</v>
      </c>
      <c r="G48" s="699"/>
      <c r="H48" s="1300"/>
      <c r="I48" s="593" t="s">
        <v>1267</v>
      </c>
      <c r="J48" s="156">
        <f t="shared" si="2"/>
        <v>44</v>
      </c>
      <c r="K48" s="1304"/>
      <c r="L48" s="1311"/>
      <c r="M48" s="593" t="s">
        <v>1260</v>
      </c>
      <c r="N48" s="156">
        <f t="shared" si="3"/>
        <v>44</v>
      </c>
      <c r="O48" s="1296"/>
      <c r="P48" s="1300"/>
      <c r="Q48" s="593">
        <v>40</v>
      </c>
      <c r="R48" s="156">
        <f t="shared" si="4"/>
        <v>44</v>
      </c>
    </row>
    <row r="49" spans="1:18" s="49" customFormat="1">
      <c r="A49" s="273"/>
      <c r="B49" s="156">
        <f t="shared" si="0"/>
        <v>45</v>
      </c>
      <c r="C49" s="699"/>
      <c r="D49" s="1313"/>
      <c r="E49" s="703" t="s">
        <v>1272</v>
      </c>
      <c r="F49" s="156">
        <f t="shared" si="1"/>
        <v>45</v>
      </c>
      <c r="G49" s="699"/>
      <c r="H49" s="1300" t="s">
        <v>1055</v>
      </c>
      <c r="I49" s="593" t="s">
        <v>1243</v>
      </c>
      <c r="J49" s="156">
        <f t="shared" si="2"/>
        <v>45</v>
      </c>
      <c r="K49" s="1304"/>
      <c r="L49" s="1311"/>
      <c r="M49" s="593" t="s">
        <v>1261</v>
      </c>
      <c r="N49" s="156">
        <f t="shared" si="3"/>
        <v>45</v>
      </c>
      <c r="O49" s="1296"/>
      <c r="P49" s="1300"/>
      <c r="Q49" s="593">
        <v>50</v>
      </c>
      <c r="R49" s="156">
        <f t="shared" si="4"/>
        <v>45</v>
      </c>
    </row>
    <row r="50" spans="1:18" s="49" customFormat="1">
      <c r="A50" s="273"/>
      <c r="B50" s="156">
        <f t="shared" si="0"/>
        <v>46</v>
      </c>
      <c r="C50" s="699"/>
      <c r="D50" s="1313"/>
      <c r="E50" s="703" t="s">
        <v>1273</v>
      </c>
      <c r="F50" s="156">
        <f t="shared" si="1"/>
        <v>46</v>
      </c>
      <c r="G50" s="699"/>
      <c r="H50" s="1300"/>
      <c r="I50" s="593" t="s">
        <v>1246</v>
      </c>
      <c r="J50" s="156">
        <f t="shared" si="2"/>
        <v>46</v>
      </c>
      <c r="K50" s="1304"/>
      <c r="L50" s="1311"/>
      <c r="M50" s="593" t="s">
        <v>1262</v>
      </c>
      <c r="N50" s="156">
        <f t="shared" si="3"/>
        <v>46</v>
      </c>
      <c r="O50" s="1296"/>
      <c r="P50" s="1300"/>
      <c r="Q50" s="593">
        <v>60</v>
      </c>
      <c r="R50" s="156">
        <f t="shared" si="4"/>
        <v>46</v>
      </c>
    </row>
    <row r="51" spans="1:18" s="49" customFormat="1">
      <c r="A51" s="273"/>
      <c r="B51" s="156">
        <f t="shared" si="0"/>
        <v>47</v>
      </c>
      <c r="C51" s="700"/>
      <c r="D51" s="1313"/>
      <c r="E51" s="703" t="s">
        <v>1274</v>
      </c>
      <c r="F51" s="156">
        <f t="shared" si="1"/>
        <v>47</v>
      </c>
      <c r="G51" s="699"/>
      <c r="H51" s="1300"/>
      <c r="I51" s="593" t="s">
        <v>1250</v>
      </c>
      <c r="J51" s="156">
        <f t="shared" si="2"/>
        <v>47</v>
      </c>
      <c r="K51" s="1297" t="s">
        <v>988</v>
      </c>
      <c r="L51" s="1297"/>
      <c r="M51" s="1297"/>
      <c r="N51" s="156">
        <f t="shared" si="3"/>
        <v>47</v>
      </c>
      <c r="O51" s="1296"/>
      <c r="P51" s="1300"/>
      <c r="Q51" s="593">
        <v>70</v>
      </c>
      <c r="R51" s="156">
        <f t="shared" si="4"/>
        <v>47</v>
      </c>
    </row>
    <row r="52" spans="1:18" s="49" customFormat="1">
      <c r="A52" s="273"/>
      <c r="B52" s="156">
        <f t="shared" si="0"/>
        <v>48</v>
      </c>
      <c r="C52" s="1297" t="s">
        <v>988</v>
      </c>
      <c r="D52" s="1297"/>
      <c r="E52" s="1297"/>
      <c r="F52" s="156">
        <f t="shared" si="1"/>
        <v>48</v>
      </c>
      <c r="G52" s="699"/>
      <c r="H52" s="1300"/>
      <c r="I52" s="593" t="s">
        <v>1253</v>
      </c>
      <c r="J52" s="156">
        <f t="shared" si="2"/>
        <v>48</v>
      </c>
      <c r="K52" s="1296" t="s">
        <v>989</v>
      </c>
      <c r="L52" s="1309" t="s">
        <v>990</v>
      </c>
      <c r="M52" s="1310"/>
      <c r="N52" s="156">
        <f t="shared" si="3"/>
        <v>48</v>
      </c>
      <c r="O52" s="1296"/>
      <c r="P52" s="1300"/>
      <c r="Q52" s="593">
        <v>80</v>
      </c>
      <c r="R52" s="156">
        <f t="shared" si="4"/>
        <v>48</v>
      </c>
    </row>
    <row r="53" spans="1:18" s="49" customFormat="1">
      <c r="A53" s="273"/>
      <c r="B53" s="156">
        <f t="shared" si="0"/>
        <v>49</v>
      </c>
      <c r="C53" s="1296" t="s">
        <v>989</v>
      </c>
      <c r="D53" s="1297" t="s">
        <v>990</v>
      </c>
      <c r="E53" s="1297"/>
      <c r="F53" s="156">
        <f t="shared" si="1"/>
        <v>49</v>
      </c>
      <c r="G53" s="699"/>
      <c r="H53" s="1300"/>
      <c r="I53" s="593" t="s">
        <v>1255</v>
      </c>
      <c r="J53" s="156">
        <f t="shared" si="2"/>
        <v>49</v>
      </c>
      <c r="K53" s="1296"/>
      <c r="L53" s="1309" t="s">
        <v>991</v>
      </c>
      <c r="M53" s="1310"/>
      <c r="N53" s="156">
        <f t="shared" si="3"/>
        <v>49</v>
      </c>
      <c r="O53" s="1296"/>
      <c r="P53" s="1300"/>
      <c r="Q53" s="593">
        <v>90</v>
      </c>
      <c r="R53" s="156">
        <f t="shared" si="4"/>
        <v>49</v>
      </c>
    </row>
    <row r="54" spans="1:18" s="49" customFormat="1">
      <c r="A54" s="273"/>
      <c r="B54" s="156">
        <f t="shared" si="0"/>
        <v>50</v>
      </c>
      <c r="C54" s="1296"/>
      <c r="D54" s="1297" t="s">
        <v>991</v>
      </c>
      <c r="E54" s="1297"/>
      <c r="F54" s="156">
        <f t="shared" si="1"/>
        <v>50</v>
      </c>
      <c r="G54" s="699"/>
      <c r="H54" s="1300"/>
      <c r="I54" s="593" t="s">
        <v>1257</v>
      </c>
      <c r="J54" s="156">
        <f t="shared" si="2"/>
        <v>50</v>
      </c>
      <c r="K54" s="1296"/>
      <c r="L54" s="1309" t="s">
        <v>1085</v>
      </c>
      <c r="M54" s="1310"/>
      <c r="N54" s="156">
        <f t="shared" si="3"/>
        <v>50</v>
      </c>
      <c r="O54" s="1296"/>
      <c r="P54" s="1300"/>
      <c r="Q54" s="593">
        <v>100</v>
      </c>
      <c r="R54" s="156">
        <f t="shared" si="4"/>
        <v>50</v>
      </c>
    </row>
    <row r="55" spans="1:18" s="49" customFormat="1">
      <c r="A55" s="273"/>
      <c r="B55" s="156">
        <f t="shared" si="0"/>
        <v>51</v>
      </c>
      <c r="C55" s="1296"/>
      <c r="D55" s="1297" t="s">
        <v>992</v>
      </c>
      <c r="E55" s="1297"/>
      <c r="F55" s="156">
        <f t="shared" si="1"/>
        <v>51</v>
      </c>
      <c r="G55" s="699"/>
      <c r="H55" s="1300"/>
      <c r="I55" s="593" t="s">
        <v>1259</v>
      </c>
      <c r="J55" s="156">
        <f t="shared" si="2"/>
        <v>51</v>
      </c>
      <c r="K55" s="1296"/>
      <c r="L55" s="1309" t="s">
        <v>1086</v>
      </c>
      <c r="M55" s="1310"/>
      <c r="N55" s="156">
        <f t="shared" si="3"/>
        <v>51</v>
      </c>
      <c r="O55" s="1296"/>
      <c r="P55" s="1300"/>
      <c r="Q55" s="593">
        <v>110</v>
      </c>
      <c r="R55" s="156">
        <f t="shared" si="4"/>
        <v>51</v>
      </c>
    </row>
    <row r="56" spans="1:18" s="49" customFormat="1">
      <c r="A56" s="273"/>
      <c r="B56" s="156">
        <f t="shared" si="0"/>
        <v>52</v>
      </c>
      <c r="C56" s="1296"/>
      <c r="D56" s="1297" t="s">
        <v>993</v>
      </c>
      <c r="E56" s="1297"/>
      <c r="F56" s="156">
        <f t="shared" si="1"/>
        <v>52</v>
      </c>
      <c r="G56" s="699"/>
      <c r="H56" s="1300"/>
      <c r="I56" s="593" t="s">
        <v>1260</v>
      </c>
      <c r="J56" s="156">
        <f t="shared" si="2"/>
        <v>52</v>
      </c>
      <c r="K56" s="1296"/>
      <c r="L56" s="1309" t="s">
        <v>1087</v>
      </c>
      <c r="M56" s="1310"/>
      <c r="N56" s="156">
        <f t="shared" si="3"/>
        <v>52</v>
      </c>
      <c r="O56" s="1296"/>
      <c r="P56" s="1300"/>
      <c r="Q56" s="593">
        <v>120</v>
      </c>
      <c r="R56" s="156">
        <f t="shared" si="4"/>
        <v>52</v>
      </c>
    </row>
    <row r="57" spans="1:18" s="49" customFormat="1">
      <c r="A57" s="273"/>
      <c r="B57" s="156">
        <f t="shared" si="0"/>
        <v>53</v>
      </c>
      <c r="C57" s="1296"/>
      <c r="D57" s="1297" t="s">
        <v>994</v>
      </c>
      <c r="E57" s="1297"/>
      <c r="F57" s="156">
        <f t="shared" si="1"/>
        <v>53</v>
      </c>
      <c r="G57" s="699"/>
      <c r="H57" s="1300"/>
      <c r="I57" s="593" t="s">
        <v>1261</v>
      </c>
      <c r="J57" s="156">
        <f t="shared" si="2"/>
        <v>53</v>
      </c>
      <c r="K57" s="1296"/>
      <c r="L57" s="1309" t="s">
        <v>995</v>
      </c>
      <c r="M57" s="1310"/>
      <c r="N57" s="156">
        <f t="shared" si="3"/>
        <v>53</v>
      </c>
      <c r="O57" s="1296"/>
      <c r="P57" s="1300"/>
      <c r="Q57" s="593">
        <v>130</v>
      </c>
      <c r="R57" s="156">
        <f t="shared" si="4"/>
        <v>53</v>
      </c>
    </row>
    <row r="58" spans="1:18" s="49" customFormat="1">
      <c r="A58" s="273"/>
      <c r="B58" s="156">
        <f t="shared" si="0"/>
        <v>54</v>
      </c>
      <c r="C58" s="1296"/>
      <c r="D58" s="1297" t="s">
        <v>995</v>
      </c>
      <c r="E58" s="1297"/>
      <c r="F58" s="156">
        <f t="shared" si="1"/>
        <v>54</v>
      </c>
      <c r="G58" s="699"/>
      <c r="H58" s="1300"/>
      <c r="I58" s="593" t="s">
        <v>1262</v>
      </c>
      <c r="J58" s="156">
        <f t="shared" si="2"/>
        <v>54</v>
      </c>
      <c r="K58" s="1296"/>
      <c r="L58" s="1309" t="s">
        <v>1088</v>
      </c>
      <c r="M58" s="1310"/>
      <c r="N58" s="156">
        <f t="shared" si="3"/>
        <v>54</v>
      </c>
      <c r="O58" s="1296"/>
      <c r="P58" s="1300"/>
      <c r="Q58" s="593">
        <v>140</v>
      </c>
      <c r="R58" s="156">
        <f t="shared" si="4"/>
        <v>54</v>
      </c>
    </row>
    <row r="59" spans="1:18" s="49" customFormat="1">
      <c r="A59" s="273"/>
      <c r="B59" s="156">
        <f t="shared" si="0"/>
        <v>55</v>
      </c>
      <c r="C59" s="1296"/>
      <c r="D59" s="1297" t="s">
        <v>996</v>
      </c>
      <c r="E59" s="1297"/>
      <c r="F59" s="156">
        <f t="shared" si="1"/>
        <v>55</v>
      </c>
      <c r="G59" s="699"/>
      <c r="H59" s="1300"/>
      <c r="I59" s="593" t="s">
        <v>1263</v>
      </c>
      <c r="J59" s="156">
        <f t="shared" si="2"/>
        <v>55</v>
      </c>
      <c r="K59" s="1296"/>
      <c r="L59" s="1309" t="s">
        <v>1089</v>
      </c>
      <c r="M59" s="1310"/>
      <c r="N59" s="156">
        <f t="shared" si="3"/>
        <v>55</v>
      </c>
      <c r="O59" s="1297" t="s">
        <v>988</v>
      </c>
      <c r="P59" s="1297"/>
      <c r="Q59" s="1297"/>
      <c r="R59" s="156">
        <f t="shared" si="4"/>
        <v>55</v>
      </c>
    </row>
    <row r="60" spans="1:18" s="49" customFormat="1">
      <c r="A60" s="273"/>
      <c r="B60" s="156">
        <f t="shared" si="0"/>
        <v>56</v>
      </c>
      <c r="C60" s="1296"/>
      <c r="D60" s="1297" t="s">
        <v>997</v>
      </c>
      <c r="E60" s="1297"/>
      <c r="F60" s="156">
        <f t="shared" si="1"/>
        <v>56</v>
      </c>
      <c r="G60" s="699"/>
      <c r="H60" s="1300"/>
      <c r="I60" s="593" t="s">
        <v>1264</v>
      </c>
      <c r="J60" s="156">
        <f t="shared" si="2"/>
        <v>56</v>
      </c>
      <c r="K60" s="1296"/>
      <c r="L60" s="1309" t="s">
        <v>998</v>
      </c>
      <c r="M60" s="1310"/>
      <c r="N60" s="156">
        <f t="shared" si="3"/>
        <v>56</v>
      </c>
      <c r="O60" s="1296" t="s">
        <v>989</v>
      </c>
      <c r="P60" s="1297" t="s">
        <v>990</v>
      </c>
      <c r="Q60" s="1297"/>
      <c r="R60" s="156">
        <f t="shared" si="4"/>
        <v>56</v>
      </c>
    </row>
    <row r="61" spans="1:18" s="49" customFormat="1">
      <c r="A61" s="273"/>
      <c r="B61" s="156">
        <f t="shared" si="0"/>
        <v>57</v>
      </c>
      <c r="C61" s="1296"/>
      <c r="D61" s="1297" t="s">
        <v>998</v>
      </c>
      <c r="E61" s="1297"/>
      <c r="F61" s="156">
        <f t="shared" si="1"/>
        <v>57</v>
      </c>
      <c r="G61" s="699"/>
      <c r="H61" s="1300"/>
      <c r="I61" s="593" t="s">
        <v>1265</v>
      </c>
      <c r="J61" s="156">
        <f t="shared" si="2"/>
        <v>57</v>
      </c>
      <c r="K61" s="1296"/>
      <c r="L61" s="1309" t="s">
        <v>999</v>
      </c>
      <c r="M61" s="1310"/>
      <c r="N61" s="156">
        <f t="shared" si="3"/>
        <v>57</v>
      </c>
      <c r="O61" s="1296"/>
      <c r="P61" s="1297" t="s">
        <v>991</v>
      </c>
      <c r="Q61" s="1297"/>
      <c r="R61" s="156">
        <f t="shared" si="4"/>
        <v>57</v>
      </c>
    </row>
    <row r="62" spans="1:18" s="49" customFormat="1">
      <c r="A62" s="273"/>
      <c r="B62" s="156">
        <f t="shared" si="0"/>
        <v>58</v>
      </c>
      <c r="C62" s="1296"/>
      <c r="D62" s="1297" t="s">
        <v>999</v>
      </c>
      <c r="E62" s="1297"/>
      <c r="F62" s="156">
        <f t="shared" si="1"/>
        <v>58</v>
      </c>
      <c r="G62" s="700"/>
      <c r="H62" s="1300"/>
      <c r="I62" s="593" t="s">
        <v>1267</v>
      </c>
      <c r="J62" s="156">
        <f t="shared" si="2"/>
        <v>58</v>
      </c>
      <c r="K62" s="1296"/>
      <c r="L62" s="1309" t="s">
        <v>1090</v>
      </c>
      <c r="M62" s="1310"/>
      <c r="N62" s="156">
        <f t="shared" si="3"/>
        <v>58</v>
      </c>
      <c r="O62" s="1296"/>
      <c r="P62" s="1297" t="s">
        <v>992</v>
      </c>
      <c r="Q62" s="1297"/>
      <c r="R62" s="156">
        <f t="shared" si="4"/>
        <v>58</v>
      </c>
    </row>
    <row r="63" spans="1:18" s="49" customFormat="1">
      <c r="A63" s="273"/>
      <c r="B63" s="156">
        <f t="shared" si="0"/>
        <v>59</v>
      </c>
      <c r="C63" s="1296"/>
      <c r="D63" s="1297" t="s">
        <v>1000</v>
      </c>
      <c r="E63" s="1297"/>
      <c r="F63" s="156">
        <f t="shared" si="1"/>
        <v>59</v>
      </c>
      <c r="G63" s="1297" t="s">
        <v>988</v>
      </c>
      <c r="H63" s="1297"/>
      <c r="I63" s="1297"/>
      <c r="J63" s="156">
        <f t="shared" si="2"/>
        <v>59</v>
      </c>
      <c r="K63" s="1296"/>
      <c r="L63" s="1301" t="s">
        <v>1091</v>
      </c>
      <c r="M63" s="702" t="s">
        <v>1004</v>
      </c>
      <c r="N63" s="156">
        <f t="shared" si="3"/>
        <v>59</v>
      </c>
      <c r="O63" s="1296"/>
      <c r="P63" s="1297" t="s">
        <v>993</v>
      </c>
      <c r="Q63" s="1297"/>
      <c r="R63" s="156">
        <f t="shared" si="4"/>
        <v>59</v>
      </c>
    </row>
    <row r="64" spans="1:18" s="49" customFormat="1">
      <c r="A64" s="273"/>
      <c r="B64" s="156">
        <f t="shared" si="0"/>
        <v>60</v>
      </c>
      <c r="C64" s="1296"/>
      <c r="D64" s="663" t="s">
        <v>1001</v>
      </c>
      <c r="E64" s="663" t="s">
        <v>1002</v>
      </c>
      <c r="F64" s="156">
        <f t="shared" si="1"/>
        <v>60</v>
      </c>
      <c r="G64" s="1296" t="s">
        <v>989</v>
      </c>
      <c r="H64" s="1297" t="s">
        <v>990</v>
      </c>
      <c r="I64" s="1297"/>
      <c r="J64" s="156">
        <f t="shared" si="2"/>
        <v>60</v>
      </c>
      <c r="K64" s="1296"/>
      <c r="L64" s="1302"/>
      <c r="M64" s="702" t="s">
        <v>1005</v>
      </c>
      <c r="N64" s="156">
        <f t="shared" si="3"/>
        <v>60</v>
      </c>
      <c r="O64" s="1296"/>
      <c r="P64" s="1297" t="s">
        <v>994</v>
      </c>
      <c r="Q64" s="1297"/>
      <c r="R64" s="156">
        <f t="shared" si="4"/>
        <v>60</v>
      </c>
    </row>
    <row r="65" spans="1:18" s="49" customFormat="1">
      <c r="A65" s="273"/>
      <c r="B65" s="156">
        <f t="shared" si="0"/>
        <v>61</v>
      </c>
      <c r="C65" s="1296"/>
      <c r="D65" s="1296" t="s">
        <v>1003</v>
      </c>
      <c r="E65" s="663" t="s">
        <v>1004</v>
      </c>
      <c r="F65" s="156">
        <f t="shared" si="1"/>
        <v>61</v>
      </c>
      <c r="G65" s="1296"/>
      <c r="H65" s="1297" t="s">
        <v>991</v>
      </c>
      <c r="I65" s="1297"/>
      <c r="J65" s="156">
        <f t="shared" si="2"/>
        <v>61</v>
      </c>
      <c r="K65" s="1296"/>
      <c r="L65" s="1302"/>
      <c r="M65" s="702" t="s">
        <v>1006</v>
      </c>
      <c r="N65" s="156">
        <f t="shared" si="3"/>
        <v>61</v>
      </c>
      <c r="O65" s="1296"/>
      <c r="P65" s="1297" t="s">
        <v>995</v>
      </c>
      <c r="Q65" s="1297"/>
      <c r="R65" s="156">
        <f t="shared" si="4"/>
        <v>61</v>
      </c>
    </row>
    <row r="66" spans="1:18" s="49" customFormat="1">
      <c r="A66" s="273"/>
      <c r="B66" s="156">
        <f t="shared" si="0"/>
        <v>62</v>
      </c>
      <c r="C66" s="1296"/>
      <c r="D66" s="1296"/>
      <c r="E66" s="663" t="s">
        <v>1005</v>
      </c>
      <c r="F66" s="156">
        <f t="shared" si="1"/>
        <v>62</v>
      </c>
      <c r="G66" s="1296"/>
      <c r="H66" s="1297" t="s">
        <v>992</v>
      </c>
      <c r="I66" s="1297"/>
      <c r="J66" s="156">
        <f t="shared" si="2"/>
        <v>62</v>
      </c>
      <c r="K66" s="1296"/>
      <c r="L66" s="1303"/>
      <c r="M66" s="702" t="s">
        <v>1007</v>
      </c>
      <c r="N66" s="156">
        <f t="shared" si="3"/>
        <v>62</v>
      </c>
      <c r="O66" s="1296"/>
      <c r="P66" s="1297" t="s">
        <v>1275</v>
      </c>
      <c r="Q66" s="1297"/>
      <c r="R66" s="156">
        <f t="shared" si="4"/>
        <v>62</v>
      </c>
    </row>
    <row r="67" spans="1:18" s="49" customFormat="1">
      <c r="A67" s="273"/>
      <c r="B67" s="156">
        <f t="shared" si="0"/>
        <v>63</v>
      </c>
      <c r="C67" s="1296"/>
      <c r="D67" s="1296"/>
      <c r="E67" s="663" t="s">
        <v>1006</v>
      </c>
      <c r="F67" s="156">
        <f t="shared" si="1"/>
        <v>63</v>
      </c>
      <c r="G67" s="1296"/>
      <c r="H67" s="1297" t="s">
        <v>993</v>
      </c>
      <c r="I67" s="1297"/>
      <c r="J67" s="156">
        <f t="shared" si="2"/>
        <v>63</v>
      </c>
      <c r="K67" s="1296"/>
      <c r="L67" s="1308" t="s">
        <v>1008</v>
      </c>
      <c r="M67" s="704" t="s">
        <v>1092</v>
      </c>
      <c r="N67" s="156">
        <f t="shared" si="3"/>
        <v>63</v>
      </c>
      <c r="O67" s="1296"/>
      <c r="P67" s="1297" t="s">
        <v>1276</v>
      </c>
      <c r="Q67" s="1297"/>
      <c r="R67" s="156">
        <f t="shared" si="4"/>
        <v>63</v>
      </c>
    </row>
    <row r="68" spans="1:18" s="49" customFormat="1">
      <c r="A68" s="273"/>
      <c r="B68" s="156">
        <f t="shared" si="0"/>
        <v>64</v>
      </c>
      <c r="C68" s="1296"/>
      <c r="D68" s="1296"/>
      <c r="E68" s="663" t="s">
        <v>1007</v>
      </c>
      <c r="F68" s="156">
        <f t="shared" si="1"/>
        <v>64</v>
      </c>
      <c r="G68" s="1296"/>
      <c r="H68" s="1297" t="s">
        <v>994</v>
      </c>
      <c r="I68" s="1297"/>
      <c r="J68" s="156">
        <f t="shared" si="2"/>
        <v>64</v>
      </c>
      <c r="K68" s="1296"/>
      <c r="L68" s="1306"/>
      <c r="M68" s="704" t="s">
        <v>1093</v>
      </c>
      <c r="N68" s="156">
        <f t="shared" si="3"/>
        <v>64</v>
      </c>
      <c r="O68" s="1296"/>
      <c r="P68" s="1297" t="s">
        <v>998</v>
      </c>
      <c r="Q68" s="1297"/>
      <c r="R68" s="156">
        <f t="shared" si="4"/>
        <v>64</v>
      </c>
    </row>
    <row r="69" spans="1:18" s="49" customFormat="1">
      <c r="A69" s="273"/>
      <c r="B69" s="156">
        <f t="shared" si="0"/>
        <v>65</v>
      </c>
      <c r="C69" s="1296"/>
      <c r="D69" s="1296" t="s">
        <v>1008</v>
      </c>
      <c r="E69" s="663" t="s">
        <v>1009</v>
      </c>
      <c r="F69" s="156">
        <f t="shared" si="1"/>
        <v>65</v>
      </c>
      <c r="G69" s="1296"/>
      <c r="H69" s="1297" t="s">
        <v>995</v>
      </c>
      <c r="I69" s="1297"/>
      <c r="J69" s="156">
        <f t="shared" si="2"/>
        <v>65</v>
      </c>
      <c r="K69" s="698"/>
      <c r="L69" s="1297" t="s">
        <v>1012</v>
      </c>
      <c r="M69" s="1297"/>
      <c r="N69" s="156">
        <f t="shared" si="3"/>
        <v>65</v>
      </c>
      <c r="O69" s="1296"/>
      <c r="P69" s="1297" t="s">
        <v>999</v>
      </c>
      <c r="Q69" s="1297"/>
      <c r="R69" s="156">
        <f t="shared" si="4"/>
        <v>65</v>
      </c>
    </row>
    <row r="70" spans="1:18" s="49" customFormat="1">
      <c r="A70" s="273"/>
      <c r="B70" s="156">
        <f t="shared" si="0"/>
        <v>66</v>
      </c>
      <c r="C70" s="1296"/>
      <c r="D70" s="1296"/>
      <c r="E70" s="663" t="s">
        <v>1010</v>
      </c>
      <c r="F70" s="156">
        <f t="shared" si="1"/>
        <v>66</v>
      </c>
      <c r="G70" s="1296"/>
      <c r="H70" s="1297" t="s">
        <v>1275</v>
      </c>
      <c r="I70" s="1297"/>
      <c r="J70" s="156">
        <f t="shared" si="2"/>
        <v>66</v>
      </c>
      <c r="K70" s="699"/>
      <c r="L70" s="1297" t="s">
        <v>1277</v>
      </c>
      <c r="M70" s="1297"/>
      <c r="N70" s="156">
        <f t="shared" si="3"/>
        <v>66</v>
      </c>
      <c r="O70" s="1296"/>
      <c r="P70" s="1297" t="s">
        <v>1000</v>
      </c>
      <c r="Q70" s="1297"/>
      <c r="R70" s="156">
        <f t="shared" si="4"/>
        <v>66</v>
      </c>
    </row>
    <row r="71" spans="1:18" s="49" customFormat="1">
      <c r="A71" s="273"/>
      <c r="B71" s="156">
        <f t="shared" ref="B71:B134" si="5">B70+1</f>
        <v>67</v>
      </c>
      <c r="C71" s="1296" t="s">
        <v>1011</v>
      </c>
      <c r="D71" s="1297" t="s">
        <v>1012</v>
      </c>
      <c r="E71" s="1297"/>
      <c r="F71" s="156">
        <f t="shared" ref="F71:F134" si="6">F70+1</f>
        <v>67</v>
      </c>
      <c r="G71" s="1296"/>
      <c r="H71" s="1297" t="s">
        <v>1276</v>
      </c>
      <c r="I71" s="1297"/>
      <c r="J71" s="156">
        <f t="shared" ref="J71:J134" si="7">J70+1</f>
        <v>67</v>
      </c>
      <c r="K71" s="699"/>
      <c r="L71" s="1297" t="s">
        <v>1278</v>
      </c>
      <c r="M71" s="1297"/>
      <c r="N71" s="156">
        <f t="shared" ref="N71:N134" si="8">N70+1</f>
        <v>67</v>
      </c>
      <c r="O71" s="1296"/>
      <c r="P71" s="663" t="s">
        <v>1001</v>
      </c>
      <c r="Q71" s="663" t="s">
        <v>1002</v>
      </c>
      <c r="R71" s="156">
        <f t="shared" ref="R71:R134" si="9">R70+1</f>
        <v>67</v>
      </c>
    </row>
    <row r="72" spans="1:18" s="49" customFormat="1">
      <c r="A72" s="273"/>
      <c r="B72" s="156">
        <f t="shared" si="5"/>
        <v>68</v>
      </c>
      <c r="C72" s="1296"/>
      <c r="D72" s="1297" t="s">
        <v>1277</v>
      </c>
      <c r="E72" s="1297"/>
      <c r="F72" s="156">
        <f t="shared" si="6"/>
        <v>68</v>
      </c>
      <c r="G72" s="1296"/>
      <c r="H72" s="1297" t="s">
        <v>998</v>
      </c>
      <c r="I72" s="1297"/>
      <c r="J72" s="156">
        <f t="shared" si="7"/>
        <v>68</v>
      </c>
      <c r="K72" s="699"/>
      <c r="L72" s="1297" t="s">
        <v>1279</v>
      </c>
      <c r="M72" s="1297"/>
      <c r="N72" s="156">
        <f t="shared" si="8"/>
        <v>68</v>
      </c>
      <c r="O72" s="1296"/>
      <c r="P72" s="1296" t="s">
        <v>1003</v>
      </c>
      <c r="Q72" s="663" t="s">
        <v>1004</v>
      </c>
      <c r="R72" s="156">
        <f t="shared" si="9"/>
        <v>68</v>
      </c>
    </row>
    <row r="73" spans="1:18" s="49" customFormat="1">
      <c r="A73" s="273"/>
      <c r="B73" s="156">
        <f t="shared" si="5"/>
        <v>69</v>
      </c>
      <c r="C73" s="1296"/>
      <c r="D73" s="1297" t="s">
        <v>1278</v>
      </c>
      <c r="E73" s="1297"/>
      <c r="F73" s="156">
        <f t="shared" si="6"/>
        <v>69</v>
      </c>
      <c r="G73" s="1296"/>
      <c r="H73" s="1297" t="s">
        <v>999</v>
      </c>
      <c r="I73" s="1297"/>
      <c r="J73" s="156">
        <f t="shared" si="7"/>
        <v>69</v>
      </c>
      <c r="K73" s="699"/>
      <c r="L73" s="594" t="s">
        <v>1013</v>
      </c>
      <c r="M73" s="594" t="s">
        <v>1002</v>
      </c>
      <c r="N73" s="156">
        <f t="shared" si="8"/>
        <v>69</v>
      </c>
      <c r="O73" s="1296"/>
      <c r="P73" s="1297"/>
      <c r="Q73" s="663" t="s">
        <v>1005</v>
      </c>
      <c r="R73" s="156">
        <f t="shared" si="9"/>
        <v>69</v>
      </c>
    </row>
    <row r="74" spans="1:18" s="49" customFormat="1">
      <c r="A74" s="273"/>
      <c r="B74" s="156">
        <f t="shared" si="5"/>
        <v>70</v>
      </c>
      <c r="C74" s="1296"/>
      <c r="D74" s="1297" t="s">
        <v>1279</v>
      </c>
      <c r="E74" s="1297"/>
      <c r="F74" s="156">
        <f t="shared" si="6"/>
        <v>70</v>
      </c>
      <c r="G74" s="1296"/>
      <c r="H74" s="1297" t="s">
        <v>1000</v>
      </c>
      <c r="I74" s="1297"/>
      <c r="J74" s="156">
        <f t="shared" si="7"/>
        <v>70</v>
      </c>
      <c r="K74" s="699"/>
      <c r="L74" s="1307" t="s">
        <v>1014</v>
      </c>
      <c r="M74" s="702" t="s">
        <v>1015</v>
      </c>
      <c r="N74" s="156">
        <f t="shared" si="8"/>
        <v>70</v>
      </c>
      <c r="O74" s="1296"/>
      <c r="P74" s="1297"/>
      <c r="Q74" s="663" t="s">
        <v>1006</v>
      </c>
      <c r="R74" s="156">
        <f t="shared" si="9"/>
        <v>70</v>
      </c>
    </row>
    <row r="75" spans="1:18" s="49" customFormat="1">
      <c r="A75" s="273"/>
      <c r="B75" s="156">
        <f t="shared" si="5"/>
        <v>71</v>
      </c>
      <c r="C75" s="1296"/>
      <c r="D75" s="663" t="s">
        <v>1013</v>
      </c>
      <c r="E75" s="663" t="s">
        <v>1002</v>
      </c>
      <c r="F75" s="156">
        <f t="shared" si="6"/>
        <v>71</v>
      </c>
      <c r="G75" s="1296"/>
      <c r="H75" s="663" t="s">
        <v>1001</v>
      </c>
      <c r="I75" s="663" t="s">
        <v>1002</v>
      </c>
      <c r="J75" s="156">
        <f t="shared" si="7"/>
        <v>71</v>
      </c>
      <c r="K75" s="699"/>
      <c r="L75" s="1302"/>
      <c r="M75" s="702" t="s">
        <v>1094</v>
      </c>
      <c r="N75" s="156">
        <f t="shared" si="8"/>
        <v>71</v>
      </c>
      <c r="O75" s="1296"/>
      <c r="P75" s="1297"/>
      <c r="Q75" s="663" t="s">
        <v>1007</v>
      </c>
      <c r="R75" s="156">
        <f t="shared" si="9"/>
        <v>71</v>
      </c>
    </row>
    <row r="76" spans="1:18" s="49" customFormat="1">
      <c r="A76" s="273"/>
      <c r="B76" s="156">
        <f t="shared" si="5"/>
        <v>72</v>
      </c>
      <c r="C76" s="1296"/>
      <c r="D76" s="1297" t="s">
        <v>1014</v>
      </c>
      <c r="E76" s="663" t="s">
        <v>1015</v>
      </c>
      <c r="F76" s="156">
        <f t="shared" si="6"/>
        <v>72</v>
      </c>
      <c r="G76" s="1296"/>
      <c r="H76" s="1296" t="s">
        <v>1003</v>
      </c>
      <c r="I76" s="663" t="s">
        <v>1004</v>
      </c>
      <c r="J76" s="156">
        <f t="shared" si="7"/>
        <v>72</v>
      </c>
      <c r="K76" s="699"/>
      <c r="L76" s="1302"/>
      <c r="M76" s="702" t="s">
        <v>1017</v>
      </c>
      <c r="N76" s="156">
        <f t="shared" si="8"/>
        <v>72</v>
      </c>
      <c r="O76" s="1296"/>
      <c r="P76" s="1296" t="s">
        <v>1008</v>
      </c>
      <c r="Q76" s="663" t="s">
        <v>1056</v>
      </c>
      <c r="R76" s="156">
        <f t="shared" si="9"/>
        <v>72</v>
      </c>
    </row>
    <row r="77" spans="1:18" s="49" customFormat="1">
      <c r="A77" s="273"/>
      <c r="B77" s="156">
        <f t="shared" si="5"/>
        <v>73</v>
      </c>
      <c r="C77" s="1296"/>
      <c r="D77" s="1297"/>
      <c r="E77" s="663" t="s">
        <v>1016</v>
      </c>
      <c r="F77" s="156">
        <f t="shared" si="6"/>
        <v>73</v>
      </c>
      <c r="G77" s="1296"/>
      <c r="H77" s="1297"/>
      <c r="I77" s="663" t="s">
        <v>1005</v>
      </c>
      <c r="J77" s="156">
        <f t="shared" si="7"/>
        <v>73</v>
      </c>
      <c r="K77" s="699"/>
      <c r="L77" s="1302"/>
      <c r="M77" s="702" t="s">
        <v>1018</v>
      </c>
      <c r="N77" s="156">
        <f t="shared" si="8"/>
        <v>73</v>
      </c>
      <c r="O77" s="1296"/>
      <c r="P77" s="1297"/>
      <c r="Q77" s="663" t="s">
        <v>1057</v>
      </c>
      <c r="R77" s="156">
        <f t="shared" si="9"/>
        <v>73</v>
      </c>
    </row>
    <row r="78" spans="1:18" s="49" customFormat="1">
      <c r="A78" s="273"/>
      <c r="B78" s="156">
        <f t="shared" si="5"/>
        <v>74</v>
      </c>
      <c r="C78" s="1296"/>
      <c r="D78" s="1297"/>
      <c r="E78" s="663" t="s">
        <v>1017</v>
      </c>
      <c r="F78" s="156">
        <f t="shared" si="6"/>
        <v>74</v>
      </c>
      <c r="G78" s="1296"/>
      <c r="H78" s="1297"/>
      <c r="I78" s="663" t="s">
        <v>1006</v>
      </c>
      <c r="J78" s="156">
        <f t="shared" si="7"/>
        <v>74</v>
      </c>
      <c r="K78" s="699"/>
      <c r="L78" s="1302"/>
      <c r="M78" s="702" t="s">
        <v>1095</v>
      </c>
      <c r="N78" s="156">
        <f t="shared" si="8"/>
        <v>74</v>
      </c>
      <c r="O78" s="698"/>
      <c r="P78" s="1297" t="s">
        <v>1012</v>
      </c>
      <c r="Q78" s="1297"/>
      <c r="R78" s="156">
        <f t="shared" si="9"/>
        <v>74</v>
      </c>
    </row>
    <row r="79" spans="1:18" s="49" customFormat="1">
      <c r="A79" s="273"/>
      <c r="B79" s="156">
        <f t="shared" si="5"/>
        <v>75</v>
      </c>
      <c r="C79" s="1296"/>
      <c r="D79" s="1297"/>
      <c r="E79" s="663" t="s">
        <v>1018</v>
      </c>
      <c r="F79" s="156">
        <f t="shared" si="6"/>
        <v>75</v>
      </c>
      <c r="G79" s="1296"/>
      <c r="H79" s="1297"/>
      <c r="I79" s="663" t="s">
        <v>1007</v>
      </c>
      <c r="J79" s="156">
        <f t="shared" si="7"/>
        <v>75</v>
      </c>
      <c r="K79" s="699"/>
      <c r="L79" s="1303"/>
      <c r="M79" s="702" t="s">
        <v>1096</v>
      </c>
      <c r="N79" s="156">
        <f t="shared" si="8"/>
        <v>75</v>
      </c>
      <c r="O79" s="699"/>
      <c r="P79" s="1297" t="s">
        <v>1277</v>
      </c>
      <c r="Q79" s="1297"/>
      <c r="R79" s="156">
        <f t="shared" si="9"/>
        <v>75</v>
      </c>
    </row>
    <row r="80" spans="1:18" s="49" customFormat="1">
      <c r="A80" s="273"/>
      <c r="B80" s="156">
        <f t="shared" si="5"/>
        <v>76</v>
      </c>
      <c r="C80" s="1296"/>
      <c r="D80" s="1296" t="s">
        <v>1019</v>
      </c>
      <c r="E80" s="1296"/>
      <c r="F80" s="156">
        <f t="shared" si="6"/>
        <v>76</v>
      </c>
      <c r="G80" s="1296"/>
      <c r="H80" s="1296" t="s">
        <v>1008</v>
      </c>
      <c r="I80" s="663" t="s">
        <v>1056</v>
      </c>
      <c r="J80" s="156">
        <f t="shared" si="7"/>
        <v>76</v>
      </c>
      <c r="K80" s="699"/>
      <c r="L80" s="1301" t="s">
        <v>1060</v>
      </c>
      <c r="M80" s="705">
        <v>10</v>
      </c>
      <c r="N80" s="156">
        <f t="shared" si="8"/>
        <v>76</v>
      </c>
      <c r="O80" s="699"/>
      <c r="P80" s="1297" t="s">
        <v>1278</v>
      </c>
      <c r="Q80" s="1297"/>
      <c r="R80" s="156">
        <f t="shared" si="9"/>
        <v>76</v>
      </c>
    </row>
    <row r="81" spans="1:18" s="49" customFormat="1">
      <c r="A81" s="273"/>
      <c r="B81" s="156">
        <f t="shared" si="5"/>
        <v>77</v>
      </c>
      <c r="C81" s="1296"/>
      <c r="D81" s="1296" t="s">
        <v>1020</v>
      </c>
      <c r="E81" s="663" t="s">
        <v>1021</v>
      </c>
      <c r="F81" s="156">
        <f t="shared" si="6"/>
        <v>77</v>
      </c>
      <c r="G81" s="1296"/>
      <c r="H81" s="1297"/>
      <c r="I81" s="663" t="s">
        <v>1057</v>
      </c>
      <c r="J81" s="156">
        <f t="shared" si="7"/>
        <v>77</v>
      </c>
      <c r="K81" s="699"/>
      <c r="L81" s="1302"/>
      <c r="M81" s="705">
        <v>20</v>
      </c>
      <c r="N81" s="156">
        <f t="shared" si="8"/>
        <v>77</v>
      </c>
      <c r="O81" s="699"/>
      <c r="P81" s="1297" t="s">
        <v>1279</v>
      </c>
      <c r="Q81" s="1297"/>
      <c r="R81" s="156">
        <f t="shared" si="9"/>
        <v>77</v>
      </c>
    </row>
    <row r="82" spans="1:18" s="49" customFormat="1">
      <c r="A82" s="273"/>
      <c r="B82" s="156">
        <f t="shared" si="5"/>
        <v>78</v>
      </c>
      <c r="C82" s="1296"/>
      <c r="D82" s="1296"/>
      <c r="E82" s="663" t="s">
        <v>1022</v>
      </c>
      <c r="F82" s="156">
        <f t="shared" si="6"/>
        <v>78</v>
      </c>
      <c r="G82" s="698"/>
      <c r="H82" s="1297" t="s">
        <v>1012</v>
      </c>
      <c r="I82" s="1297"/>
      <c r="J82" s="156">
        <f t="shared" si="7"/>
        <v>78</v>
      </c>
      <c r="K82" s="699"/>
      <c r="L82" s="1302"/>
      <c r="M82" s="705">
        <v>30</v>
      </c>
      <c r="N82" s="156">
        <f t="shared" si="8"/>
        <v>78</v>
      </c>
      <c r="O82" s="699"/>
      <c r="P82" s="663" t="s">
        <v>1013</v>
      </c>
      <c r="Q82" s="663" t="s">
        <v>1002</v>
      </c>
      <c r="R82" s="156">
        <f t="shared" si="9"/>
        <v>78</v>
      </c>
    </row>
    <row r="83" spans="1:18" s="49" customFormat="1">
      <c r="A83" s="273"/>
      <c r="B83" s="156">
        <f t="shared" si="5"/>
        <v>79</v>
      </c>
      <c r="C83" s="1296"/>
      <c r="D83" s="1296"/>
      <c r="E83" s="663" t="s">
        <v>1023</v>
      </c>
      <c r="F83" s="156">
        <f t="shared" si="6"/>
        <v>79</v>
      </c>
      <c r="G83" s="699"/>
      <c r="H83" s="1297" t="s">
        <v>1277</v>
      </c>
      <c r="I83" s="1297"/>
      <c r="J83" s="156">
        <f t="shared" si="7"/>
        <v>79</v>
      </c>
      <c r="K83" s="699"/>
      <c r="L83" s="1302"/>
      <c r="M83" s="705">
        <v>40</v>
      </c>
      <c r="N83" s="156">
        <f t="shared" si="8"/>
        <v>79</v>
      </c>
      <c r="O83" s="699"/>
      <c r="P83" s="1297" t="s">
        <v>1014</v>
      </c>
      <c r="Q83" s="663" t="s">
        <v>1015</v>
      </c>
      <c r="R83" s="156">
        <f t="shared" si="9"/>
        <v>79</v>
      </c>
    </row>
    <row r="84" spans="1:18" s="49" customFormat="1">
      <c r="A84" s="273"/>
      <c r="B84" s="156">
        <f t="shared" si="5"/>
        <v>80</v>
      </c>
      <c r="C84" s="1296"/>
      <c r="D84" s="1296"/>
      <c r="E84" s="663" t="s">
        <v>1024</v>
      </c>
      <c r="F84" s="156">
        <f t="shared" si="6"/>
        <v>80</v>
      </c>
      <c r="G84" s="699"/>
      <c r="H84" s="1297" t="s">
        <v>1278</v>
      </c>
      <c r="I84" s="1297"/>
      <c r="J84" s="156">
        <f t="shared" si="7"/>
        <v>80</v>
      </c>
      <c r="K84" s="699"/>
      <c r="L84" s="1302"/>
      <c r="M84" s="705">
        <v>50</v>
      </c>
      <c r="N84" s="156">
        <f t="shared" si="8"/>
        <v>80</v>
      </c>
      <c r="O84" s="699"/>
      <c r="P84" s="1297"/>
      <c r="Q84" s="663" t="s">
        <v>1058</v>
      </c>
      <c r="R84" s="156">
        <f t="shared" si="9"/>
        <v>80</v>
      </c>
    </row>
    <row r="85" spans="1:18" s="49" customFormat="1">
      <c r="A85" s="273"/>
      <c r="B85" s="156">
        <f t="shared" si="5"/>
        <v>81</v>
      </c>
      <c r="C85" s="1296"/>
      <c r="D85" s="1296"/>
      <c r="E85" s="663" t="s">
        <v>1280</v>
      </c>
      <c r="F85" s="156">
        <f t="shared" si="6"/>
        <v>81</v>
      </c>
      <c r="G85" s="699"/>
      <c r="H85" s="1297" t="s">
        <v>1279</v>
      </c>
      <c r="I85" s="1297"/>
      <c r="J85" s="156">
        <f t="shared" si="7"/>
        <v>81</v>
      </c>
      <c r="K85" s="699"/>
      <c r="L85" s="1302"/>
      <c r="M85" s="705">
        <v>60</v>
      </c>
      <c r="N85" s="156">
        <f t="shared" si="8"/>
        <v>81</v>
      </c>
      <c r="O85" s="699"/>
      <c r="P85" s="1297"/>
      <c r="Q85" s="663" t="s">
        <v>1017</v>
      </c>
      <c r="R85" s="156">
        <f t="shared" si="9"/>
        <v>81</v>
      </c>
    </row>
    <row r="86" spans="1:18" s="49" customFormat="1">
      <c r="A86" s="273"/>
      <c r="B86" s="156">
        <f t="shared" si="5"/>
        <v>82</v>
      </c>
      <c r="C86" s="1296"/>
      <c r="D86" s="1296"/>
      <c r="E86" s="663" t="s">
        <v>721</v>
      </c>
      <c r="F86" s="156">
        <f t="shared" si="6"/>
        <v>82</v>
      </c>
      <c r="G86" s="699"/>
      <c r="H86" s="663" t="s">
        <v>1013</v>
      </c>
      <c r="I86" s="663" t="s">
        <v>1002</v>
      </c>
      <c r="J86" s="156">
        <f t="shared" si="7"/>
        <v>82</v>
      </c>
      <c r="K86" s="699"/>
      <c r="L86" s="1302"/>
      <c r="M86" s="705">
        <v>70</v>
      </c>
      <c r="N86" s="156">
        <f t="shared" si="8"/>
        <v>82</v>
      </c>
      <c r="O86" s="699"/>
      <c r="P86" s="1297"/>
      <c r="Q86" s="663" t="s">
        <v>1018</v>
      </c>
      <c r="R86" s="156">
        <f t="shared" si="9"/>
        <v>82</v>
      </c>
    </row>
    <row r="87" spans="1:18" s="49" customFormat="1">
      <c r="A87" s="273"/>
      <c r="B87" s="156">
        <f t="shared" si="5"/>
        <v>83</v>
      </c>
      <c r="C87" s="1296"/>
      <c r="D87" s="1296"/>
      <c r="E87" s="663" t="s">
        <v>1025</v>
      </c>
      <c r="F87" s="156">
        <f t="shared" si="6"/>
        <v>83</v>
      </c>
      <c r="G87" s="699"/>
      <c r="H87" s="1297" t="s">
        <v>1014</v>
      </c>
      <c r="I87" s="663" t="s">
        <v>1015</v>
      </c>
      <c r="J87" s="156">
        <f t="shared" si="7"/>
        <v>83</v>
      </c>
      <c r="K87" s="699"/>
      <c r="L87" s="1302"/>
      <c r="M87" s="705">
        <v>80</v>
      </c>
      <c r="N87" s="156">
        <f t="shared" si="8"/>
        <v>83</v>
      </c>
      <c r="O87" s="699"/>
      <c r="P87" s="1296" t="s">
        <v>1019</v>
      </c>
      <c r="Q87" s="1296"/>
      <c r="R87" s="156">
        <f t="shared" si="9"/>
        <v>83</v>
      </c>
    </row>
    <row r="88" spans="1:18" s="49" customFormat="1">
      <c r="A88" s="273"/>
      <c r="B88" s="156">
        <f t="shared" si="5"/>
        <v>84</v>
      </c>
      <c r="C88" s="1296"/>
      <c r="D88" s="1296"/>
      <c r="E88" s="663" t="s">
        <v>1026</v>
      </c>
      <c r="F88" s="156">
        <f t="shared" si="6"/>
        <v>84</v>
      </c>
      <c r="G88" s="699"/>
      <c r="H88" s="1297"/>
      <c r="I88" s="663" t="s">
        <v>1058</v>
      </c>
      <c r="J88" s="156">
        <f t="shared" si="7"/>
        <v>84</v>
      </c>
      <c r="K88" s="699"/>
      <c r="L88" s="1302"/>
      <c r="M88" s="705">
        <v>90</v>
      </c>
      <c r="N88" s="156">
        <f t="shared" si="8"/>
        <v>84</v>
      </c>
      <c r="O88" s="699"/>
      <c r="P88" s="1296" t="s">
        <v>1059</v>
      </c>
      <c r="Q88" s="593">
        <v>10</v>
      </c>
      <c r="R88" s="156">
        <f t="shared" si="9"/>
        <v>84</v>
      </c>
    </row>
    <row r="89" spans="1:18" s="49" customFormat="1">
      <c r="A89" s="273"/>
      <c r="B89" s="156">
        <f t="shared" si="5"/>
        <v>85</v>
      </c>
      <c r="C89" s="1297" t="s">
        <v>1027</v>
      </c>
      <c r="D89" s="1297"/>
      <c r="E89" s="1297"/>
      <c r="F89" s="156">
        <f t="shared" si="6"/>
        <v>85</v>
      </c>
      <c r="G89" s="699"/>
      <c r="H89" s="1297"/>
      <c r="I89" s="663" t="s">
        <v>1017</v>
      </c>
      <c r="J89" s="156">
        <f t="shared" si="7"/>
        <v>85</v>
      </c>
      <c r="K89" s="699"/>
      <c r="L89" s="1303"/>
      <c r="M89" s="705">
        <v>100</v>
      </c>
      <c r="N89" s="156">
        <f t="shared" si="8"/>
        <v>85</v>
      </c>
      <c r="O89" s="699"/>
      <c r="P89" s="1296"/>
      <c r="Q89" s="593">
        <v>20</v>
      </c>
      <c r="R89" s="156">
        <f t="shared" si="9"/>
        <v>85</v>
      </c>
    </row>
    <row r="90" spans="1:18" s="49" customFormat="1">
      <c r="A90" s="273"/>
      <c r="B90" s="156">
        <f t="shared" si="5"/>
        <v>86</v>
      </c>
      <c r="C90" s="696"/>
      <c r="D90" s="696"/>
      <c r="E90" s="696"/>
      <c r="F90" s="156">
        <f t="shared" si="6"/>
        <v>86</v>
      </c>
      <c r="G90" s="699"/>
      <c r="H90" s="1297"/>
      <c r="I90" s="663" t="s">
        <v>1018</v>
      </c>
      <c r="J90" s="156">
        <f t="shared" si="7"/>
        <v>86</v>
      </c>
      <c r="K90" s="699"/>
      <c r="L90" s="1308" t="s">
        <v>1019</v>
      </c>
      <c r="M90" s="1308"/>
      <c r="N90" s="156">
        <f t="shared" si="8"/>
        <v>86</v>
      </c>
      <c r="O90" s="699"/>
      <c r="P90" s="1296"/>
      <c r="Q90" s="593">
        <v>30</v>
      </c>
      <c r="R90" s="156">
        <f t="shared" si="9"/>
        <v>86</v>
      </c>
    </row>
    <row r="91" spans="1:18" s="49" customFormat="1">
      <c r="A91" s="273"/>
      <c r="B91" s="156">
        <f t="shared" si="5"/>
        <v>87</v>
      </c>
      <c r="C91" s="696"/>
      <c r="D91" s="696"/>
      <c r="E91" s="696"/>
      <c r="F91" s="156">
        <f t="shared" si="6"/>
        <v>87</v>
      </c>
      <c r="G91" s="699"/>
      <c r="H91" s="1296" t="s">
        <v>1019</v>
      </c>
      <c r="I91" s="1296"/>
      <c r="J91" s="156">
        <f t="shared" si="7"/>
        <v>87</v>
      </c>
      <c r="K91" s="699"/>
      <c r="L91" s="1301" t="s">
        <v>1062</v>
      </c>
      <c r="M91" s="705">
        <v>10</v>
      </c>
      <c r="N91" s="156">
        <f t="shared" si="8"/>
        <v>87</v>
      </c>
      <c r="O91" s="699"/>
      <c r="P91" s="1296"/>
      <c r="Q91" s="593">
        <v>40</v>
      </c>
      <c r="R91" s="156">
        <f t="shared" si="9"/>
        <v>87</v>
      </c>
    </row>
    <row r="92" spans="1:18" s="49" customFormat="1">
      <c r="A92" s="273"/>
      <c r="B92" s="156">
        <f t="shared" si="5"/>
        <v>88</v>
      </c>
      <c r="C92" s="696"/>
      <c r="D92" s="696"/>
      <c r="E92" s="696"/>
      <c r="F92" s="156">
        <f t="shared" si="6"/>
        <v>88</v>
      </c>
      <c r="G92" s="699"/>
      <c r="H92" s="1296" t="s">
        <v>1059</v>
      </c>
      <c r="I92" s="593">
        <v>10</v>
      </c>
      <c r="J92" s="156">
        <f t="shared" si="7"/>
        <v>88</v>
      </c>
      <c r="K92" s="699"/>
      <c r="L92" s="1302"/>
      <c r="M92" s="705">
        <v>20</v>
      </c>
      <c r="N92" s="156">
        <f t="shared" si="8"/>
        <v>88</v>
      </c>
      <c r="O92" s="699"/>
      <c r="P92" s="1296"/>
      <c r="Q92" s="593">
        <v>50</v>
      </c>
      <c r="R92" s="156">
        <f t="shared" si="9"/>
        <v>88</v>
      </c>
    </row>
    <row r="93" spans="1:18" s="49" customFormat="1">
      <c r="A93" s="273"/>
      <c r="B93" s="156">
        <f t="shared" si="5"/>
        <v>89</v>
      </c>
      <c r="C93" s="696"/>
      <c r="D93" s="696"/>
      <c r="E93" s="696"/>
      <c r="F93" s="156">
        <f t="shared" si="6"/>
        <v>89</v>
      </c>
      <c r="G93" s="699"/>
      <c r="H93" s="1296"/>
      <c r="I93" s="593">
        <v>20</v>
      </c>
      <c r="J93" s="156">
        <f t="shared" si="7"/>
        <v>89</v>
      </c>
      <c r="K93" s="699"/>
      <c r="L93" s="1302"/>
      <c r="M93" s="705">
        <v>30</v>
      </c>
      <c r="N93" s="156">
        <f t="shared" si="8"/>
        <v>89</v>
      </c>
      <c r="O93" s="699"/>
      <c r="P93" s="1296"/>
      <c r="Q93" s="593">
        <v>60</v>
      </c>
      <c r="R93" s="156">
        <f t="shared" si="9"/>
        <v>89</v>
      </c>
    </row>
    <row r="94" spans="1:18" s="49" customFormat="1">
      <c r="A94" s="273"/>
      <c r="B94" s="156">
        <f t="shared" si="5"/>
        <v>90</v>
      </c>
      <c r="C94" s="696"/>
      <c r="D94" s="696"/>
      <c r="E94" s="696"/>
      <c r="F94" s="156">
        <f t="shared" si="6"/>
        <v>90</v>
      </c>
      <c r="G94" s="699"/>
      <c r="H94" s="1296"/>
      <c r="I94" s="593">
        <v>30</v>
      </c>
      <c r="J94" s="156">
        <f t="shared" si="7"/>
        <v>90</v>
      </c>
      <c r="K94" s="699"/>
      <c r="L94" s="1302"/>
      <c r="M94" s="705">
        <v>40</v>
      </c>
      <c r="N94" s="156">
        <f t="shared" si="8"/>
        <v>90</v>
      </c>
      <c r="O94" s="699"/>
      <c r="P94" s="1296"/>
      <c r="Q94" s="593">
        <v>70</v>
      </c>
      <c r="R94" s="156">
        <f t="shared" si="9"/>
        <v>90</v>
      </c>
    </row>
    <row r="95" spans="1:18" s="49" customFormat="1">
      <c r="A95" s="273"/>
      <c r="B95" s="156">
        <f t="shared" si="5"/>
        <v>91</v>
      </c>
      <c r="C95" s="696"/>
      <c r="D95" s="696"/>
      <c r="E95" s="696"/>
      <c r="F95" s="156">
        <f t="shared" si="6"/>
        <v>91</v>
      </c>
      <c r="G95" s="699"/>
      <c r="H95" s="1296"/>
      <c r="I95" s="593">
        <v>40</v>
      </c>
      <c r="J95" s="156">
        <f t="shared" si="7"/>
        <v>91</v>
      </c>
      <c r="K95" s="699"/>
      <c r="L95" s="1302"/>
      <c r="M95" s="705">
        <v>50</v>
      </c>
      <c r="N95" s="156">
        <f t="shared" si="8"/>
        <v>91</v>
      </c>
      <c r="O95" s="699"/>
      <c r="P95" s="1296"/>
      <c r="Q95" s="593">
        <v>80</v>
      </c>
      <c r="R95" s="156">
        <f t="shared" si="9"/>
        <v>91</v>
      </c>
    </row>
    <row r="96" spans="1:18" s="49" customFormat="1">
      <c r="A96" s="273"/>
      <c r="B96" s="156">
        <f t="shared" si="5"/>
        <v>92</v>
      </c>
      <c r="C96" s="696"/>
      <c r="D96" s="696"/>
      <c r="E96" s="696"/>
      <c r="F96" s="156">
        <f t="shared" si="6"/>
        <v>92</v>
      </c>
      <c r="G96" s="699"/>
      <c r="H96" s="1296"/>
      <c r="I96" s="593">
        <v>50</v>
      </c>
      <c r="J96" s="156">
        <f t="shared" si="7"/>
        <v>92</v>
      </c>
      <c r="K96" s="699"/>
      <c r="L96" s="1302"/>
      <c r="M96" s="705">
        <v>60</v>
      </c>
      <c r="N96" s="156">
        <f t="shared" si="8"/>
        <v>92</v>
      </c>
      <c r="O96" s="699"/>
      <c r="P96" s="1296"/>
      <c r="Q96" s="593">
        <v>90</v>
      </c>
      <c r="R96" s="156">
        <f t="shared" si="9"/>
        <v>92</v>
      </c>
    </row>
    <row r="97" spans="1:18" s="49" customFormat="1">
      <c r="A97" s="273"/>
      <c r="B97" s="156">
        <f t="shared" si="5"/>
        <v>93</v>
      </c>
      <c r="C97" s="696"/>
      <c r="D97" s="696"/>
      <c r="E97" s="696"/>
      <c r="F97" s="156">
        <f t="shared" si="6"/>
        <v>93</v>
      </c>
      <c r="G97" s="699"/>
      <c r="H97" s="1296"/>
      <c r="I97" s="593">
        <v>60</v>
      </c>
      <c r="J97" s="156">
        <f t="shared" si="7"/>
        <v>93</v>
      </c>
      <c r="K97" s="699"/>
      <c r="L97" s="1302"/>
      <c r="M97" s="705">
        <v>70</v>
      </c>
      <c r="N97" s="156">
        <f t="shared" si="8"/>
        <v>93</v>
      </c>
      <c r="O97" s="699"/>
      <c r="P97" s="1296"/>
      <c r="Q97" s="593">
        <v>100</v>
      </c>
      <c r="R97" s="156">
        <f t="shared" si="9"/>
        <v>93</v>
      </c>
    </row>
    <row r="98" spans="1:18" s="49" customFormat="1">
      <c r="A98" s="273"/>
      <c r="B98" s="156">
        <f t="shared" si="5"/>
        <v>94</v>
      </c>
      <c r="C98" s="696"/>
      <c r="D98" s="696"/>
      <c r="E98" s="696"/>
      <c r="F98" s="156">
        <f t="shared" si="6"/>
        <v>94</v>
      </c>
      <c r="G98" s="699"/>
      <c r="H98" s="1296"/>
      <c r="I98" s="593">
        <v>70</v>
      </c>
      <c r="J98" s="156">
        <f t="shared" si="7"/>
        <v>94</v>
      </c>
      <c r="K98" s="699"/>
      <c r="L98" s="1302"/>
      <c r="M98" s="705">
        <v>80</v>
      </c>
      <c r="N98" s="156">
        <f t="shared" si="8"/>
        <v>94</v>
      </c>
      <c r="O98" s="699"/>
      <c r="P98" s="1296"/>
      <c r="Q98" s="593">
        <v>110</v>
      </c>
      <c r="R98" s="156">
        <f t="shared" si="9"/>
        <v>94</v>
      </c>
    </row>
    <row r="99" spans="1:18" s="49" customFormat="1">
      <c r="A99" s="273"/>
      <c r="B99" s="156">
        <f t="shared" si="5"/>
        <v>95</v>
      </c>
      <c r="C99" s="696"/>
      <c r="D99" s="696"/>
      <c r="E99" s="696"/>
      <c r="F99" s="156">
        <f t="shared" si="6"/>
        <v>95</v>
      </c>
      <c r="G99" s="699"/>
      <c r="H99" s="1296"/>
      <c r="I99" s="593">
        <v>80</v>
      </c>
      <c r="J99" s="156">
        <f t="shared" si="7"/>
        <v>95</v>
      </c>
      <c r="K99" s="699"/>
      <c r="L99" s="1302"/>
      <c r="M99" s="705">
        <v>90</v>
      </c>
      <c r="N99" s="156">
        <f t="shared" si="8"/>
        <v>95</v>
      </c>
      <c r="O99" s="699"/>
      <c r="P99" s="1296"/>
      <c r="Q99" s="593">
        <v>120</v>
      </c>
      <c r="R99" s="156">
        <f t="shared" si="9"/>
        <v>95</v>
      </c>
    </row>
    <row r="100" spans="1:18" s="49" customFormat="1">
      <c r="A100" s="273"/>
      <c r="B100" s="156">
        <f t="shared" si="5"/>
        <v>96</v>
      </c>
      <c r="C100" s="696"/>
      <c r="D100" s="696"/>
      <c r="E100" s="696"/>
      <c r="F100" s="156">
        <f t="shared" si="6"/>
        <v>96</v>
      </c>
      <c r="G100" s="699"/>
      <c r="H100" s="1296"/>
      <c r="I100" s="593">
        <v>90</v>
      </c>
      <c r="J100" s="156">
        <f t="shared" si="7"/>
        <v>96</v>
      </c>
      <c r="K100" s="699"/>
      <c r="L100" s="1303"/>
      <c r="M100" s="705">
        <v>100</v>
      </c>
      <c r="N100" s="156">
        <f t="shared" si="8"/>
        <v>96</v>
      </c>
      <c r="O100" s="699"/>
      <c r="P100" s="1296"/>
      <c r="Q100" s="593">
        <v>130</v>
      </c>
      <c r="R100" s="156">
        <f t="shared" si="9"/>
        <v>96</v>
      </c>
    </row>
    <row r="101" spans="1:18" s="49" customFormat="1">
      <c r="A101" s="273"/>
      <c r="B101" s="156">
        <f t="shared" si="5"/>
        <v>97</v>
      </c>
      <c r="C101" s="696"/>
      <c r="D101" s="696"/>
      <c r="E101" s="696"/>
      <c r="F101" s="156">
        <f t="shared" si="6"/>
        <v>97</v>
      </c>
      <c r="G101" s="699"/>
      <c r="H101" s="1296"/>
      <c r="I101" s="593">
        <v>100</v>
      </c>
      <c r="J101" s="156">
        <f t="shared" si="7"/>
        <v>97</v>
      </c>
      <c r="K101" s="699"/>
      <c r="L101" s="1301" t="s">
        <v>1063</v>
      </c>
      <c r="M101" s="705">
        <v>10</v>
      </c>
      <c r="N101" s="156">
        <f t="shared" si="8"/>
        <v>97</v>
      </c>
      <c r="O101" s="699"/>
      <c r="P101" s="1296"/>
      <c r="Q101" s="593">
        <v>140</v>
      </c>
      <c r="R101" s="156">
        <f t="shared" si="9"/>
        <v>97</v>
      </c>
    </row>
    <row r="102" spans="1:18" s="49" customFormat="1">
      <c r="A102" s="273"/>
      <c r="B102" s="156">
        <f t="shared" si="5"/>
        <v>98</v>
      </c>
      <c r="C102" s="696"/>
      <c r="D102" s="696"/>
      <c r="E102" s="696"/>
      <c r="F102" s="156">
        <f t="shared" si="6"/>
        <v>98</v>
      </c>
      <c r="G102" s="699"/>
      <c r="H102" s="1296"/>
      <c r="I102" s="593">
        <v>110</v>
      </c>
      <c r="J102" s="156">
        <f t="shared" si="7"/>
        <v>98</v>
      </c>
      <c r="K102" s="699"/>
      <c r="L102" s="1302"/>
      <c r="M102" s="705">
        <v>20</v>
      </c>
      <c r="N102" s="156">
        <f t="shared" si="8"/>
        <v>98</v>
      </c>
      <c r="O102" s="699"/>
      <c r="P102" s="1296" t="s">
        <v>1060</v>
      </c>
      <c r="Q102" s="593">
        <v>10</v>
      </c>
      <c r="R102" s="156">
        <f t="shared" si="9"/>
        <v>98</v>
      </c>
    </row>
    <row r="103" spans="1:18" s="49" customFormat="1">
      <c r="A103" s="273"/>
      <c r="B103" s="156">
        <f t="shared" si="5"/>
        <v>99</v>
      </c>
      <c r="C103" s="696"/>
      <c r="D103" s="696"/>
      <c r="E103" s="696"/>
      <c r="F103" s="156">
        <f t="shared" si="6"/>
        <v>99</v>
      </c>
      <c r="G103" s="699"/>
      <c r="H103" s="1296"/>
      <c r="I103" s="593">
        <v>120</v>
      </c>
      <c r="J103" s="156">
        <f t="shared" si="7"/>
        <v>99</v>
      </c>
      <c r="K103" s="699"/>
      <c r="L103" s="1302"/>
      <c r="M103" s="705">
        <v>30</v>
      </c>
      <c r="N103" s="156">
        <f t="shared" si="8"/>
        <v>99</v>
      </c>
      <c r="O103" s="699"/>
      <c r="P103" s="1296"/>
      <c r="Q103" s="593">
        <v>20</v>
      </c>
      <c r="R103" s="156">
        <f t="shared" si="9"/>
        <v>99</v>
      </c>
    </row>
    <row r="104" spans="1:18" s="49" customFormat="1">
      <c r="A104" s="273"/>
      <c r="B104" s="156">
        <f t="shared" si="5"/>
        <v>100</v>
      </c>
      <c r="C104" s="696"/>
      <c r="D104" s="696"/>
      <c r="E104" s="696"/>
      <c r="F104" s="156">
        <f t="shared" si="6"/>
        <v>100</v>
      </c>
      <c r="G104" s="699"/>
      <c r="H104" s="1296"/>
      <c r="I104" s="593">
        <v>130</v>
      </c>
      <c r="J104" s="156">
        <f t="shared" si="7"/>
        <v>100</v>
      </c>
      <c r="K104" s="699"/>
      <c r="L104" s="1302"/>
      <c r="M104" s="705">
        <v>40</v>
      </c>
      <c r="N104" s="156">
        <f t="shared" si="8"/>
        <v>100</v>
      </c>
      <c r="O104" s="699"/>
      <c r="P104" s="1296"/>
      <c r="Q104" s="593">
        <v>30</v>
      </c>
      <c r="R104" s="156">
        <f t="shared" si="9"/>
        <v>100</v>
      </c>
    </row>
    <row r="105" spans="1:18" s="49" customFormat="1">
      <c r="A105" s="273"/>
      <c r="B105" s="156">
        <f t="shared" si="5"/>
        <v>101</v>
      </c>
      <c r="C105" s="696"/>
      <c r="D105" s="696"/>
      <c r="E105" s="696"/>
      <c r="F105" s="156">
        <f t="shared" si="6"/>
        <v>101</v>
      </c>
      <c r="G105" s="699"/>
      <c r="H105" s="1296"/>
      <c r="I105" s="593">
        <v>140</v>
      </c>
      <c r="J105" s="156">
        <f t="shared" si="7"/>
        <v>101</v>
      </c>
      <c r="K105" s="699"/>
      <c r="L105" s="1302"/>
      <c r="M105" s="705">
        <v>50</v>
      </c>
      <c r="N105" s="156">
        <f t="shared" si="8"/>
        <v>101</v>
      </c>
      <c r="O105" s="699"/>
      <c r="P105" s="1296"/>
      <c r="Q105" s="593">
        <v>40</v>
      </c>
      <c r="R105" s="156">
        <f t="shared" si="9"/>
        <v>101</v>
      </c>
    </row>
    <row r="106" spans="1:18" s="49" customFormat="1">
      <c r="A106" s="273"/>
      <c r="B106" s="156">
        <f t="shared" si="5"/>
        <v>102</v>
      </c>
      <c r="C106" s="696"/>
      <c r="D106" s="696"/>
      <c r="E106" s="696"/>
      <c r="F106" s="156">
        <f t="shared" si="6"/>
        <v>102</v>
      </c>
      <c r="G106" s="699"/>
      <c r="H106" s="1296" t="s">
        <v>1060</v>
      </c>
      <c r="I106" s="593">
        <v>10</v>
      </c>
      <c r="J106" s="156">
        <f t="shared" si="7"/>
        <v>102</v>
      </c>
      <c r="K106" s="699"/>
      <c r="L106" s="1302"/>
      <c r="M106" s="705">
        <v>60</v>
      </c>
      <c r="N106" s="156">
        <f t="shared" si="8"/>
        <v>102</v>
      </c>
      <c r="O106" s="699"/>
      <c r="P106" s="1296"/>
      <c r="Q106" s="593">
        <v>50</v>
      </c>
      <c r="R106" s="156">
        <f t="shared" si="9"/>
        <v>102</v>
      </c>
    </row>
    <row r="107" spans="1:18" s="49" customFormat="1">
      <c r="A107" s="273"/>
      <c r="B107" s="156">
        <f t="shared" si="5"/>
        <v>103</v>
      </c>
      <c r="C107" s="696"/>
      <c r="D107" s="696"/>
      <c r="E107" s="696"/>
      <c r="F107" s="156">
        <f t="shared" si="6"/>
        <v>103</v>
      </c>
      <c r="G107" s="699"/>
      <c r="H107" s="1296"/>
      <c r="I107" s="593">
        <v>20</v>
      </c>
      <c r="J107" s="156">
        <f t="shared" si="7"/>
        <v>103</v>
      </c>
      <c r="K107" s="699"/>
      <c r="L107" s="1302"/>
      <c r="M107" s="705">
        <v>70</v>
      </c>
      <c r="N107" s="156">
        <f t="shared" si="8"/>
        <v>103</v>
      </c>
      <c r="O107" s="699"/>
      <c r="P107" s="1296"/>
      <c r="Q107" s="593">
        <v>60</v>
      </c>
      <c r="R107" s="156">
        <f t="shared" si="9"/>
        <v>103</v>
      </c>
    </row>
    <row r="108" spans="1:18" s="49" customFormat="1">
      <c r="A108" s="273"/>
      <c r="B108" s="156">
        <f t="shared" si="5"/>
        <v>104</v>
      </c>
      <c r="C108" s="696"/>
      <c r="D108" s="696"/>
      <c r="E108" s="696"/>
      <c r="F108" s="156">
        <f t="shared" si="6"/>
        <v>104</v>
      </c>
      <c r="G108" s="699"/>
      <c r="H108" s="1296"/>
      <c r="I108" s="593">
        <v>30</v>
      </c>
      <c r="J108" s="156">
        <f t="shared" si="7"/>
        <v>104</v>
      </c>
      <c r="K108" s="699"/>
      <c r="L108" s="1302"/>
      <c r="M108" s="705">
        <v>80</v>
      </c>
      <c r="N108" s="156">
        <f t="shared" si="8"/>
        <v>104</v>
      </c>
      <c r="O108" s="699"/>
      <c r="P108" s="1296"/>
      <c r="Q108" s="593">
        <v>70</v>
      </c>
      <c r="R108" s="156">
        <f t="shared" si="9"/>
        <v>104</v>
      </c>
    </row>
    <row r="109" spans="1:18" s="49" customFormat="1">
      <c r="A109" s="273"/>
      <c r="B109" s="156">
        <f t="shared" si="5"/>
        <v>105</v>
      </c>
      <c r="C109" s="696"/>
      <c r="D109" s="696"/>
      <c r="E109" s="696"/>
      <c r="F109" s="156">
        <f t="shared" si="6"/>
        <v>105</v>
      </c>
      <c r="G109" s="699"/>
      <c r="H109" s="1296"/>
      <c r="I109" s="593">
        <v>40</v>
      </c>
      <c r="J109" s="156">
        <f t="shared" si="7"/>
        <v>105</v>
      </c>
      <c r="K109" s="699"/>
      <c r="L109" s="1302"/>
      <c r="M109" s="705">
        <v>90</v>
      </c>
      <c r="N109" s="156">
        <f t="shared" si="8"/>
        <v>105</v>
      </c>
      <c r="O109" s="699"/>
      <c r="P109" s="1296"/>
      <c r="Q109" s="593">
        <v>80</v>
      </c>
      <c r="R109" s="156">
        <f t="shared" si="9"/>
        <v>105</v>
      </c>
    </row>
    <row r="110" spans="1:18" s="49" customFormat="1">
      <c r="A110" s="273"/>
      <c r="B110" s="156">
        <f t="shared" si="5"/>
        <v>106</v>
      </c>
      <c r="C110" s="696"/>
      <c r="D110" s="696"/>
      <c r="E110" s="696"/>
      <c r="F110" s="156">
        <f t="shared" si="6"/>
        <v>106</v>
      </c>
      <c r="G110" s="699"/>
      <c r="H110" s="1296"/>
      <c r="I110" s="593">
        <v>50</v>
      </c>
      <c r="J110" s="156">
        <f t="shared" si="7"/>
        <v>106</v>
      </c>
      <c r="K110" s="699"/>
      <c r="L110" s="1303"/>
      <c r="M110" s="705">
        <v>100</v>
      </c>
      <c r="N110" s="156">
        <f t="shared" si="8"/>
        <v>106</v>
      </c>
      <c r="O110" s="699"/>
      <c r="P110" s="1296"/>
      <c r="Q110" s="593">
        <v>90</v>
      </c>
      <c r="R110" s="156">
        <f t="shared" si="9"/>
        <v>106</v>
      </c>
    </row>
    <row r="111" spans="1:18" s="49" customFormat="1">
      <c r="A111" s="273"/>
      <c r="B111" s="156">
        <f t="shared" si="5"/>
        <v>107</v>
      </c>
      <c r="C111" s="696"/>
      <c r="D111" s="696"/>
      <c r="E111" s="696"/>
      <c r="F111" s="156">
        <f t="shared" si="6"/>
        <v>107</v>
      </c>
      <c r="G111" s="699"/>
      <c r="H111" s="1296"/>
      <c r="I111" s="593">
        <v>60</v>
      </c>
      <c r="J111" s="156">
        <f t="shared" si="7"/>
        <v>107</v>
      </c>
      <c r="K111" s="699"/>
      <c r="L111" s="1301" t="s">
        <v>1064</v>
      </c>
      <c r="M111" s="705">
        <v>10</v>
      </c>
      <c r="N111" s="156">
        <f t="shared" si="8"/>
        <v>107</v>
      </c>
      <c r="O111" s="699"/>
      <c r="P111" s="1296"/>
      <c r="Q111" s="593">
        <v>100</v>
      </c>
      <c r="R111" s="156">
        <f t="shared" si="9"/>
        <v>107</v>
      </c>
    </row>
    <row r="112" spans="1:18" s="49" customFormat="1">
      <c r="A112" s="273"/>
      <c r="B112" s="156">
        <f t="shared" si="5"/>
        <v>108</v>
      </c>
      <c r="C112" s="696"/>
      <c r="D112" s="696"/>
      <c r="E112" s="696"/>
      <c r="F112" s="156">
        <f t="shared" si="6"/>
        <v>108</v>
      </c>
      <c r="G112" s="699"/>
      <c r="H112" s="1296"/>
      <c r="I112" s="593">
        <v>70</v>
      </c>
      <c r="J112" s="156">
        <f t="shared" si="7"/>
        <v>108</v>
      </c>
      <c r="K112" s="699"/>
      <c r="L112" s="1302"/>
      <c r="M112" s="705">
        <v>20</v>
      </c>
      <c r="N112" s="156">
        <f t="shared" si="8"/>
        <v>108</v>
      </c>
      <c r="O112" s="699"/>
      <c r="P112" s="1296"/>
      <c r="Q112" s="593">
        <v>110</v>
      </c>
      <c r="R112" s="156">
        <f t="shared" si="9"/>
        <v>108</v>
      </c>
    </row>
    <row r="113" spans="1:18" s="49" customFormat="1">
      <c r="A113" s="273"/>
      <c r="B113" s="156">
        <f t="shared" si="5"/>
        <v>109</v>
      </c>
      <c r="C113" s="696"/>
      <c r="D113" s="696"/>
      <c r="E113" s="696"/>
      <c r="F113" s="156">
        <f t="shared" si="6"/>
        <v>109</v>
      </c>
      <c r="G113" s="699"/>
      <c r="H113" s="1296"/>
      <c r="I113" s="593">
        <v>80</v>
      </c>
      <c r="J113" s="156">
        <f t="shared" si="7"/>
        <v>109</v>
      </c>
      <c r="K113" s="699"/>
      <c r="L113" s="1302"/>
      <c r="M113" s="705">
        <v>30</v>
      </c>
      <c r="N113" s="156">
        <f t="shared" si="8"/>
        <v>109</v>
      </c>
      <c r="O113" s="699"/>
      <c r="P113" s="1296"/>
      <c r="Q113" s="593">
        <v>120</v>
      </c>
      <c r="R113" s="156">
        <f t="shared" si="9"/>
        <v>109</v>
      </c>
    </row>
    <row r="114" spans="1:18" s="49" customFormat="1">
      <c r="A114" s="273"/>
      <c r="B114" s="156">
        <f t="shared" si="5"/>
        <v>110</v>
      </c>
      <c r="C114" s="696"/>
      <c r="D114" s="696"/>
      <c r="E114" s="696"/>
      <c r="F114" s="156">
        <f t="shared" si="6"/>
        <v>110</v>
      </c>
      <c r="G114" s="699"/>
      <c r="H114" s="1296"/>
      <c r="I114" s="593">
        <v>90</v>
      </c>
      <c r="J114" s="156">
        <f t="shared" si="7"/>
        <v>110</v>
      </c>
      <c r="K114" s="699"/>
      <c r="L114" s="1302"/>
      <c r="M114" s="705">
        <v>40</v>
      </c>
      <c r="N114" s="156">
        <f t="shared" si="8"/>
        <v>110</v>
      </c>
      <c r="O114" s="699"/>
      <c r="P114" s="1296"/>
      <c r="Q114" s="593">
        <v>130</v>
      </c>
      <c r="R114" s="156">
        <f t="shared" si="9"/>
        <v>110</v>
      </c>
    </row>
    <row r="115" spans="1:18" s="49" customFormat="1">
      <c r="A115" s="273"/>
      <c r="B115" s="156">
        <f t="shared" si="5"/>
        <v>111</v>
      </c>
      <c r="C115" s="696"/>
      <c r="D115" s="696"/>
      <c r="E115" s="696"/>
      <c r="F115" s="156">
        <f t="shared" si="6"/>
        <v>111</v>
      </c>
      <c r="G115" s="699"/>
      <c r="H115" s="1296"/>
      <c r="I115" s="593">
        <v>100</v>
      </c>
      <c r="J115" s="156">
        <f t="shared" si="7"/>
        <v>111</v>
      </c>
      <c r="K115" s="699"/>
      <c r="L115" s="1302"/>
      <c r="M115" s="705">
        <v>50</v>
      </c>
      <c r="N115" s="156">
        <f t="shared" si="8"/>
        <v>111</v>
      </c>
      <c r="O115" s="699"/>
      <c r="P115" s="1296"/>
      <c r="Q115" s="593">
        <v>140</v>
      </c>
      <c r="R115" s="156">
        <f t="shared" si="9"/>
        <v>111</v>
      </c>
    </row>
    <row r="116" spans="1:18" s="49" customFormat="1">
      <c r="A116" s="273"/>
      <c r="B116" s="156">
        <f t="shared" si="5"/>
        <v>112</v>
      </c>
      <c r="C116" s="696"/>
      <c r="D116" s="696"/>
      <c r="E116" s="696"/>
      <c r="F116" s="156">
        <f t="shared" si="6"/>
        <v>112</v>
      </c>
      <c r="G116" s="699"/>
      <c r="H116" s="1296"/>
      <c r="I116" s="593">
        <v>110</v>
      </c>
      <c r="J116" s="156">
        <f t="shared" si="7"/>
        <v>112</v>
      </c>
      <c r="K116" s="699"/>
      <c r="L116" s="1302"/>
      <c r="M116" s="705">
        <v>60</v>
      </c>
      <c r="N116" s="156">
        <f t="shared" si="8"/>
        <v>112</v>
      </c>
      <c r="O116" s="699"/>
      <c r="P116" s="1296" t="s">
        <v>1061</v>
      </c>
      <c r="Q116" s="593">
        <v>10</v>
      </c>
      <c r="R116" s="156">
        <f t="shared" si="9"/>
        <v>112</v>
      </c>
    </row>
    <row r="117" spans="1:18" s="49" customFormat="1">
      <c r="A117" s="273"/>
      <c r="B117" s="156">
        <f t="shared" si="5"/>
        <v>113</v>
      </c>
      <c r="C117" s="696"/>
      <c r="D117" s="696"/>
      <c r="E117" s="696"/>
      <c r="F117" s="156">
        <f t="shared" si="6"/>
        <v>113</v>
      </c>
      <c r="G117" s="699"/>
      <c r="H117" s="1296"/>
      <c r="I117" s="593">
        <v>120</v>
      </c>
      <c r="J117" s="156">
        <f t="shared" si="7"/>
        <v>113</v>
      </c>
      <c r="K117" s="699"/>
      <c r="L117" s="1302"/>
      <c r="M117" s="705">
        <v>70</v>
      </c>
      <c r="N117" s="156">
        <f t="shared" si="8"/>
        <v>113</v>
      </c>
      <c r="O117" s="699"/>
      <c r="P117" s="1296"/>
      <c r="Q117" s="593">
        <v>20</v>
      </c>
      <c r="R117" s="156">
        <f t="shared" si="9"/>
        <v>113</v>
      </c>
    </row>
    <row r="118" spans="1:18" s="49" customFormat="1">
      <c r="A118" s="273"/>
      <c r="B118" s="156">
        <f t="shared" si="5"/>
        <v>114</v>
      </c>
      <c r="C118" s="696"/>
      <c r="D118" s="696"/>
      <c r="E118" s="696"/>
      <c r="F118" s="156">
        <f t="shared" si="6"/>
        <v>114</v>
      </c>
      <c r="G118" s="699"/>
      <c r="H118" s="1296"/>
      <c r="I118" s="593">
        <v>130</v>
      </c>
      <c r="J118" s="156">
        <f t="shared" si="7"/>
        <v>114</v>
      </c>
      <c r="K118" s="699"/>
      <c r="L118" s="1302"/>
      <c r="M118" s="705">
        <v>80</v>
      </c>
      <c r="N118" s="156">
        <f t="shared" si="8"/>
        <v>114</v>
      </c>
      <c r="O118" s="699"/>
      <c r="P118" s="1296"/>
      <c r="Q118" s="593">
        <v>30</v>
      </c>
      <c r="R118" s="156">
        <f t="shared" si="9"/>
        <v>114</v>
      </c>
    </row>
    <row r="119" spans="1:18" s="49" customFormat="1">
      <c r="A119" s="273"/>
      <c r="B119" s="156">
        <f t="shared" si="5"/>
        <v>115</v>
      </c>
      <c r="C119" s="696"/>
      <c r="D119" s="696"/>
      <c r="E119" s="696"/>
      <c r="F119" s="156">
        <f t="shared" si="6"/>
        <v>115</v>
      </c>
      <c r="G119" s="699"/>
      <c r="H119" s="1296"/>
      <c r="I119" s="593">
        <v>140</v>
      </c>
      <c r="J119" s="156">
        <f t="shared" si="7"/>
        <v>115</v>
      </c>
      <c r="K119" s="699"/>
      <c r="L119" s="1302"/>
      <c r="M119" s="705">
        <v>90</v>
      </c>
      <c r="N119" s="156">
        <f t="shared" si="8"/>
        <v>115</v>
      </c>
      <c r="O119" s="699"/>
      <c r="P119" s="1296"/>
      <c r="Q119" s="593">
        <v>40</v>
      </c>
      <c r="R119" s="156">
        <f t="shared" si="9"/>
        <v>115</v>
      </c>
    </row>
    <row r="120" spans="1:18" s="49" customFormat="1">
      <c r="A120" s="273"/>
      <c r="B120" s="156">
        <f t="shared" si="5"/>
        <v>116</v>
      </c>
      <c r="C120" s="696"/>
      <c r="D120" s="696"/>
      <c r="E120" s="696"/>
      <c r="F120" s="156">
        <f t="shared" si="6"/>
        <v>116</v>
      </c>
      <c r="G120" s="699"/>
      <c r="H120" s="1296" t="s">
        <v>1061</v>
      </c>
      <c r="I120" s="593">
        <v>10</v>
      </c>
      <c r="J120" s="156">
        <f t="shared" si="7"/>
        <v>116</v>
      </c>
      <c r="K120" s="699"/>
      <c r="L120" s="1303"/>
      <c r="M120" s="705">
        <v>100</v>
      </c>
      <c r="N120" s="156">
        <f t="shared" si="8"/>
        <v>116</v>
      </c>
      <c r="O120" s="699"/>
      <c r="P120" s="1296"/>
      <c r="Q120" s="593">
        <v>50</v>
      </c>
      <c r="R120" s="156">
        <f t="shared" si="9"/>
        <v>116</v>
      </c>
    </row>
    <row r="121" spans="1:18" s="49" customFormat="1">
      <c r="A121" s="273"/>
      <c r="B121" s="156">
        <f t="shared" si="5"/>
        <v>117</v>
      </c>
      <c r="C121" s="696"/>
      <c r="D121" s="696"/>
      <c r="E121" s="696"/>
      <c r="F121" s="156">
        <f t="shared" si="6"/>
        <v>117</v>
      </c>
      <c r="G121" s="699"/>
      <c r="H121" s="1296"/>
      <c r="I121" s="593">
        <v>20</v>
      </c>
      <c r="J121" s="156">
        <f t="shared" si="7"/>
        <v>117</v>
      </c>
      <c r="K121" s="699"/>
      <c r="L121" s="1301" t="s">
        <v>1020</v>
      </c>
      <c r="M121" s="702" t="s">
        <v>1066</v>
      </c>
      <c r="N121" s="156">
        <f t="shared" si="8"/>
        <v>117</v>
      </c>
      <c r="O121" s="699"/>
      <c r="P121" s="1296"/>
      <c r="Q121" s="593">
        <v>60</v>
      </c>
      <c r="R121" s="156">
        <f t="shared" si="9"/>
        <v>117</v>
      </c>
    </row>
    <row r="122" spans="1:18" s="49" customFormat="1">
      <c r="A122" s="273"/>
      <c r="B122" s="156">
        <f t="shared" si="5"/>
        <v>118</v>
      </c>
      <c r="C122" s="696"/>
      <c r="D122" s="696"/>
      <c r="E122" s="696"/>
      <c r="F122" s="156">
        <f t="shared" si="6"/>
        <v>118</v>
      </c>
      <c r="G122" s="699"/>
      <c r="H122" s="1296"/>
      <c r="I122" s="593">
        <v>30</v>
      </c>
      <c r="J122" s="156">
        <f t="shared" si="7"/>
        <v>118</v>
      </c>
      <c r="K122" s="699"/>
      <c r="L122" s="1304"/>
      <c r="M122" s="702" t="s">
        <v>973</v>
      </c>
      <c r="N122" s="156">
        <f t="shared" si="8"/>
        <v>118</v>
      </c>
      <c r="O122" s="699"/>
      <c r="P122" s="1296"/>
      <c r="Q122" s="593">
        <v>70</v>
      </c>
      <c r="R122" s="156">
        <f t="shared" si="9"/>
        <v>118</v>
      </c>
    </row>
    <row r="123" spans="1:18" s="49" customFormat="1">
      <c r="A123" s="273"/>
      <c r="B123" s="156">
        <f t="shared" si="5"/>
        <v>119</v>
      </c>
      <c r="C123" s="696"/>
      <c r="D123" s="696"/>
      <c r="E123" s="696"/>
      <c r="F123" s="156">
        <f t="shared" si="6"/>
        <v>119</v>
      </c>
      <c r="G123" s="699"/>
      <c r="H123" s="1296"/>
      <c r="I123" s="593">
        <v>40</v>
      </c>
      <c r="J123" s="156">
        <f t="shared" si="7"/>
        <v>119</v>
      </c>
      <c r="K123" s="699"/>
      <c r="L123" s="1304"/>
      <c r="M123" s="702" t="s">
        <v>1067</v>
      </c>
      <c r="N123" s="156">
        <f t="shared" si="8"/>
        <v>119</v>
      </c>
      <c r="O123" s="699"/>
      <c r="P123" s="1296"/>
      <c r="Q123" s="593">
        <v>80</v>
      </c>
      <c r="R123" s="156">
        <f t="shared" si="9"/>
        <v>119</v>
      </c>
    </row>
    <row r="124" spans="1:18" s="49" customFormat="1">
      <c r="A124" s="273"/>
      <c r="B124" s="156">
        <f t="shared" si="5"/>
        <v>120</v>
      </c>
      <c r="C124" s="696"/>
      <c r="D124" s="696"/>
      <c r="E124" s="696"/>
      <c r="F124" s="156">
        <f t="shared" si="6"/>
        <v>120</v>
      </c>
      <c r="G124" s="699"/>
      <c r="H124" s="1296"/>
      <c r="I124" s="593">
        <v>50</v>
      </c>
      <c r="J124" s="156">
        <f t="shared" si="7"/>
        <v>120</v>
      </c>
      <c r="K124" s="699"/>
      <c r="L124" s="1304"/>
      <c r="M124" s="702" t="s">
        <v>1068</v>
      </c>
      <c r="N124" s="156">
        <f t="shared" si="8"/>
        <v>120</v>
      </c>
      <c r="O124" s="699"/>
      <c r="P124" s="1296"/>
      <c r="Q124" s="593">
        <v>90</v>
      </c>
      <c r="R124" s="156">
        <f t="shared" si="9"/>
        <v>120</v>
      </c>
    </row>
    <row r="125" spans="1:18" s="49" customFormat="1">
      <c r="A125" s="273"/>
      <c r="B125" s="156">
        <f t="shared" si="5"/>
        <v>121</v>
      </c>
      <c r="C125" s="696"/>
      <c r="D125" s="696"/>
      <c r="E125" s="696"/>
      <c r="F125" s="156">
        <f t="shared" si="6"/>
        <v>121</v>
      </c>
      <c r="G125" s="699"/>
      <c r="H125" s="1296"/>
      <c r="I125" s="593">
        <v>60</v>
      </c>
      <c r="J125" s="156">
        <f t="shared" si="7"/>
        <v>121</v>
      </c>
      <c r="K125" s="699"/>
      <c r="L125" s="1304"/>
      <c r="M125" s="702" t="s">
        <v>1097</v>
      </c>
      <c r="N125" s="156">
        <f t="shared" si="8"/>
        <v>121</v>
      </c>
      <c r="O125" s="699"/>
      <c r="P125" s="1296"/>
      <c r="Q125" s="593">
        <v>100</v>
      </c>
      <c r="R125" s="156">
        <f t="shared" si="9"/>
        <v>121</v>
      </c>
    </row>
    <row r="126" spans="1:18" s="49" customFormat="1">
      <c r="A126" s="273"/>
      <c r="B126" s="156">
        <f t="shared" si="5"/>
        <v>122</v>
      </c>
      <c r="C126" s="696"/>
      <c r="D126" s="696"/>
      <c r="E126" s="696"/>
      <c r="F126" s="156">
        <f t="shared" si="6"/>
        <v>122</v>
      </c>
      <c r="G126" s="699"/>
      <c r="H126" s="1296"/>
      <c r="I126" s="593">
        <v>70</v>
      </c>
      <c r="J126" s="156">
        <f t="shared" si="7"/>
        <v>122</v>
      </c>
      <c r="K126" s="699"/>
      <c r="L126" s="1304"/>
      <c r="M126" s="702" t="s">
        <v>1069</v>
      </c>
      <c r="N126" s="156">
        <f t="shared" si="8"/>
        <v>122</v>
      </c>
      <c r="O126" s="699"/>
      <c r="P126" s="1296"/>
      <c r="Q126" s="593">
        <v>110</v>
      </c>
      <c r="R126" s="156">
        <f t="shared" si="9"/>
        <v>122</v>
      </c>
    </row>
    <row r="127" spans="1:18" s="49" customFormat="1">
      <c r="A127" s="273"/>
      <c r="B127" s="156">
        <f t="shared" si="5"/>
        <v>123</v>
      </c>
      <c r="C127" s="696"/>
      <c r="D127" s="696"/>
      <c r="E127" s="696"/>
      <c r="F127" s="156">
        <f t="shared" si="6"/>
        <v>123</v>
      </c>
      <c r="G127" s="699"/>
      <c r="H127" s="1296"/>
      <c r="I127" s="593">
        <v>80</v>
      </c>
      <c r="J127" s="156">
        <f t="shared" si="7"/>
        <v>123</v>
      </c>
      <c r="K127" s="700"/>
      <c r="L127" s="1305"/>
      <c r="M127" s="702" t="s">
        <v>1098</v>
      </c>
      <c r="N127" s="156">
        <f t="shared" si="8"/>
        <v>123</v>
      </c>
      <c r="O127" s="699"/>
      <c r="P127" s="1296"/>
      <c r="Q127" s="593">
        <v>120</v>
      </c>
      <c r="R127" s="156">
        <f t="shared" si="9"/>
        <v>123</v>
      </c>
    </row>
    <row r="128" spans="1:18" s="49" customFormat="1">
      <c r="A128" s="273"/>
      <c r="B128" s="156">
        <f t="shared" si="5"/>
        <v>124</v>
      </c>
      <c r="C128" s="696"/>
      <c r="D128" s="696"/>
      <c r="E128" s="696"/>
      <c r="F128" s="156">
        <f t="shared" si="6"/>
        <v>124</v>
      </c>
      <c r="G128" s="699"/>
      <c r="H128" s="1296"/>
      <c r="I128" s="593">
        <v>90</v>
      </c>
      <c r="J128" s="156">
        <f t="shared" si="7"/>
        <v>124</v>
      </c>
      <c r="K128" s="1306" t="s">
        <v>1027</v>
      </c>
      <c r="L128" s="1306"/>
      <c r="M128" s="1306"/>
      <c r="N128" s="156">
        <f t="shared" si="8"/>
        <v>124</v>
      </c>
      <c r="O128" s="699"/>
      <c r="P128" s="1296"/>
      <c r="Q128" s="593">
        <v>130</v>
      </c>
      <c r="R128" s="156">
        <f t="shared" si="9"/>
        <v>124</v>
      </c>
    </row>
    <row r="129" spans="1:18" s="49" customFormat="1">
      <c r="A129" s="273"/>
      <c r="B129" s="156">
        <f t="shared" si="5"/>
        <v>125</v>
      </c>
      <c r="C129" s="696"/>
      <c r="D129" s="696"/>
      <c r="E129" s="696"/>
      <c r="F129" s="156">
        <f t="shared" si="6"/>
        <v>125</v>
      </c>
      <c r="G129" s="699"/>
      <c r="H129" s="1296"/>
      <c r="I129" s="593">
        <v>100</v>
      </c>
      <c r="J129" s="156">
        <f t="shared" si="7"/>
        <v>125</v>
      </c>
      <c r="K129" s="696"/>
      <c r="L129" s="696"/>
      <c r="M129" s="696"/>
      <c r="N129" s="156">
        <f t="shared" si="8"/>
        <v>125</v>
      </c>
      <c r="O129" s="699"/>
      <c r="P129" s="1296"/>
      <c r="Q129" s="593">
        <v>140</v>
      </c>
      <c r="R129" s="156">
        <f t="shared" si="9"/>
        <v>125</v>
      </c>
    </row>
    <row r="130" spans="1:18" s="49" customFormat="1">
      <c r="A130" s="273"/>
      <c r="B130" s="156">
        <f t="shared" si="5"/>
        <v>126</v>
      </c>
      <c r="C130" s="696"/>
      <c r="D130" s="696"/>
      <c r="E130" s="696"/>
      <c r="F130" s="156">
        <f t="shared" si="6"/>
        <v>126</v>
      </c>
      <c r="G130" s="699"/>
      <c r="H130" s="1296"/>
      <c r="I130" s="593">
        <v>110</v>
      </c>
      <c r="J130" s="156">
        <f t="shared" si="7"/>
        <v>126</v>
      </c>
      <c r="K130" s="696"/>
      <c r="L130" s="696"/>
      <c r="M130" s="696"/>
      <c r="N130" s="156">
        <f t="shared" si="8"/>
        <v>126</v>
      </c>
      <c r="O130" s="699"/>
      <c r="P130" s="1296" t="s">
        <v>1062</v>
      </c>
      <c r="Q130" s="593">
        <v>10</v>
      </c>
      <c r="R130" s="156">
        <f t="shared" si="9"/>
        <v>126</v>
      </c>
    </row>
    <row r="131" spans="1:18" s="49" customFormat="1">
      <c r="A131" s="273"/>
      <c r="B131" s="156">
        <f t="shared" si="5"/>
        <v>127</v>
      </c>
      <c r="C131" s="696"/>
      <c r="D131" s="696"/>
      <c r="E131" s="696"/>
      <c r="F131" s="156">
        <f t="shared" si="6"/>
        <v>127</v>
      </c>
      <c r="G131" s="699"/>
      <c r="H131" s="1296"/>
      <c r="I131" s="593">
        <v>120</v>
      </c>
      <c r="J131" s="156">
        <f t="shared" si="7"/>
        <v>127</v>
      </c>
      <c r="K131" s="696"/>
      <c r="L131" s="696"/>
      <c r="M131" s="696"/>
      <c r="N131" s="156">
        <f t="shared" si="8"/>
        <v>127</v>
      </c>
      <c r="O131" s="699"/>
      <c r="P131" s="1296"/>
      <c r="Q131" s="593">
        <v>20</v>
      </c>
      <c r="R131" s="156">
        <f t="shared" si="9"/>
        <v>127</v>
      </c>
    </row>
    <row r="132" spans="1:18" s="49" customFormat="1">
      <c r="A132" s="273"/>
      <c r="B132" s="156">
        <f t="shared" si="5"/>
        <v>128</v>
      </c>
      <c r="C132" s="696"/>
      <c r="D132" s="696"/>
      <c r="E132" s="696"/>
      <c r="F132" s="156">
        <f t="shared" si="6"/>
        <v>128</v>
      </c>
      <c r="G132" s="699"/>
      <c r="H132" s="1296"/>
      <c r="I132" s="593">
        <v>130</v>
      </c>
      <c r="J132" s="156">
        <f t="shared" si="7"/>
        <v>128</v>
      </c>
      <c r="K132" s="696"/>
      <c r="L132" s="696"/>
      <c r="M132" s="696"/>
      <c r="N132" s="156">
        <f t="shared" si="8"/>
        <v>128</v>
      </c>
      <c r="O132" s="699"/>
      <c r="P132" s="1296"/>
      <c r="Q132" s="593">
        <v>30</v>
      </c>
      <c r="R132" s="156">
        <f t="shared" si="9"/>
        <v>128</v>
      </c>
    </row>
    <row r="133" spans="1:18" s="49" customFormat="1">
      <c r="A133" s="273"/>
      <c r="B133" s="156">
        <f t="shared" si="5"/>
        <v>129</v>
      </c>
      <c r="C133" s="696"/>
      <c r="D133" s="696"/>
      <c r="E133" s="696"/>
      <c r="F133" s="156">
        <f t="shared" si="6"/>
        <v>129</v>
      </c>
      <c r="G133" s="699"/>
      <c r="H133" s="1296"/>
      <c r="I133" s="593">
        <v>140</v>
      </c>
      <c r="J133" s="156">
        <f t="shared" si="7"/>
        <v>129</v>
      </c>
      <c r="K133" s="696"/>
      <c r="L133" s="696"/>
      <c r="M133" s="696"/>
      <c r="N133" s="156">
        <f t="shared" si="8"/>
        <v>129</v>
      </c>
      <c r="O133" s="699"/>
      <c r="P133" s="1296"/>
      <c r="Q133" s="593">
        <v>40</v>
      </c>
      <c r="R133" s="156">
        <f t="shared" si="9"/>
        <v>129</v>
      </c>
    </row>
    <row r="134" spans="1:18" s="49" customFormat="1">
      <c r="A134" s="273"/>
      <c r="B134" s="156">
        <f t="shared" si="5"/>
        <v>130</v>
      </c>
      <c r="C134" s="696"/>
      <c r="D134" s="696"/>
      <c r="E134" s="696"/>
      <c r="F134" s="156">
        <f t="shared" si="6"/>
        <v>130</v>
      </c>
      <c r="G134" s="699"/>
      <c r="H134" s="1296" t="s">
        <v>1062</v>
      </c>
      <c r="I134" s="593">
        <v>10</v>
      </c>
      <c r="J134" s="156">
        <f t="shared" si="7"/>
        <v>130</v>
      </c>
      <c r="K134" s="696"/>
      <c r="L134" s="696"/>
      <c r="M134" s="696"/>
      <c r="N134" s="156">
        <f t="shared" si="8"/>
        <v>130</v>
      </c>
      <c r="O134" s="699"/>
      <c r="P134" s="1296"/>
      <c r="Q134" s="593">
        <v>50</v>
      </c>
      <c r="R134" s="156">
        <f t="shared" si="9"/>
        <v>130</v>
      </c>
    </row>
    <row r="135" spans="1:18" s="49" customFormat="1">
      <c r="A135" s="273"/>
      <c r="B135" s="156">
        <f t="shared" ref="B135:B198" si="10">B134+1</f>
        <v>131</v>
      </c>
      <c r="C135" s="696"/>
      <c r="D135" s="696"/>
      <c r="E135" s="696"/>
      <c r="F135" s="156">
        <f t="shared" ref="F135:F198" si="11">F134+1</f>
        <v>131</v>
      </c>
      <c r="G135" s="699"/>
      <c r="H135" s="1296"/>
      <c r="I135" s="593">
        <v>20</v>
      </c>
      <c r="J135" s="156">
        <f t="shared" ref="J135:J198" si="12">J134+1</f>
        <v>131</v>
      </c>
      <c r="K135" s="696"/>
      <c r="L135" s="696"/>
      <c r="M135" s="696"/>
      <c r="N135" s="156">
        <f t="shared" ref="N135:N198" si="13">N134+1</f>
        <v>131</v>
      </c>
      <c r="O135" s="699"/>
      <c r="P135" s="1296"/>
      <c r="Q135" s="593">
        <v>60</v>
      </c>
      <c r="R135" s="156">
        <f t="shared" ref="R135:R198" si="14">R134+1</f>
        <v>131</v>
      </c>
    </row>
    <row r="136" spans="1:18" s="49" customFormat="1">
      <c r="A136" s="273"/>
      <c r="B136" s="156">
        <f t="shared" si="10"/>
        <v>132</v>
      </c>
      <c r="C136" s="696"/>
      <c r="D136" s="696"/>
      <c r="E136" s="696"/>
      <c r="F136" s="156">
        <f t="shared" si="11"/>
        <v>132</v>
      </c>
      <c r="G136" s="699"/>
      <c r="H136" s="1296"/>
      <c r="I136" s="593">
        <v>30</v>
      </c>
      <c r="J136" s="156">
        <f t="shared" si="12"/>
        <v>132</v>
      </c>
      <c r="K136" s="696"/>
      <c r="L136" s="696"/>
      <c r="M136" s="696"/>
      <c r="N136" s="156">
        <f t="shared" si="13"/>
        <v>132</v>
      </c>
      <c r="O136" s="699"/>
      <c r="P136" s="1296"/>
      <c r="Q136" s="593">
        <v>70</v>
      </c>
      <c r="R136" s="156">
        <f t="shared" si="14"/>
        <v>132</v>
      </c>
    </row>
    <row r="137" spans="1:18" s="49" customFormat="1">
      <c r="A137" s="273"/>
      <c r="B137" s="156">
        <f t="shared" si="10"/>
        <v>133</v>
      </c>
      <c r="C137" s="696"/>
      <c r="D137" s="696"/>
      <c r="E137" s="696"/>
      <c r="F137" s="156">
        <f t="shared" si="11"/>
        <v>133</v>
      </c>
      <c r="G137" s="699"/>
      <c r="H137" s="1296"/>
      <c r="I137" s="593">
        <v>40</v>
      </c>
      <c r="J137" s="156">
        <f t="shared" si="12"/>
        <v>133</v>
      </c>
      <c r="K137" s="696"/>
      <c r="L137" s="696"/>
      <c r="M137" s="696"/>
      <c r="N137" s="156">
        <f t="shared" si="13"/>
        <v>133</v>
      </c>
      <c r="O137" s="699"/>
      <c r="P137" s="1296"/>
      <c r="Q137" s="593">
        <v>80</v>
      </c>
      <c r="R137" s="156">
        <f t="shared" si="14"/>
        <v>133</v>
      </c>
    </row>
    <row r="138" spans="1:18" s="49" customFormat="1">
      <c r="A138" s="273"/>
      <c r="B138" s="156">
        <f t="shared" si="10"/>
        <v>134</v>
      </c>
      <c r="C138" s="696"/>
      <c r="D138" s="696"/>
      <c r="E138" s="696"/>
      <c r="F138" s="156">
        <f t="shared" si="11"/>
        <v>134</v>
      </c>
      <c r="G138" s="699"/>
      <c r="H138" s="1296"/>
      <c r="I138" s="593">
        <v>50</v>
      </c>
      <c r="J138" s="156">
        <f t="shared" si="12"/>
        <v>134</v>
      </c>
      <c r="K138" s="696"/>
      <c r="L138" s="696"/>
      <c r="M138" s="696"/>
      <c r="N138" s="156">
        <f t="shared" si="13"/>
        <v>134</v>
      </c>
      <c r="O138" s="699"/>
      <c r="P138" s="1296"/>
      <c r="Q138" s="593">
        <v>90</v>
      </c>
      <c r="R138" s="156">
        <f t="shared" si="14"/>
        <v>134</v>
      </c>
    </row>
    <row r="139" spans="1:18" s="49" customFormat="1">
      <c r="A139" s="273"/>
      <c r="B139" s="156">
        <f t="shared" si="10"/>
        <v>135</v>
      </c>
      <c r="C139" s="696"/>
      <c r="D139" s="696"/>
      <c r="E139" s="696"/>
      <c r="F139" s="156">
        <f t="shared" si="11"/>
        <v>135</v>
      </c>
      <c r="G139" s="699"/>
      <c r="H139" s="1296"/>
      <c r="I139" s="593">
        <v>60</v>
      </c>
      <c r="J139" s="156">
        <f t="shared" si="12"/>
        <v>135</v>
      </c>
      <c r="K139" s="696"/>
      <c r="L139" s="696"/>
      <c r="M139" s="696"/>
      <c r="N139" s="156">
        <f t="shared" si="13"/>
        <v>135</v>
      </c>
      <c r="O139" s="699"/>
      <c r="P139" s="1296"/>
      <c r="Q139" s="593">
        <v>100</v>
      </c>
      <c r="R139" s="156">
        <f t="shared" si="14"/>
        <v>135</v>
      </c>
    </row>
    <row r="140" spans="1:18" s="49" customFormat="1">
      <c r="A140" s="273"/>
      <c r="B140" s="156">
        <f t="shared" si="10"/>
        <v>136</v>
      </c>
      <c r="C140" s="696"/>
      <c r="D140" s="696"/>
      <c r="E140" s="696"/>
      <c r="F140" s="156">
        <f t="shared" si="11"/>
        <v>136</v>
      </c>
      <c r="G140" s="699"/>
      <c r="H140" s="1296"/>
      <c r="I140" s="593">
        <v>70</v>
      </c>
      <c r="J140" s="156">
        <f t="shared" si="12"/>
        <v>136</v>
      </c>
      <c r="K140" s="696"/>
      <c r="L140" s="696"/>
      <c r="M140" s="696"/>
      <c r="N140" s="156">
        <f t="shared" si="13"/>
        <v>136</v>
      </c>
      <c r="O140" s="699"/>
      <c r="P140" s="1296"/>
      <c r="Q140" s="593">
        <v>110</v>
      </c>
      <c r="R140" s="156">
        <f t="shared" si="14"/>
        <v>136</v>
      </c>
    </row>
    <row r="141" spans="1:18" s="49" customFormat="1">
      <c r="A141" s="273"/>
      <c r="B141" s="156">
        <f t="shared" si="10"/>
        <v>137</v>
      </c>
      <c r="C141" s="696"/>
      <c r="D141" s="696"/>
      <c r="E141" s="696"/>
      <c r="F141" s="156">
        <f t="shared" si="11"/>
        <v>137</v>
      </c>
      <c r="G141" s="699"/>
      <c r="H141" s="1296"/>
      <c r="I141" s="593">
        <v>80</v>
      </c>
      <c r="J141" s="156">
        <f t="shared" si="12"/>
        <v>137</v>
      </c>
      <c r="K141" s="696"/>
      <c r="L141" s="696"/>
      <c r="M141" s="696"/>
      <c r="N141" s="156">
        <f t="shared" si="13"/>
        <v>137</v>
      </c>
      <c r="O141" s="699"/>
      <c r="P141" s="1296"/>
      <c r="Q141" s="593">
        <v>120</v>
      </c>
      <c r="R141" s="156">
        <f t="shared" si="14"/>
        <v>137</v>
      </c>
    </row>
    <row r="142" spans="1:18" s="49" customFormat="1">
      <c r="A142" s="273"/>
      <c r="B142" s="156">
        <f t="shared" si="10"/>
        <v>138</v>
      </c>
      <c r="C142" s="696"/>
      <c r="D142" s="696"/>
      <c r="E142" s="696"/>
      <c r="F142" s="156">
        <f t="shared" si="11"/>
        <v>138</v>
      </c>
      <c r="G142" s="699"/>
      <c r="H142" s="1296"/>
      <c r="I142" s="593">
        <v>90</v>
      </c>
      <c r="J142" s="156">
        <f t="shared" si="12"/>
        <v>138</v>
      </c>
      <c r="K142" s="696"/>
      <c r="L142" s="696"/>
      <c r="M142" s="696"/>
      <c r="N142" s="156">
        <f t="shared" si="13"/>
        <v>138</v>
      </c>
      <c r="O142" s="699"/>
      <c r="P142" s="1296"/>
      <c r="Q142" s="593">
        <v>130</v>
      </c>
      <c r="R142" s="156">
        <f t="shared" si="14"/>
        <v>138</v>
      </c>
    </row>
    <row r="143" spans="1:18" s="49" customFormat="1">
      <c r="A143" s="273"/>
      <c r="B143" s="156">
        <f t="shared" si="10"/>
        <v>139</v>
      </c>
      <c r="C143" s="696"/>
      <c r="D143" s="696"/>
      <c r="E143" s="696"/>
      <c r="F143" s="156">
        <f t="shared" si="11"/>
        <v>139</v>
      </c>
      <c r="G143" s="699"/>
      <c r="H143" s="1296"/>
      <c r="I143" s="593">
        <v>100</v>
      </c>
      <c r="J143" s="156">
        <f t="shared" si="12"/>
        <v>139</v>
      </c>
      <c r="K143" s="696"/>
      <c r="L143" s="696"/>
      <c r="M143" s="696"/>
      <c r="N143" s="156">
        <f t="shared" si="13"/>
        <v>139</v>
      </c>
      <c r="O143" s="699"/>
      <c r="P143" s="1296"/>
      <c r="Q143" s="593">
        <v>140</v>
      </c>
      <c r="R143" s="156">
        <f t="shared" si="14"/>
        <v>139</v>
      </c>
    </row>
    <row r="144" spans="1:18" s="49" customFormat="1">
      <c r="A144" s="273"/>
      <c r="B144" s="156">
        <f t="shared" si="10"/>
        <v>140</v>
      </c>
      <c r="C144" s="696"/>
      <c r="D144" s="696"/>
      <c r="E144" s="696"/>
      <c r="F144" s="156">
        <f t="shared" si="11"/>
        <v>140</v>
      </c>
      <c r="G144" s="699"/>
      <c r="H144" s="1296"/>
      <c r="I144" s="593">
        <v>110</v>
      </c>
      <c r="J144" s="156">
        <f t="shared" si="12"/>
        <v>140</v>
      </c>
      <c r="K144" s="696"/>
      <c r="L144" s="696"/>
      <c r="M144" s="696"/>
      <c r="N144" s="156">
        <f t="shared" si="13"/>
        <v>140</v>
      </c>
      <c r="O144" s="699"/>
      <c r="P144" s="1296" t="s">
        <v>1063</v>
      </c>
      <c r="Q144" s="593">
        <v>10</v>
      </c>
      <c r="R144" s="156">
        <f t="shared" si="14"/>
        <v>140</v>
      </c>
    </row>
    <row r="145" spans="1:18" s="49" customFormat="1">
      <c r="A145" s="273"/>
      <c r="B145" s="156">
        <f t="shared" si="10"/>
        <v>141</v>
      </c>
      <c r="C145" s="696"/>
      <c r="D145" s="696"/>
      <c r="E145" s="696"/>
      <c r="F145" s="156">
        <f t="shared" si="11"/>
        <v>141</v>
      </c>
      <c r="G145" s="699"/>
      <c r="H145" s="1296"/>
      <c r="I145" s="593">
        <v>120</v>
      </c>
      <c r="J145" s="156">
        <f t="shared" si="12"/>
        <v>141</v>
      </c>
      <c r="K145" s="696"/>
      <c r="L145" s="696"/>
      <c r="M145" s="696"/>
      <c r="N145" s="156">
        <f t="shared" si="13"/>
        <v>141</v>
      </c>
      <c r="O145" s="699"/>
      <c r="P145" s="1296"/>
      <c r="Q145" s="593">
        <v>20</v>
      </c>
      <c r="R145" s="156">
        <f t="shared" si="14"/>
        <v>141</v>
      </c>
    </row>
    <row r="146" spans="1:18" s="49" customFormat="1">
      <c r="A146" s="273"/>
      <c r="B146" s="156">
        <f t="shared" si="10"/>
        <v>142</v>
      </c>
      <c r="C146" s="696"/>
      <c r="D146" s="696"/>
      <c r="E146" s="696"/>
      <c r="F146" s="156">
        <f t="shared" si="11"/>
        <v>142</v>
      </c>
      <c r="G146" s="699"/>
      <c r="H146" s="1296"/>
      <c r="I146" s="593">
        <v>130</v>
      </c>
      <c r="J146" s="156">
        <f t="shared" si="12"/>
        <v>142</v>
      </c>
      <c r="K146" s="696"/>
      <c r="L146" s="696"/>
      <c r="M146" s="696"/>
      <c r="N146" s="156">
        <f t="shared" si="13"/>
        <v>142</v>
      </c>
      <c r="O146" s="699"/>
      <c r="P146" s="1296"/>
      <c r="Q146" s="593">
        <v>30</v>
      </c>
      <c r="R146" s="156">
        <f t="shared" si="14"/>
        <v>142</v>
      </c>
    </row>
    <row r="147" spans="1:18" s="49" customFormat="1">
      <c r="A147" s="273"/>
      <c r="B147" s="156">
        <f t="shared" si="10"/>
        <v>143</v>
      </c>
      <c r="C147" s="696"/>
      <c r="D147" s="696"/>
      <c r="E147" s="696"/>
      <c r="F147" s="156">
        <f t="shared" si="11"/>
        <v>143</v>
      </c>
      <c r="G147" s="699"/>
      <c r="H147" s="1296"/>
      <c r="I147" s="593">
        <v>140</v>
      </c>
      <c r="J147" s="156">
        <f t="shared" si="12"/>
        <v>143</v>
      </c>
      <c r="K147" s="696"/>
      <c r="L147" s="696"/>
      <c r="M147" s="696"/>
      <c r="N147" s="156">
        <f t="shared" si="13"/>
        <v>143</v>
      </c>
      <c r="O147" s="699"/>
      <c r="P147" s="1296"/>
      <c r="Q147" s="593">
        <v>40</v>
      </c>
      <c r="R147" s="156">
        <f t="shared" si="14"/>
        <v>143</v>
      </c>
    </row>
    <row r="148" spans="1:18" s="49" customFormat="1">
      <c r="A148" s="273"/>
      <c r="B148" s="156">
        <f t="shared" si="10"/>
        <v>144</v>
      </c>
      <c r="C148" s="696"/>
      <c r="D148" s="696"/>
      <c r="E148" s="696"/>
      <c r="F148" s="156">
        <f t="shared" si="11"/>
        <v>144</v>
      </c>
      <c r="G148" s="699"/>
      <c r="H148" s="1296" t="s">
        <v>1063</v>
      </c>
      <c r="I148" s="593">
        <v>10</v>
      </c>
      <c r="J148" s="156">
        <f t="shared" si="12"/>
        <v>144</v>
      </c>
      <c r="K148" s="696"/>
      <c r="L148" s="696"/>
      <c r="M148" s="696"/>
      <c r="N148" s="156">
        <f t="shared" si="13"/>
        <v>144</v>
      </c>
      <c r="O148" s="699"/>
      <c r="P148" s="1296"/>
      <c r="Q148" s="593">
        <v>50</v>
      </c>
      <c r="R148" s="156">
        <f t="shared" si="14"/>
        <v>144</v>
      </c>
    </row>
    <row r="149" spans="1:18" s="49" customFormat="1">
      <c r="A149" s="273"/>
      <c r="B149" s="156">
        <f t="shared" si="10"/>
        <v>145</v>
      </c>
      <c r="C149" s="696"/>
      <c r="D149" s="696"/>
      <c r="E149" s="696"/>
      <c r="F149" s="156">
        <f t="shared" si="11"/>
        <v>145</v>
      </c>
      <c r="G149" s="699"/>
      <c r="H149" s="1296"/>
      <c r="I149" s="593">
        <v>20</v>
      </c>
      <c r="J149" s="156">
        <f t="shared" si="12"/>
        <v>145</v>
      </c>
      <c r="K149" s="696"/>
      <c r="L149" s="696"/>
      <c r="M149" s="696"/>
      <c r="N149" s="156">
        <f t="shared" si="13"/>
        <v>145</v>
      </c>
      <c r="O149" s="699"/>
      <c r="P149" s="1296"/>
      <c r="Q149" s="593">
        <v>60</v>
      </c>
      <c r="R149" s="156">
        <f t="shared" si="14"/>
        <v>145</v>
      </c>
    </row>
    <row r="150" spans="1:18" s="49" customFormat="1">
      <c r="A150" s="273"/>
      <c r="B150" s="156">
        <f t="shared" si="10"/>
        <v>146</v>
      </c>
      <c r="C150" s="696"/>
      <c r="D150" s="696"/>
      <c r="E150" s="696"/>
      <c r="F150" s="156">
        <f t="shared" si="11"/>
        <v>146</v>
      </c>
      <c r="G150" s="699"/>
      <c r="H150" s="1296"/>
      <c r="I150" s="593">
        <v>30</v>
      </c>
      <c r="J150" s="156">
        <f t="shared" si="12"/>
        <v>146</v>
      </c>
      <c r="K150" s="696"/>
      <c r="L150" s="696"/>
      <c r="M150" s="696"/>
      <c r="N150" s="156">
        <f t="shared" si="13"/>
        <v>146</v>
      </c>
      <c r="O150" s="699"/>
      <c r="P150" s="1296"/>
      <c r="Q150" s="593">
        <v>70</v>
      </c>
      <c r="R150" s="156">
        <f t="shared" si="14"/>
        <v>146</v>
      </c>
    </row>
    <row r="151" spans="1:18" s="49" customFormat="1">
      <c r="A151" s="273"/>
      <c r="B151" s="156">
        <f t="shared" si="10"/>
        <v>147</v>
      </c>
      <c r="C151" s="696"/>
      <c r="D151" s="696"/>
      <c r="E151" s="696"/>
      <c r="F151" s="156">
        <f t="shared" si="11"/>
        <v>147</v>
      </c>
      <c r="G151" s="699"/>
      <c r="H151" s="1296"/>
      <c r="I151" s="593">
        <v>40</v>
      </c>
      <c r="J151" s="156">
        <f t="shared" si="12"/>
        <v>147</v>
      </c>
      <c r="K151" s="696"/>
      <c r="L151" s="696"/>
      <c r="M151" s="696"/>
      <c r="N151" s="156">
        <f t="shared" si="13"/>
        <v>147</v>
      </c>
      <c r="O151" s="699"/>
      <c r="P151" s="1296"/>
      <c r="Q151" s="593">
        <v>80</v>
      </c>
      <c r="R151" s="156">
        <f t="shared" si="14"/>
        <v>147</v>
      </c>
    </row>
    <row r="152" spans="1:18" s="49" customFormat="1">
      <c r="A152" s="273"/>
      <c r="B152" s="156">
        <f t="shared" si="10"/>
        <v>148</v>
      </c>
      <c r="C152" s="696"/>
      <c r="D152" s="696"/>
      <c r="E152" s="696"/>
      <c r="F152" s="156">
        <f t="shared" si="11"/>
        <v>148</v>
      </c>
      <c r="G152" s="699"/>
      <c r="H152" s="1296"/>
      <c r="I152" s="593">
        <v>50</v>
      </c>
      <c r="J152" s="156">
        <f t="shared" si="12"/>
        <v>148</v>
      </c>
      <c r="K152" s="696"/>
      <c r="L152" s="696"/>
      <c r="M152" s="696"/>
      <c r="N152" s="156">
        <f t="shared" si="13"/>
        <v>148</v>
      </c>
      <c r="O152" s="699"/>
      <c r="P152" s="1296"/>
      <c r="Q152" s="593">
        <v>90</v>
      </c>
      <c r="R152" s="156">
        <f t="shared" si="14"/>
        <v>148</v>
      </c>
    </row>
    <row r="153" spans="1:18" s="49" customFormat="1">
      <c r="A153" s="273"/>
      <c r="B153" s="156">
        <f t="shared" si="10"/>
        <v>149</v>
      </c>
      <c r="C153" s="696"/>
      <c r="D153" s="696"/>
      <c r="E153" s="696"/>
      <c r="F153" s="156">
        <f t="shared" si="11"/>
        <v>149</v>
      </c>
      <c r="G153" s="699"/>
      <c r="H153" s="1296"/>
      <c r="I153" s="593">
        <v>60</v>
      </c>
      <c r="J153" s="156">
        <f t="shared" si="12"/>
        <v>149</v>
      </c>
      <c r="K153" s="696"/>
      <c r="L153" s="696"/>
      <c r="M153" s="696"/>
      <c r="N153" s="156">
        <f t="shared" si="13"/>
        <v>149</v>
      </c>
      <c r="O153" s="699"/>
      <c r="P153" s="1296"/>
      <c r="Q153" s="593">
        <v>100</v>
      </c>
      <c r="R153" s="156">
        <f t="shared" si="14"/>
        <v>149</v>
      </c>
    </row>
    <row r="154" spans="1:18" s="49" customFormat="1">
      <c r="A154" s="273"/>
      <c r="B154" s="156">
        <f t="shared" si="10"/>
        <v>150</v>
      </c>
      <c r="C154" s="696"/>
      <c r="D154" s="696"/>
      <c r="E154" s="696"/>
      <c r="F154" s="156">
        <f t="shared" si="11"/>
        <v>150</v>
      </c>
      <c r="G154" s="699"/>
      <c r="H154" s="1296"/>
      <c r="I154" s="593">
        <v>70</v>
      </c>
      <c r="J154" s="156">
        <f t="shared" si="12"/>
        <v>150</v>
      </c>
      <c r="K154" s="696"/>
      <c r="L154" s="696"/>
      <c r="M154" s="696"/>
      <c r="N154" s="156">
        <f t="shared" si="13"/>
        <v>150</v>
      </c>
      <c r="O154" s="699"/>
      <c r="P154" s="1296"/>
      <c r="Q154" s="593">
        <v>110</v>
      </c>
      <c r="R154" s="156">
        <f t="shared" si="14"/>
        <v>150</v>
      </c>
    </row>
    <row r="155" spans="1:18" s="49" customFormat="1">
      <c r="A155" s="273"/>
      <c r="B155" s="156">
        <f t="shared" si="10"/>
        <v>151</v>
      </c>
      <c r="C155" s="696"/>
      <c r="D155" s="696"/>
      <c r="E155" s="696"/>
      <c r="F155" s="156">
        <f t="shared" si="11"/>
        <v>151</v>
      </c>
      <c r="G155" s="699"/>
      <c r="H155" s="1296"/>
      <c r="I155" s="593">
        <v>80</v>
      </c>
      <c r="J155" s="156">
        <f t="shared" si="12"/>
        <v>151</v>
      </c>
      <c r="K155" s="696"/>
      <c r="L155" s="696"/>
      <c r="M155" s="696"/>
      <c r="N155" s="156">
        <f t="shared" si="13"/>
        <v>151</v>
      </c>
      <c r="O155" s="699"/>
      <c r="P155" s="1296"/>
      <c r="Q155" s="593">
        <v>120</v>
      </c>
      <c r="R155" s="156">
        <f t="shared" si="14"/>
        <v>151</v>
      </c>
    </row>
    <row r="156" spans="1:18" s="49" customFormat="1">
      <c r="A156" s="273"/>
      <c r="B156" s="156">
        <f t="shared" si="10"/>
        <v>152</v>
      </c>
      <c r="C156" s="696"/>
      <c r="D156" s="696"/>
      <c r="E156" s="696"/>
      <c r="F156" s="156">
        <f t="shared" si="11"/>
        <v>152</v>
      </c>
      <c r="G156" s="699"/>
      <c r="H156" s="1296"/>
      <c r="I156" s="593">
        <v>90</v>
      </c>
      <c r="J156" s="156">
        <f t="shared" si="12"/>
        <v>152</v>
      </c>
      <c r="K156" s="696"/>
      <c r="L156" s="696"/>
      <c r="M156" s="696"/>
      <c r="N156" s="156">
        <f t="shared" si="13"/>
        <v>152</v>
      </c>
      <c r="O156" s="699"/>
      <c r="P156" s="1296"/>
      <c r="Q156" s="593">
        <v>130</v>
      </c>
      <c r="R156" s="156">
        <f t="shared" si="14"/>
        <v>152</v>
      </c>
    </row>
    <row r="157" spans="1:18" s="49" customFormat="1">
      <c r="A157" s="273"/>
      <c r="B157" s="156">
        <f t="shared" si="10"/>
        <v>153</v>
      </c>
      <c r="C157" s="696"/>
      <c r="D157" s="696"/>
      <c r="E157" s="696"/>
      <c r="F157" s="156">
        <f t="shared" si="11"/>
        <v>153</v>
      </c>
      <c r="G157" s="699"/>
      <c r="H157" s="1296"/>
      <c r="I157" s="593">
        <v>100</v>
      </c>
      <c r="J157" s="156">
        <f t="shared" si="12"/>
        <v>153</v>
      </c>
      <c r="K157" s="696"/>
      <c r="L157" s="696"/>
      <c r="M157" s="696"/>
      <c r="N157" s="156">
        <f t="shared" si="13"/>
        <v>153</v>
      </c>
      <c r="O157" s="699"/>
      <c r="P157" s="1296"/>
      <c r="Q157" s="593">
        <v>140</v>
      </c>
      <c r="R157" s="156">
        <f t="shared" si="14"/>
        <v>153</v>
      </c>
    </row>
    <row r="158" spans="1:18" s="49" customFormat="1">
      <c r="A158" s="273"/>
      <c r="B158" s="156">
        <f t="shared" si="10"/>
        <v>154</v>
      </c>
      <c r="C158" s="696"/>
      <c r="D158" s="696"/>
      <c r="E158" s="696"/>
      <c r="F158" s="156">
        <f t="shared" si="11"/>
        <v>154</v>
      </c>
      <c r="G158" s="699"/>
      <c r="H158" s="1296"/>
      <c r="I158" s="593">
        <v>110</v>
      </c>
      <c r="J158" s="156">
        <f t="shared" si="12"/>
        <v>154</v>
      </c>
      <c r="K158" s="696"/>
      <c r="L158" s="696"/>
      <c r="M158" s="696"/>
      <c r="N158" s="156">
        <f t="shared" si="13"/>
        <v>154</v>
      </c>
      <c r="O158" s="699"/>
      <c r="P158" s="1296" t="s">
        <v>1064</v>
      </c>
      <c r="Q158" s="593">
        <v>10</v>
      </c>
      <c r="R158" s="156">
        <f t="shared" si="14"/>
        <v>154</v>
      </c>
    </row>
    <row r="159" spans="1:18" s="49" customFormat="1">
      <c r="A159" s="273"/>
      <c r="B159" s="156">
        <f t="shared" si="10"/>
        <v>155</v>
      </c>
      <c r="C159" s="696"/>
      <c r="D159" s="696"/>
      <c r="E159" s="696"/>
      <c r="F159" s="156">
        <f t="shared" si="11"/>
        <v>155</v>
      </c>
      <c r="G159" s="699"/>
      <c r="H159" s="1296"/>
      <c r="I159" s="593">
        <v>120</v>
      </c>
      <c r="J159" s="156">
        <f t="shared" si="12"/>
        <v>155</v>
      </c>
      <c r="K159" s="696"/>
      <c r="L159" s="696"/>
      <c r="M159" s="696"/>
      <c r="N159" s="156">
        <f t="shared" si="13"/>
        <v>155</v>
      </c>
      <c r="O159" s="699"/>
      <c r="P159" s="1296"/>
      <c r="Q159" s="593">
        <v>20</v>
      </c>
      <c r="R159" s="156">
        <f t="shared" si="14"/>
        <v>155</v>
      </c>
    </row>
    <row r="160" spans="1:18" s="49" customFormat="1">
      <c r="A160" s="273"/>
      <c r="B160" s="156">
        <f t="shared" si="10"/>
        <v>156</v>
      </c>
      <c r="C160" s="696"/>
      <c r="D160" s="696"/>
      <c r="E160" s="696"/>
      <c r="F160" s="156">
        <f t="shared" si="11"/>
        <v>156</v>
      </c>
      <c r="G160" s="699"/>
      <c r="H160" s="1296"/>
      <c r="I160" s="593">
        <v>130</v>
      </c>
      <c r="J160" s="156">
        <f t="shared" si="12"/>
        <v>156</v>
      </c>
      <c r="K160" s="696"/>
      <c r="L160" s="696"/>
      <c r="M160" s="696"/>
      <c r="N160" s="156">
        <f t="shared" si="13"/>
        <v>156</v>
      </c>
      <c r="O160" s="699"/>
      <c r="P160" s="1296"/>
      <c r="Q160" s="593">
        <v>30</v>
      </c>
      <c r="R160" s="156">
        <f t="shared" si="14"/>
        <v>156</v>
      </c>
    </row>
    <row r="161" spans="1:18" s="49" customFormat="1">
      <c r="A161" s="273"/>
      <c r="B161" s="156">
        <f t="shared" si="10"/>
        <v>157</v>
      </c>
      <c r="C161" s="696"/>
      <c r="D161" s="696"/>
      <c r="E161" s="696"/>
      <c r="F161" s="156">
        <f t="shared" si="11"/>
        <v>157</v>
      </c>
      <c r="G161" s="699"/>
      <c r="H161" s="1296"/>
      <c r="I161" s="593">
        <v>140</v>
      </c>
      <c r="J161" s="156">
        <f t="shared" si="12"/>
        <v>157</v>
      </c>
      <c r="K161" s="696"/>
      <c r="L161" s="696"/>
      <c r="M161" s="696"/>
      <c r="N161" s="156">
        <f t="shared" si="13"/>
        <v>157</v>
      </c>
      <c r="O161" s="699"/>
      <c r="P161" s="1296"/>
      <c r="Q161" s="593">
        <v>40</v>
      </c>
      <c r="R161" s="156">
        <f t="shared" si="14"/>
        <v>157</v>
      </c>
    </row>
    <row r="162" spans="1:18" s="49" customFormat="1">
      <c r="A162" s="273"/>
      <c r="B162" s="156">
        <f t="shared" si="10"/>
        <v>158</v>
      </c>
      <c r="C162" s="696"/>
      <c r="D162" s="696"/>
      <c r="E162" s="696"/>
      <c r="F162" s="156">
        <f t="shared" si="11"/>
        <v>158</v>
      </c>
      <c r="G162" s="699"/>
      <c r="H162" s="1296" t="s">
        <v>1064</v>
      </c>
      <c r="I162" s="593">
        <v>10</v>
      </c>
      <c r="J162" s="156">
        <f t="shared" si="12"/>
        <v>158</v>
      </c>
      <c r="K162" s="696"/>
      <c r="L162" s="696"/>
      <c r="M162" s="696"/>
      <c r="N162" s="156">
        <f t="shared" si="13"/>
        <v>158</v>
      </c>
      <c r="O162" s="699"/>
      <c r="P162" s="1296"/>
      <c r="Q162" s="593">
        <v>50</v>
      </c>
      <c r="R162" s="156">
        <f t="shared" si="14"/>
        <v>158</v>
      </c>
    </row>
    <row r="163" spans="1:18" s="49" customFormat="1">
      <c r="A163" s="273"/>
      <c r="B163" s="156">
        <f t="shared" si="10"/>
        <v>159</v>
      </c>
      <c r="C163" s="696"/>
      <c r="D163" s="696"/>
      <c r="E163" s="696"/>
      <c r="F163" s="156">
        <f t="shared" si="11"/>
        <v>159</v>
      </c>
      <c r="G163" s="699"/>
      <c r="H163" s="1296"/>
      <c r="I163" s="593">
        <v>20</v>
      </c>
      <c r="J163" s="156">
        <f t="shared" si="12"/>
        <v>159</v>
      </c>
      <c r="K163" s="696"/>
      <c r="L163" s="696"/>
      <c r="M163" s="696"/>
      <c r="N163" s="156">
        <f t="shared" si="13"/>
        <v>159</v>
      </c>
      <c r="O163" s="699"/>
      <c r="P163" s="1296"/>
      <c r="Q163" s="593">
        <v>60</v>
      </c>
      <c r="R163" s="156">
        <f t="shared" si="14"/>
        <v>159</v>
      </c>
    </row>
    <row r="164" spans="1:18" s="49" customFormat="1">
      <c r="A164" s="273"/>
      <c r="B164" s="156">
        <f t="shared" si="10"/>
        <v>160</v>
      </c>
      <c r="C164" s="696"/>
      <c r="D164" s="696"/>
      <c r="E164" s="696"/>
      <c r="F164" s="156">
        <f t="shared" si="11"/>
        <v>160</v>
      </c>
      <c r="G164" s="699"/>
      <c r="H164" s="1296"/>
      <c r="I164" s="593">
        <v>30</v>
      </c>
      <c r="J164" s="156">
        <f t="shared" si="12"/>
        <v>160</v>
      </c>
      <c r="K164" s="696"/>
      <c r="L164" s="696"/>
      <c r="M164" s="696"/>
      <c r="N164" s="156">
        <f t="shared" si="13"/>
        <v>160</v>
      </c>
      <c r="O164" s="699"/>
      <c r="P164" s="1296"/>
      <c r="Q164" s="593">
        <v>70</v>
      </c>
      <c r="R164" s="156">
        <f t="shared" si="14"/>
        <v>160</v>
      </c>
    </row>
    <row r="165" spans="1:18" s="49" customFormat="1">
      <c r="A165" s="273"/>
      <c r="B165" s="156">
        <f t="shared" si="10"/>
        <v>161</v>
      </c>
      <c r="C165" s="696"/>
      <c r="D165" s="696"/>
      <c r="E165" s="696"/>
      <c r="F165" s="156">
        <f t="shared" si="11"/>
        <v>161</v>
      </c>
      <c r="G165" s="699"/>
      <c r="H165" s="1296"/>
      <c r="I165" s="593">
        <v>40</v>
      </c>
      <c r="J165" s="156">
        <f t="shared" si="12"/>
        <v>161</v>
      </c>
      <c r="K165" s="696"/>
      <c r="L165" s="696"/>
      <c r="M165" s="696"/>
      <c r="N165" s="156">
        <f t="shared" si="13"/>
        <v>161</v>
      </c>
      <c r="O165" s="699"/>
      <c r="P165" s="1296"/>
      <c r="Q165" s="593">
        <v>80</v>
      </c>
      <c r="R165" s="156">
        <f t="shared" si="14"/>
        <v>161</v>
      </c>
    </row>
    <row r="166" spans="1:18" s="49" customFormat="1">
      <c r="A166" s="273"/>
      <c r="B166" s="156">
        <f t="shared" si="10"/>
        <v>162</v>
      </c>
      <c r="C166" s="696"/>
      <c r="D166" s="696"/>
      <c r="E166" s="696"/>
      <c r="F166" s="156">
        <f t="shared" si="11"/>
        <v>162</v>
      </c>
      <c r="G166" s="699"/>
      <c r="H166" s="1296"/>
      <c r="I166" s="593">
        <v>50</v>
      </c>
      <c r="J166" s="156">
        <f t="shared" si="12"/>
        <v>162</v>
      </c>
      <c r="K166" s="696"/>
      <c r="L166" s="696"/>
      <c r="M166" s="696"/>
      <c r="N166" s="156">
        <f t="shared" si="13"/>
        <v>162</v>
      </c>
      <c r="O166" s="699"/>
      <c r="P166" s="1296"/>
      <c r="Q166" s="593">
        <v>90</v>
      </c>
      <c r="R166" s="156">
        <f t="shared" si="14"/>
        <v>162</v>
      </c>
    </row>
    <row r="167" spans="1:18" s="49" customFormat="1">
      <c r="A167" s="273"/>
      <c r="B167" s="156">
        <f t="shared" si="10"/>
        <v>163</v>
      </c>
      <c r="C167" s="696"/>
      <c r="D167" s="696"/>
      <c r="E167" s="696"/>
      <c r="F167" s="156">
        <f t="shared" si="11"/>
        <v>163</v>
      </c>
      <c r="G167" s="699"/>
      <c r="H167" s="1296"/>
      <c r="I167" s="593">
        <v>60</v>
      </c>
      <c r="J167" s="156">
        <f t="shared" si="12"/>
        <v>163</v>
      </c>
      <c r="K167" s="696"/>
      <c r="L167" s="696"/>
      <c r="M167" s="696"/>
      <c r="N167" s="156">
        <f t="shared" si="13"/>
        <v>163</v>
      </c>
      <c r="O167" s="699"/>
      <c r="P167" s="1296"/>
      <c r="Q167" s="593">
        <v>100</v>
      </c>
      <c r="R167" s="156">
        <f t="shared" si="14"/>
        <v>163</v>
      </c>
    </row>
    <row r="168" spans="1:18" s="49" customFormat="1">
      <c r="A168" s="273"/>
      <c r="B168" s="156">
        <f t="shared" si="10"/>
        <v>164</v>
      </c>
      <c r="C168" s="696"/>
      <c r="D168" s="696"/>
      <c r="E168" s="696"/>
      <c r="F168" s="156">
        <f t="shared" si="11"/>
        <v>164</v>
      </c>
      <c r="G168" s="699"/>
      <c r="H168" s="1296"/>
      <c r="I168" s="593">
        <v>70</v>
      </c>
      <c r="J168" s="156">
        <f t="shared" si="12"/>
        <v>164</v>
      </c>
      <c r="K168" s="696"/>
      <c r="L168" s="696"/>
      <c r="M168" s="696"/>
      <c r="N168" s="156">
        <f t="shared" si="13"/>
        <v>164</v>
      </c>
      <c r="O168" s="699"/>
      <c r="P168" s="1296"/>
      <c r="Q168" s="593">
        <v>110</v>
      </c>
      <c r="R168" s="156">
        <f t="shared" si="14"/>
        <v>164</v>
      </c>
    </row>
    <row r="169" spans="1:18" s="49" customFormat="1">
      <c r="A169" s="273"/>
      <c r="B169" s="156">
        <f t="shared" si="10"/>
        <v>165</v>
      </c>
      <c r="C169" s="696"/>
      <c r="D169" s="696"/>
      <c r="E169" s="696"/>
      <c r="F169" s="156">
        <f t="shared" si="11"/>
        <v>165</v>
      </c>
      <c r="G169" s="699"/>
      <c r="H169" s="1296"/>
      <c r="I169" s="593">
        <v>80</v>
      </c>
      <c r="J169" s="156">
        <f t="shared" si="12"/>
        <v>165</v>
      </c>
      <c r="K169" s="696"/>
      <c r="L169" s="696"/>
      <c r="M169" s="696"/>
      <c r="N169" s="156">
        <f t="shared" si="13"/>
        <v>165</v>
      </c>
      <c r="O169" s="699"/>
      <c r="P169" s="1296"/>
      <c r="Q169" s="593">
        <v>120</v>
      </c>
      <c r="R169" s="156">
        <f t="shared" si="14"/>
        <v>165</v>
      </c>
    </row>
    <row r="170" spans="1:18" s="49" customFormat="1">
      <c r="A170" s="273"/>
      <c r="B170" s="156">
        <f t="shared" si="10"/>
        <v>166</v>
      </c>
      <c r="C170" s="696"/>
      <c r="D170" s="696"/>
      <c r="E170" s="696"/>
      <c r="F170" s="156">
        <f t="shared" si="11"/>
        <v>166</v>
      </c>
      <c r="G170" s="699"/>
      <c r="H170" s="1296"/>
      <c r="I170" s="593">
        <v>90</v>
      </c>
      <c r="J170" s="156">
        <f t="shared" si="12"/>
        <v>166</v>
      </c>
      <c r="K170" s="696"/>
      <c r="L170" s="696"/>
      <c r="M170" s="696"/>
      <c r="N170" s="156">
        <f t="shared" si="13"/>
        <v>166</v>
      </c>
      <c r="O170" s="699"/>
      <c r="P170" s="1296"/>
      <c r="Q170" s="593">
        <v>130</v>
      </c>
      <c r="R170" s="156">
        <f t="shared" si="14"/>
        <v>166</v>
      </c>
    </row>
    <row r="171" spans="1:18" s="49" customFormat="1">
      <c r="A171" s="273"/>
      <c r="B171" s="156">
        <f t="shared" si="10"/>
        <v>167</v>
      </c>
      <c r="C171" s="696"/>
      <c r="D171" s="696"/>
      <c r="E171" s="696"/>
      <c r="F171" s="156">
        <f t="shared" si="11"/>
        <v>167</v>
      </c>
      <c r="G171" s="699"/>
      <c r="H171" s="1296"/>
      <c r="I171" s="593">
        <v>100</v>
      </c>
      <c r="J171" s="156">
        <f t="shared" si="12"/>
        <v>167</v>
      </c>
      <c r="K171" s="696"/>
      <c r="L171" s="696"/>
      <c r="M171" s="696"/>
      <c r="N171" s="156">
        <f t="shared" si="13"/>
        <v>167</v>
      </c>
      <c r="O171" s="699"/>
      <c r="P171" s="1296"/>
      <c r="Q171" s="593">
        <v>140</v>
      </c>
      <c r="R171" s="156">
        <f t="shared" si="14"/>
        <v>167</v>
      </c>
    </row>
    <row r="172" spans="1:18" s="49" customFormat="1">
      <c r="A172" s="273"/>
      <c r="B172" s="156">
        <f t="shared" si="10"/>
        <v>168</v>
      </c>
      <c r="C172" s="696"/>
      <c r="D172" s="696"/>
      <c r="E172" s="696"/>
      <c r="F172" s="156">
        <f t="shared" si="11"/>
        <v>168</v>
      </c>
      <c r="G172" s="699"/>
      <c r="H172" s="1296"/>
      <c r="I172" s="593">
        <v>110</v>
      </c>
      <c r="J172" s="156">
        <f t="shared" si="12"/>
        <v>168</v>
      </c>
      <c r="K172" s="696"/>
      <c r="L172" s="696"/>
      <c r="M172" s="696"/>
      <c r="N172" s="156">
        <f t="shared" si="13"/>
        <v>168</v>
      </c>
      <c r="O172" s="699"/>
      <c r="P172" s="1296" t="s">
        <v>1108</v>
      </c>
      <c r="Q172" s="593">
        <v>10</v>
      </c>
      <c r="R172" s="156">
        <f t="shared" si="14"/>
        <v>168</v>
      </c>
    </row>
    <row r="173" spans="1:18" s="49" customFormat="1">
      <c r="A173" s="273"/>
      <c r="B173" s="156">
        <f t="shared" si="10"/>
        <v>169</v>
      </c>
      <c r="C173" s="696"/>
      <c r="D173" s="696"/>
      <c r="E173" s="696"/>
      <c r="F173" s="156">
        <f t="shared" si="11"/>
        <v>169</v>
      </c>
      <c r="G173" s="699"/>
      <c r="H173" s="1296"/>
      <c r="I173" s="593">
        <v>120</v>
      </c>
      <c r="J173" s="156">
        <f t="shared" si="12"/>
        <v>169</v>
      </c>
      <c r="K173" s="696"/>
      <c r="L173" s="696"/>
      <c r="M173" s="696"/>
      <c r="N173" s="156">
        <f t="shared" si="13"/>
        <v>169</v>
      </c>
      <c r="O173" s="699"/>
      <c r="P173" s="1296"/>
      <c r="Q173" s="593">
        <v>20</v>
      </c>
      <c r="R173" s="156">
        <f t="shared" si="14"/>
        <v>169</v>
      </c>
    </row>
    <row r="174" spans="1:18" s="49" customFormat="1">
      <c r="A174" s="273"/>
      <c r="B174" s="156">
        <f t="shared" si="10"/>
        <v>170</v>
      </c>
      <c r="C174" s="696"/>
      <c r="D174" s="696"/>
      <c r="E174" s="696"/>
      <c r="F174" s="156">
        <f t="shared" si="11"/>
        <v>170</v>
      </c>
      <c r="G174" s="699"/>
      <c r="H174" s="1296"/>
      <c r="I174" s="593">
        <v>130</v>
      </c>
      <c r="J174" s="156">
        <f t="shared" si="12"/>
        <v>170</v>
      </c>
      <c r="K174" s="696"/>
      <c r="L174" s="696"/>
      <c r="M174" s="696"/>
      <c r="N174" s="156">
        <f t="shared" si="13"/>
        <v>170</v>
      </c>
      <c r="O174" s="699"/>
      <c r="P174" s="1296"/>
      <c r="Q174" s="593">
        <v>30</v>
      </c>
      <c r="R174" s="156">
        <f t="shared" si="14"/>
        <v>170</v>
      </c>
    </row>
    <row r="175" spans="1:18" s="49" customFormat="1">
      <c r="A175" s="273"/>
      <c r="B175" s="156">
        <f t="shared" si="10"/>
        <v>171</v>
      </c>
      <c r="C175" s="696"/>
      <c r="D175" s="696"/>
      <c r="E175" s="696"/>
      <c r="F175" s="156">
        <f t="shared" si="11"/>
        <v>171</v>
      </c>
      <c r="G175" s="699"/>
      <c r="H175" s="1296"/>
      <c r="I175" s="593">
        <v>140</v>
      </c>
      <c r="J175" s="156">
        <f t="shared" si="12"/>
        <v>171</v>
      </c>
      <c r="K175" s="696"/>
      <c r="L175" s="696"/>
      <c r="M175" s="696"/>
      <c r="N175" s="156">
        <f t="shared" si="13"/>
        <v>171</v>
      </c>
      <c r="O175" s="699"/>
      <c r="P175" s="1296"/>
      <c r="Q175" s="593">
        <v>40</v>
      </c>
      <c r="R175" s="156">
        <f t="shared" si="14"/>
        <v>171</v>
      </c>
    </row>
    <row r="176" spans="1:18" s="49" customFormat="1">
      <c r="A176" s="273"/>
      <c r="B176" s="156">
        <f t="shared" si="10"/>
        <v>172</v>
      </c>
      <c r="C176" s="696"/>
      <c r="D176" s="696"/>
      <c r="E176" s="696"/>
      <c r="F176" s="156">
        <f t="shared" si="11"/>
        <v>172</v>
      </c>
      <c r="G176" s="699"/>
      <c r="H176" s="1296" t="s">
        <v>1065</v>
      </c>
      <c r="I176" s="593">
        <v>10</v>
      </c>
      <c r="J176" s="156">
        <f t="shared" si="12"/>
        <v>172</v>
      </c>
      <c r="K176" s="696"/>
      <c r="L176" s="696"/>
      <c r="M176" s="696"/>
      <c r="N176" s="156">
        <f t="shared" si="13"/>
        <v>172</v>
      </c>
      <c r="O176" s="699"/>
      <c r="P176" s="1296"/>
      <c r="Q176" s="593">
        <v>50</v>
      </c>
      <c r="R176" s="156">
        <f t="shared" si="14"/>
        <v>172</v>
      </c>
    </row>
    <row r="177" spans="1:18" s="49" customFormat="1">
      <c r="A177" s="273"/>
      <c r="B177" s="156">
        <f t="shared" si="10"/>
        <v>173</v>
      </c>
      <c r="C177" s="696"/>
      <c r="D177" s="696"/>
      <c r="E177" s="696"/>
      <c r="F177" s="156">
        <f t="shared" si="11"/>
        <v>173</v>
      </c>
      <c r="G177" s="699"/>
      <c r="H177" s="1296"/>
      <c r="I177" s="593">
        <v>20</v>
      </c>
      <c r="J177" s="156">
        <f t="shared" si="12"/>
        <v>173</v>
      </c>
      <c r="K177" s="696"/>
      <c r="L177" s="696"/>
      <c r="M177" s="696"/>
      <c r="N177" s="156">
        <f t="shared" si="13"/>
        <v>173</v>
      </c>
      <c r="O177" s="699"/>
      <c r="P177" s="1296"/>
      <c r="Q177" s="593">
        <v>60</v>
      </c>
      <c r="R177" s="156">
        <f t="shared" si="14"/>
        <v>173</v>
      </c>
    </row>
    <row r="178" spans="1:18" s="49" customFormat="1">
      <c r="A178" s="273"/>
      <c r="B178" s="156">
        <f t="shared" si="10"/>
        <v>174</v>
      </c>
      <c r="C178" s="696"/>
      <c r="D178" s="696"/>
      <c r="E178" s="696"/>
      <c r="F178" s="156">
        <f t="shared" si="11"/>
        <v>174</v>
      </c>
      <c r="G178" s="699"/>
      <c r="H178" s="1296"/>
      <c r="I178" s="593">
        <v>30</v>
      </c>
      <c r="J178" s="156">
        <f t="shared" si="12"/>
        <v>174</v>
      </c>
      <c r="K178" s="696"/>
      <c r="L178" s="696"/>
      <c r="M178" s="696"/>
      <c r="N178" s="156">
        <f t="shared" si="13"/>
        <v>174</v>
      </c>
      <c r="O178" s="699"/>
      <c r="P178" s="1296"/>
      <c r="Q178" s="593">
        <v>70</v>
      </c>
      <c r="R178" s="156">
        <f t="shared" si="14"/>
        <v>174</v>
      </c>
    </row>
    <row r="179" spans="1:18" s="49" customFormat="1">
      <c r="A179" s="273"/>
      <c r="B179" s="156">
        <f t="shared" si="10"/>
        <v>175</v>
      </c>
      <c r="C179" s="696"/>
      <c r="D179" s="696"/>
      <c r="E179" s="696"/>
      <c r="F179" s="156">
        <f t="shared" si="11"/>
        <v>175</v>
      </c>
      <c r="G179" s="699"/>
      <c r="H179" s="1296"/>
      <c r="I179" s="593">
        <v>40</v>
      </c>
      <c r="J179" s="156">
        <f t="shared" si="12"/>
        <v>175</v>
      </c>
      <c r="K179" s="696"/>
      <c r="L179" s="696"/>
      <c r="M179" s="696"/>
      <c r="N179" s="156">
        <f t="shared" si="13"/>
        <v>175</v>
      </c>
      <c r="O179" s="699"/>
      <c r="P179" s="1296"/>
      <c r="Q179" s="593">
        <v>80</v>
      </c>
      <c r="R179" s="156">
        <f t="shared" si="14"/>
        <v>175</v>
      </c>
    </row>
    <row r="180" spans="1:18" s="49" customFormat="1">
      <c r="A180" s="273"/>
      <c r="B180" s="156">
        <f t="shared" si="10"/>
        <v>176</v>
      </c>
      <c r="C180" s="696"/>
      <c r="D180" s="696"/>
      <c r="E180" s="696"/>
      <c r="F180" s="156">
        <f t="shared" si="11"/>
        <v>176</v>
      </c>
      <c r="G180" s="699"/>
      <c r="H180" s="1296"/>
      <c r="I180" s="593">
        <v>50</v>
      </c>
      <c r="J180" s="156">
        <f t="shared" si="12"/>
        <v>176</v>
      </c>
      <c r="K180" s="696"/>
      <c r="L180" s="696"/>
      <c r="M180" s="696"/>
      <c r="N180" s="156">
        <f t="shared" si="13"/>
        <v>176</v>
      </c>
      <c r="O180" s="699"/>
      <c r="P180" s="1296"/>
      <c r="Q180" s="593">
        <v>90</v>
      </c>
      <c r="R180" s="156">
        <f t="shared" si="14"/>
        <v>176</v>
      </c>
    </row>
    <row r="181" spans="1:18" s="49" customFormat="1">
      <c r="A181" s="273"/>
      <c r="B181" s="156">
        <f t="shared" si="10"/>
        <v>177</v>
      </c>
      <c r="C181" s="696"/>
      <c r="D181" s="696"/>
      <c r="E181" s="696"/>
      <c r="F181" s="156">
        <f t="shared" si="11"/>
        <v>177</v>
      </c>
      <c r="G181" s="699"/>
      <c r="H181" s="1296"/>
      <c r="I181" s="593">
        <v>60</v>
      </c>
      <c r="J181" s="156">
        <f t="shared" si="12"/>
        <v>177</v>
      </c>
      <c r="K181" s="696"/>
      <c r="L181" s="696"/>
      <c r="M181" s="696"/>
      <c r="N181" s="156">
        <f t="shared" si="13"/>
        <v>177</v>
      </c>
      <c r="O181" s="699"/>
      <c r="P181" s="1296"/>
      <c r="Q181" s="593">
        <v>100</v>
      </c>
      <c r="R181" s="156">
        <f t="shared" si="14"/>
        <v>177</v>
      </c>
    </row>
    <row r="182" spans="1:18" s="49" customFormat="1">
      <c r="A182" s="273"/>
      <c r="B182" s="156">
        <f t="shared" si="10"/>
        <v>178</v>
      </c>
      <c r="C182" s="696"/>
      <c r="D182" s="696"/>
      <c r="E182" s="696"/>
      <c r="F182" s="156">
        <f t="shared" si="11"/>
        <v>178</v>
      </c>
      <c r="G182" s="699"/>
      <c r="H182" s="1296"/>
      <c r="I182" s="593">
        <v>70</v>
      </c>
      <c r="J182" s="156">
        <f t="shared" si="12"/>
        <v>178</v>
      </c>
      <c r="K182" s="696"/>
      <c r="L182" s="696"/>
      <c r="M182" s="696"/>
      <c r="N182" s="156">
        <f t="shared" si="13"/>
        <v>178</v>
      </c>
      <c r="O182" s="699"/>
      <c r="P182" s="1296"/>
      <c r="Q182" s="593">
        <v>110</v>
      </c>
      <c r="R182" s="156">
        <f t="shared" si="14"/>
        <v>178</v>
      </c>
    </row>
    <row r="183" spans="1:18" s="49" customFormat="1">
      <c r="A183" s="273"/>
      <c r="B183" s="156">
        <f t="shared" si="10"/>
        <v>179</v>
      </c>
      <c r="C183" s="696"/>
      <c r="D183" s="696"/>
      <c r="E183" s="696"/>
      <c r="F183" s="156">
        <f t="shared" si="11"/>
        <v>179</v>
      </c>
      <c r="G183" s="699"/>
      <c r="H183" s="1296"/>
      <c r="I183" s="593">
        <v>80</v>
      </c>
      <c r="J183" s="156">
        <f t="shared" si="12"/>
        <v>179</v>
      </c>
      <c r="K183" s="696"/>
      <c r="L183" s="696"/>
      <c r="M183" s="696"/>
      <c r="N183" s="156">
        <f t="shared" si="13"/>
        <v>179</v>
      </c>
      <c r="O183" s="699"/>
      <c r="P183" s="1296"/>
      <c r="Q183" s="593">
        <v>120</v>
      </c>
      <c r="R183" s="156">
        <f t="shared" si="14"/>
        <v>179</v>
      </c>
    </row>
    <row r="184" spans="1:18" s="49" customFormat="1">
      <c r="A184" s="273"/>
      <c r="B184" s="156">
        <f t="shared" si="10"/>
        <v>180</v>
      </c>
      <c r="C184" s="696"/>
      <c r="D184" s="696"/>
      <c r="E184" s="696"/>
      <c r="F184" s="156">
        <f t="shared" si="11"/>
        <v>180</v>
      </c>
      <c r="G184" s="699"/>
      <c r="H184" s="1296"/>
      <c r="I184" s="593">
        <v>90</v>
      </c>
      <c r="J184" s="156">
        <f t="shared" si="12"/>
        <v>180</v>
      </c>
      <c r="K184" s="696"/>
      <c r="L184" s="696"/>
      <c r="M184" s="696"/>
      <c r="N184" s="156">
        <f t="shared" si="13"/>
        <v>180</v>
      </c>
      <c r="O184" s="699"/>
      <c r="P184" s="1296"/>
      <c r="Q184" s="593">
        <v>130</v>
      </c>
      <c r="R184" s="156">
        <f t="shared" si="14"/>
        <v>180</v>
      </c>
    </row>
    <row r="185" spans="1:18" s="49" customFormat="1">
      <c r="A185" s="273"/>
      <c r="B185" s="156">
        <f t="shared" si="10"/>
        <v>181</v>
      </c>
      <c r="C185" s="696"/>
      <c r="D185" s="696"/>
      <c r="E185" s="696"/>
      <c r="F185" s="156">
        <f t="shared" si="11"/>
        <v>181</v>
      </c>
      <c r="G185" s="699"/>
      <c r="H185" s="1296"/>
      <c r="I185" s="593">
        <v>100</v>
      </c>
      <c r="J185" s="156">
        <f t="shared" si="12"/>
        <v>181</v>
      </c>
      <c r="K185" s="696"/>
      <c r="L185" s="696"/>
      <c r="M185" s="696"/>
      <c r="N185" s="156">
        <f t="shared" si="13"/>
        <v>181</v>
      </c>
      <c r="O185" s="699"/>
      <c r="P185" s="1296"/>
      <c r="Q185" s="593">
        <v>140</v>
      </c>
      <c r="R185" s="156">
        <f t="shared" si="14"/>
        <v>181</v>
      </c>
    </row>
    <row r="186" spans="1:18" s="49" customFormat="1">
      <c r="A186" s="273"/>
      <c r="B186" s="156">
        <f t="shared" si="10"/>
        <v>182</v>
      </c>
      <c r="C186" s="696"/>
      <c r="D186" s="696"/>
      <c r="E186" s="696"/>
      <c r="F186" s="156">
        <f t="shared" si="11"/>
        <v>182</v>
      </c>
      <c r="G186" s="699"/>
      <c r="H186" s="1296"/>
      <c r="I186" s="593">
        <v>110</v>
      </c>
      <c r="J186" s="156">
        <f t="shared" si="12"/>
        <v>182</v>
      </c>
      <c r="K186" s="696"/>
      <c r="L186" s="696"/>
      <c r="M186" s="696"/>
      <c r="N186" s="156">
        <f t="shared" si="13"/>
        <v>182</v>
      </c>
      <c r="O186" s="699"/>
      <c r="P186" s="1296" t="s">
        <v>1020</v>
      </c>
      <c r="Q186" s="663" t="s">
        <v>1066</v>
      </c>
      <c r="R186" s="156">
        <f t="shared" si="14"/>
        <v>182</v>
      </c>
    </row>
    <row r="187" spans="1:18" s="49" customFormat="1">
      <c r="A187" s="273"/>
      <c r="B187" s="156">
        <f t="shared" si="10"/>
        <v>183</v>
      </c>
      <c r="C187" s="696"/>
      <c r="D187" s="696"/>
      <c r="E187" s="696"/>
      <c r="F187" s="156">
        <f t="shared" si="11"/>
        <v>183</v>
      </c>
      <c r="G187" s="699"/>
      <c r="H187" s="1296"/>
      <c r="I187" s="593">
        <v>120</v>
      </c>
      <c r="J187" s="156">
        <f t="shared" si="12"/>
        <v>183</v>
      </c>
      <c r="K187" s="696"/>
      <c r="L187" s="696"/>
      <c r="M187" s="696"/>
      <c r="N187" s="156">
        <f t="shared" si="13"/>
        <v>183</v>
      </c>
      <c r="O187" s="699"/>
      <c r="P187" s="1296"/>
      <c r="Q187" s="663" t="s">
        <v>973</v>
      </c>
      <c r="R187" s="156">
        <f t="shared" si="14"/>
        <v>183</v>
      </c>
    </row>
    <row r="188" spans="1:18" s="49" customFormat="1">
      <c r="A188" s="273"/>
      <c r="B188" s="156">
        <f t="shared" si="10"/>
        <v>184</v>
      </c>
      <c r="C188" s="696"/>
      <c r="D188" s="696"/>
      <c r="E188" s="696"/>
      <c r="F188" s="156">
        <f t="shared" si="11"/>
        <v>184</v>
      </c>
      <c r="G188" s="699"/>
      <c r="H188" s="1296"/>
      <c r="I188" s="593">
        <v>130</v>
      </c>
      <c r="J188" s="156">
        <f t="shared" si="12"/>
        <v>184</v>
      </c>
      <c r="K188" s="696"/>
      <c r="L188" s="696"/>
      <c r="M188" s="696"/>
      <c r="N188" s="156">
        <f t="shared" si="13"/>
        <v>184</v>
      </c>
      <c r="O188" s="699"/>
      <c r="P188" s="1296"/>
      <c r="Q188" s="663" t="s">
        <v>1067</v>
      </c>
      <c r="R188" s="156">
        <f t="shared" si="14"/>
        <v>184</v>
      </c>
    </row>
    <row r="189" spans="1:18" s="49" customFormat="1">
      <c r="A189" s="273"/>
      <c r="B189" s="156">
        <f t="shared" si="10"/>
        <v>185</v>
      </c>
      <c r="C189" s="696"/>
      <c r="D189" s="696"/>
      <c r="E189" s="696"/>
      <c r="F189" s="156">
        <f t="shared" si="11"/>
        <v>185</v>
      </c>
      <c r="G189" s="699"/>
      <c r="H189" s="1296"/>
      <c r="I189" s="593">
        <v>140</v>
      </c>
      <c r="J189" s="156">
        <f t="shared" si="12"/>
        <v>185</v>
      </c>
      <c r="K189" s="696"/>
      <c r="L189" s="696"/>
      <c r="M189" s="696"/>
      <c r="N189" s="156">
        <f t="shared" si="13"/>
        <v>185</v>
      </c>
      <c r="O189" s="699"/>
      <c r="P189" s="1296"/>
      <c r="Q189" s="663" t="s">
        <v>1068</v>
      </c>
      <c r="R189" s="156">
        <f t="shared" si="14"/>
        <v>185</v>
      </c>
    </row>
    <row r="190" spans="1:18" s="49" customFormat="1">
      <c r="A190" s="273"/>
      <c r="B190" s="156">
        <f t="shared" si="10"/>
        <v>186</v>
      </c>
      <c r="C190" s="696"/>
      <c r="D190" s="696"/>
      <c r="E190" s="696"/>
      <c r="F190" s="156">
        <f t="shared" si="11"/>
        <v>186</v>
      </c>
      <c r="G190" s="699"/>
      <c r="H190" s="1296" t="s">
        <v>1020</v>
      </c>
      <c r="I190" s="663" t="s">
        <v>1066</v>
      </c>
      <c r="J190" s="156">
        <f t="shared" si="12"/>
        <v>186</v>
      </c>
      <c r="K190" s="696"/>
      <c r="L190" s="696"/>
      <c r="M190" s="696"/>
      <c r="N190" s="156">
        <f t="shared" si="13"/>
        <v>186</v>
      </c>
      <c r="O190" s="699"/>
      <c r="P190" s="1296"/>
      <c r="Q190" s="663" t="s">
        <v>1281</v>
      </c>
      <c r="R190" s="156">
        <f t="shared" si="14"/>
        <v>186</v>
      </c>
    </row>
    <row r="191" spans="1:18" s="49" customFormat="1">
      <c r="A191" s="273"/>
      <c r="B191" s="156">
        <f t="shared" si="10"/>
        <v>187</v>
      </c>
      <c r="C191" s="696"/>
      <c r="D191" s="696"/>
      <c r="E191" s="696"/>
      <c r="F191" s="156">
        <f t="shared" si="11"/>
        <v>187</v>
      </c>
      <c r="G191" s="699"/>
      <c r="H191" s="1296"/>
      <c r="I191" s="663" t="s">
        <v>973</v>
      </c>
      <c r="J191" s="156">
        <f t="shared" si="12"/>
        <v>187</v>
      </c>
      <c r="K191" s="696"/>
      <c r="L191" s="696"/>
      <c r="M191" s="696"/>
      <c r="N191" s="156">
        <f t="shared" si="13"/>
        <v>187</v>
      </c>
      <c r="O191" s="699"/>
      <c r="P191" s="1296"/>
      <c r="Q191" s="663" t="s">
        <v>1069</v>
      </c>
      <c r="R191" s="156">
        <f t="shared" si="14"/>
        <v>187</v>
      </c>
    </row>
    <row r="192" spans="1:18" s="49" customFormat="1">
      <c r="A192" s="273"/>
      <c r="B192" s="156">
        <f t="shared" si="10"/>
        <v>188</v>
      </c>
      <c r="C192" s="696"/>
      <c r="D192" s="696"/>
      <c r="E192" s="696"/>
      <c r="F192" s="156">
        <f t="shared" si="11"/>
        <v>188</v>
      </c>
      <c r="G192" s="699"/>
      <c r="H192" s="1296"/>
      <c r="I192" s="663" t="s">
        <v>1067</v>
      </c>
      <c r="J192" s="156">
        <f t="shared" si="12"/>
        <v>188</v>
      </c>
      <c r="K192" s="696"/>
      <c r="L192" s="696"/>
      <c r="M192" s="696"/>
      <c r="N192" s="156">
        <f t="shared" si="13"/>
        <v>188</v>
      </c>
      <c r="O192" s="699"/>
      <c r="P192" s="1296"/>
      <c r="Q192" s="663" t="s">
        <v>1070</v>
      </c>
      <c r="R192" s="156">
        <f t="shared" si="14"/>
        <v>188</v>
      </c>
    </row>
    <row r="193" spans="1:18" s="49" customFormat="1">
      <c r="A193" s="273"/>
      <c r="B193" s="156">
        <f t="shared" si="10"/>
        <v>189</v>
      </c>
      <c r="C193" s="696"/>
      <c r="D193" s="696"/>
      <c r="E193" s="696"/>
      <c r="F193" s="156">
        <f t="shared" si="11"/>
        <v>189</v>
      </c>
      <c r="G193" s="699"/>
      <c r="H193" s="1296"/>
      <c r="I193" s="663" t="s">
        <v>1068</v>
      </c>
      <c r="J193" s="156">
        <f t="shared" si="12"/>
        <v>189</v>
      </c>
      <c r="K193" s="696"/>
      <c r="L193" s="696"/>
      <c r="M193" s="696"/>
      <c r="N193" s="156">
        <f t="shared" si="13"/>
        <v>189</v>
      </c>
      <c r="O193" s="700"/>
      <c r="P193" s="1296"/>
      <c r="Q193" s="663" t="s">
        <v>1071</v>
      </c>
      <c r="R193" s="156">
        <f t="shared" si="14"/>
        <v>189</v>
      </c>
    </row>
    <row r="194" spans="1:18" s="49" customFormat="1">
      <c r="A194" s="273"/>
      <c r="B194" s="156">
        <f t="shared" si="10"/>
        <v>190</v>
      </c>
      <c r="C194" s="696"/>
      <c r="D194" s="696"/>
      <c r="E194" s="696"/>
      <c r="F194" s="156">
        <f t="shared" si="11"/>
        <v>190</v>
      </c>
      <c r="G194" s="699"/>
      <c r="H194" s="1296"/>
      <c r="I194" s="663" t="s">
        <v>1281</v>
      </c>
      <c r="J194" s="156">
        <f t="shared" si="12"/>
        <v>190</v>
      </c>
      <c r="K194" s="696"/>
      <c r="L194" s="696"/>
      <c r="M194" s="696"/>
      <c r="N194" s="156">
        <f t="shared" si="13"/>
        <v>190</v>
      </c>
      <c r="O194" s="1297" t="s">
        <v>1027</v>
      </c>
      <c r="P194" s="1297"/>
      <c r="Q194" s="1297"/>
      <c r="R194" s="156">
        <f t="shared" si="14"/>
        <v>190</v>
      </c>
    </row>
    <row r="195" spans="1:18" s="49" customFormat="1">
      <c r="A195" s="273"/>
      <c r="B195" s="156">
        <f t="shared" si="10"/>
        <v>191</v>
      </c>
      <c r="C195" s="696"/>
      <c r="D195" s="696"/>
      <c r="E195" s="696"/>
      <c r="F195" s="156">
        <f t="shared" si="11"/>
        <v>191</v>
      </c>
      <c r="G195" s="699"/>
      <c r="H195" s="1296"/>
      <c r="I195" s="663" t="s">
        <v>1069</v>
      </c>
      <c r="J195" s="156">
        <f t="shared" si="12"/>
        <v>191</v>
      </c>
      <c r="K195" s="696"/>
      <c r="L195" s="696"/>
      <c r="M195" s="696"/>
      <c r="N195" s="156">
        <f t="shared" si="13"/>
        <v>191</v>
      </c>
      <c r="O195" s="696"/>
      <c r="P195" s="696"/>
      <c r="Q195" s="696"/>
      <c r="R195" s="156">
        <f t="shared" si="14"/>
        <v>191</v>
      </c>
    </row>
    <row r="196" spans="1:18" s="49" customFormat="1">
      <c r="A196" s="273"/>
      <c r="B196" s="156">
        <f t="shared" si="10"/>
        <v>192</v>
      </c>
      <c r="C196" s="696"/>
      <c r="D196" s="696"/>
      <c r="E196" s="696"/>
      <c r="F196" s="156">
        <f t="shared" si="11"/>
        <v>192</v>
      </c>
      <c r="G196" s="699"/>
      <c r="H196" s="1296"/>
      <c r="I196" s="663" t="s">
        <v>1070</v>
      </c>
      <c r="J196" s="156">
        <f t="shared" si="12"/>
        <v>192</v>
      </c>
      <c r="K196" s="696"/>
      <c r="L196" s="696"/>
      <c r="M196" s="696"/>
      <c r="N196" s="156">
        <f t="shared" si="13"/>
        <v>192</v>
      </c>
      <c r="O196" s="696"/>
      <c r="P196" s="696"/>
      <c r="Q196" s="696"/>
      <c r="R196" s="156">
        <f t="shared" si="14"/>
        <v>192</v>
      </c>
    </row>
    <row r="197" spans="1:18" s="49" customFormat="1">
      <c r="A197" s="273"/>
      <c r="B197" s="156">
        <f t="shared" si="10"/>
        <v>193</v>
      </c>
      <c r="C197" s="696"/>
      <c r="D197" s="696"/>
      <c r="E197" s="696"/>
      <c r="F197" s="156">
        <f t="shared" si="11"/>
        <v>193</v>
      </c>
      <c r="G197" s="700"/>
      <c r="H197" s="1296"/>
      <c r="I197" s="663" t="s">
        <v>1071</v>
      </c>
      <c r="J197" s="156">
        <f t="shared" si="12"/>
        <v>193</v>
      </c>
      <c r="K197" s="696"/>
      <c r="L197" s="696"/>
      <c r="M197" s="696"/>
      <c r="N197" s="156">
        <f t="shared" si="13"/>
        <v>193</v>
      </c>
      <c r="O197" s="696"/>
      <c r="P197" s="696"/>
      <c r="Q197" s="696"/>
      <c r="R197" s="156">
        <f t="shared" si="14"/>
        <v>193</v>
      </c>
    </row>
    <row r="198" spans="1:18" s="49" customFormat="1">
      <c r="A198" s="273"/>
      <c r="B198" s="156">
        <f t="shared" si="10"/>
        <v>194</v>
      </c>
      <c r="C198" s="696"/>
      <c r="D198" s="696"/>
      <c r="E198" s="696"/>
      <c r="F198" s="156">
        <f t="shared" si="11"/>
        <v>194</v>
      </c>
      <c r="G198" s="1297" t="s">
        <v>1027</v>
      </c>
      <c r="H198" s="1297"/>
      <c r="I198" s="1297"/>
      <c r="J198" s="156">
        <f t="shared" si="12"/>
        <v>194</v>
      </c>
      <c r="K198" s="696"/>
      <c r="L198" s="696"/>
      <c r="M198" s="696"/>
      <c r="N198" s="156">
        <f t="shared" si="13"/>
        <v>194</v>
      </c>
      <c r="O198" s="696"/>
      <c r="P198" s="696"/>
      <c r="Q198" s="696"/>
      <c r="R198" s="156">
        <f t="shared" si="14"/>
        <v>194</v>
      </c>
    </row>
    <row r="199" spans="1:18" s="49" customFormat="1">
      <c r="A199" s="273"/>
      <c r="B199" s="156">
        <f t="shared" ref="B199:B204" si="15">B198+1</f>
        <v>195</v>
      </c>
      <c r="C199" s="696"/>
      <c r="D199" s="696"/>
      <c r="E199" s="696"/>
      <c r="F199" s="156">
        <f t="shared" ref="F199:F204" si="16">F198+1</f>
        <v>195</v>
      </c>
      <c r="G199" s="696"/>
      <c r="H199" s="696"/>
      <c r="I199" s="696"/>
      <c r="J199" s="156">
        <f t="shared" ref="J199:J204" si="17">J198+1</f>
        <v>195</v>
      </c>
      <c r="K199" s="696"/>
      <c r="L199" s="696"/>
      <c r="M199" s="696"/>
      <c r="N199" s="156">
        <f t="shared" ref="N199:N204" si="18">N198+1</f>
        <v>195</v>
      </c>
      <c r="O199" s="696"/>
      <c r="P199" s="696"/>
      <c r="Q199" s="696"/>
      <c r="R199" s="156">
        <f t="shared" ref="R199:R204" si="19">R198+1</f>
        <v>195</v>
      </c>
    </row>
    <row r="200" spans="1:18" s="49" customFormat="1">
      <c r="A200" s="273"/>
      <c r="B200" s="156">
        <f t="shared" si="15"/>
        <v>196</v>
      </c>
      <c r="C200" s="696"/>
      <c r="D200" s="696"/>
      <c r="E200" s="696"/>
      <c r="F200" s="156">
        <f t="shared" si="16"/>
        <v>196</v>
      </c>
      <c r="G200" s="696"/>
      <c r="H200" s="696"/>
      <c r="I200" s="696"/>
      <c r="J200" s="156">
        <f t="shared" si="17"/>
        <v>196</v>
      </c>
      <c r="K200" s="696"/>
      <c r="L200" s="696"/>
      <c r="M200" s="696"/>
      <c r="N200" s="156">
        <f t="shared" si="18"/>
        <v>196</v>
      </c>
      <c r="O200" s="696"/>
      <c r="P200" s="696"/>
      <c r="Q200" s="696"/>
      <c r="R200" s="156">
        <f t="shared" si="19"/>
        <v>196</v>
      </c>
    </row>
    <row r="201" spans="1:18" s="49" customFormat="1">
      <c r="A201" s="273"/>
      <c r="B201" s="156">
        <f t="shared" si="15"/>
        <v>197</v>
      </c>
      <c r="C201" s="696"/>
      <c r="D201" s="696"/>
      <c r="E201" s="696"/>
      <c r="F201" s="156">
        <f t="shared" si="16"/>
        <v>197</v>
      </c>
      <c r="G201" s="696"/>
      <c r="H201" s="696"/>
      <c r="I201" s="696"/>
      <c r="J201" s="156">
        <f t="shared" si="17"/>
        <v>197</v>
      </c>
      <c r="K201" s="696"/>
      <c r="L201" s="696"/>
      <c r="M201" s="696"/>
      <c r="N201" s="156">
        <f t="shared" si="18"/>
        <v>197</v>
      </c>
      <c r="O201" s="696"/>
      <c r="P201" s="696"/>
      <c r="Q201" s="696"/>
      <c r="R201" s="156">
        <f t="shared" si="19"/>
        <v>197</v>
      </c>
    </row>
    <row r="202" spans="1:18" s="49" customFormat="1">
      <c r="A202" s="273"/>
      <c r="B202" s="156">
        <f t="shared" si="15"/>
        <v>198</v>
      </c>
      <c r="C202" s="696"/>
      <c r="D202" s="696"/>
      <c r="E202" s="696"/>
      <c r="F202" s="156">
        <f t="shared" si="16"/>
        <v>198</v>
      </c>
      <c r="G202" s="696"/>
      <c r="H202" s="696"/>
      <c r="I202" s="696"/>
      <c r="J202" s="156">
        <f t="shared" si="17"/>
        <v>198</v>
      </c>
      <c r="K202" s="696"/>
      <c r="L202" s="696"/>
      <c r="M202" s="696"/>
      <c r="N202" s="156">
        <f t="shared" si="18"/>
        <v>198</v>
      </c>
      <c r="O202" s="696"/>
      <c r="P202" s="696"/>
      <c r="Q202" s="696"/>
      <c r="R202" s="156">
        <f t="shared" si="19"/>
        <v>198</v>
      </c>
    </row>
    <row r="203" spans="1:18" s="49" customFormat="1">
      <c r="A203" s="273"/>
      <c r="B203" s="156">
        <f t="shared" si="15"/>
        <v>199</v>
      </c>
      <c r="C203" s="696"/>
      <c r="D203" s="696"/>
      <c r="E203" s="696"/>
      <c r="F203" s="156">
        <f t="shared" si="16"/>
        <v>199</v>
      </c>
      <c r="G203" s="696"/>
      <c r="H203" s="696"/>
      <c r="I203" s="696"/>
      <c r="J203" s="156">
        <f t="shared" si="17"/>
        <v>199</v>
      </c>
      <c r="K203" s="696"/>
      <c r="L203" s="696"/>
      <c r="M203" s="696"/>
      <c r="N203" s="156">
        <f t="shared" si="18"/>
        <v>199</v>
      </c>
      <c r="O203" s="696"/>
      <c r="P203" s="696"/>
      <c r="Q203" s="696"/>
      <c r="R203" s="156">
        <f t="shared" si="19"/>
        <v>199</v>
      </c>
    </row>
    <row r="204" spans="1:18" s="49" customFormat="1">
      <c r="A204" s="273"/>
      <c r="B204" s="156">
        <f t="shared" si="15"/>
        <v>200</v>
      </c>
      <c r="C204" s="696"/>
      <c r="D204" s="696"/>
      <c r="E204" s="696"/>
      <c r="F204" s="156">
        <f t="shared" si="16"/>
        <v>200</v>
      </c>
      <c r="G204" s="696"/>
      <c r="H204" s="696"/>
      <c r="I204" s="696"/>
      <c r="J204" s="156">
        <f t="shared" si="17"/>
        <v>200</v>
      </c>
      <c r="K204" s="696"/>
      <c r="L204" s="696"/>
      <c r="M204" s="696"/>
      <c r="N204" s="156">
        <f t="shared" si="18"/>
        <v>200</v>
      </c>
      <c r="O204" s="696"/>
      <c r="P204" s="696"/>
      <c r="Q204" s="696"/>
      <c r="R204" s="156">
        <f t="shared" si="19"/>
        <v>200</v>
      </c>
    </row>
  </sheetData>
  <mergeCells count="226">
    <mergeCell ref="D13:E13"/>
    <mergeCell ref="D14:E14"/>
    <mergeCell ref="D15:E15"/>
    <mergeCell ref="D16:E16"/>
    <mergeCell ref="C17:C19"/>
    <mergeCell ref="D17:E17"/>
    <mergeCell ref="D18:E18"/>
    <mergeCell ref="C5:E5"/>
    <mergeCell ref="C6:E6"/>
    <mergeCell ref="C7:E7"/>
    <mergeCell ref="D8:E8"/>
    <mergeCell ref="D9:E9"/>
    <mergeCell ref="D10:E10"/>
    <mergeCell ref="D11:E11"/>
    <mergeCell ref="D12:E12"/>
    <mergeCell ref="D24:E24"/>
    <mergeCell ref="D25:E25"/>
    <mergeCell ref="D26:D28"/>
    <mergeCell ref="D29:E29"/>
    <mergeCell ref="D30:D37"/>
    <mergeCell ref="D38:D43"/>
    <mergeCell ref="C20:C21"/>
    <mergeCell ref="D20:E20"/>
    <mergeCell ref="D21:E21"/>
    <mergeCell ref="C22:C23"/>
    <mergeCell ref="D22:E22"/>
    <mergeCell ref="D23:E23"/>
    <mergeCell ref="D60:E60"/>
    <mergeCell ref="D61:E61"/>
    <mergeCell ref="D62:E62"/>
    <mergeCell ref="D63:E63"/>
    <mergeCell ref="D65:D68"/>
    <mergeCell ref="D69:D70"/>
    <mergeCell ref="D44:D51"/>
    <mergeCell ref="C52:E52"/>
    <mergeCell ref="C53:C70"/>
    <mergeCell ref="D53:E53"/>
    <mergeCell ref="D54:E54"/>
    <mergeCell ref="D55:E55"/>
    <mergeCell ref="D56:E56"/>
    <mergeCell ref="D57:E57"/>
    <mergeCell ref="D58:E58"/>
    <mergeCell ref="D59:E59"/>
    <mergeCell ref="H12:I12"/>
    <mergeCell ref="H13:I13"/>
    <mergeCell ref="H14:I14"/>
    <mergeCell ref="H15:I15"/>
    <mergeCell ref="H16:I16"/>
    <mergeCell ref="H17:I17"/>
    <mergeCell ref="C89:E89"/>
    <mergeCell ref="C4:E4"/>
    <mergeCell ref="G5:I5"/>
    <mergeCell ref="G6:I6"/>
    <mergeCell ref="G7:I7"/>
    <mergeCell ref="G8:G17"/>
    <mergeCell ref="H8:I8"/>
    <mergeCell ref="H9:I9"/>
    <mergeCell ref="H10:I10"/>
    <mergeCell ref="H11:I11"/>
    <mergeCell ref="C71:C88"/>
    <mergeCell ref="D71:E71"/>
    <mergeCell ref="D72:E72"/>
    <mergeCell ref="D73:E73"/>
    <mergeCell ref="D74:E74"/>
    <mergeCell ref="D76:D79"/>
    <mergeCell ref="D80:E80"/>
    <mergeCell ref="D81:D88"/>
    <mergeCell ref="H30:I30"/>
    <mergeCell ref="H31:I31"/>
    <mergeCell ref="H32:H34"/>
    <mergeCell ref="H35:H48"/>
    <mergeCell ref="H49:H62"/>
    <mergeCell ref="G63:I63"/>
    <mergeCell ref="G18:G20"/>
    <mergeCell ref="H18:I18"/>
    <mergeCell ref="H19:I19"/>
    <mergeCell ref="G21:G29"/>
    <mergeCell ref="H21:H23"/>
    <mergeCell ref="H24:H26"/>
    <mergeCell ref="H27:H29"/>
    <mergeCell ref="H76:H79"/>
    <mergeCell ref="H80:H81"/>
    <mergeCell ref="H82:I82"/>
    <mergeCell ref="H83:I83"/>
    <mergeCell ref="G64:G81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G198:I198"/>
    <mergeCell ref="G4:I4"/>
    <mergeCell ref="K5:M5"/>
    <mergeCell ref="K6:M6"/>
    <mergeCell ref="K7:M7"/>
    <mergeCell ref="K8:K19"/>
    <mergeCell ref="L8:M8"/>
    <mergeCell ref="L9:M9"/>
    <mergeCell ref="L10:M10"/>
    <mergeCell ref="L11:M11"/>
    <mergeCell ref="H120:H133"/>
    <mergeCell ref="H134:H147"/>
    <mergeCell ref="H148:H161"/>
    <mergeCell ref="H162:H175"/>
    <mergeCell ref="H176:H189"/>
    <mergeCell ref="H190:H197"/>
    <mergeCell ref="H84:I84"/>
    <mergeCell ref="H85:I85"/>
    <mergeCell ref="H87:H90"/>
    <mergeCell ref="H91:I91"/>
    <mergeCell ref="H92:H105"/>
    <mergeCell ref="H106:H119"/>
    <mergeCell ref="H73:I73"/>
    <mergeCell ref="H74:I74"/>
    <mergeCell ref="L18:M18"/>
    <mergeCell ref="L19:M19"/>
    <mergeCell ref="K20:K23"/>
    <mergeCell ref="L20:M20"/>
    <mergeCell ref="L21:M21"/>
    <mergeCell ref="L22:M22"/>
    <mergeCell ref="L12:M12"/>
    <mergeCell ref="L13:M13"/>
    <mergeCell ref="L14:M14"/>
    <mergeCell ref="L15:M15"/>
    <mergeCell ref="L16:M16"/>
    <mergeCell ref="L17:M17"/>
    <mergeCell ref="L56:M56"/>
    <mergeCell ref="L57:M57"/>
    <mergeCell ref="L58:M58"/>
    <mergeCell ref="L59:M59"/>
    <mergeCell ref="K24:K25"/>
    <mergeCell ref="L24:M24"/>
    <mergeCell ref="L25:M25"/>
    <mergeCell ref="K26:K50"/>
    <mergeCell ref="L26:M26"/>
    <mergeCell ref="L27:M27"/>
    <mergeCell ref="L28:M28"/>
    <mergeCell ref="L29:L30"/>
    <mergeCell ref="L31:L40"/>
    <mergeCell ref="L41:L50"/>
    <mergeCell ref="L91:L100"/>
    <mergeCell ref="L101:L110"/>
    <mergeCell ref="L111:L120"/>
    <mergeCell ref="L121:L127"/>
    <mergeCell ref="K128:M128"/>
    <mergeCell ref="K4:M4"/>
    <mergeCell ref="L70:M70"/>
    <mergeCell ref="L71:M71"/>
    <mergeCell ref="L72:M72"/>
    <mergeCell ref="L74:L79"/>
    <mergeCell ref="L80:L89"/>
    <mergeCell ref="L90:M90"/>
    <mergeCell ref="L60:M60"/>
    <mergeCell ref="L61:M61"/>
    <mergeCell ref="L62:M62"/>
    <mergeCell ref="L63:L66"/>
    <mergeCell ref="L67:L68"/>
    <mergeCell ref="L69:M69"/>
    <mergeCell ref="K51:M51"/>
    <mergeCell ref="K52:K68"/>
    <mergeCell ref="L52:M52"/>
    <mergeCell ref="L53:M53"/>
    <mergeCell ref="L54:M54"/>
    <mergeCell ref="L55:M55"/>
    <mergeCell ref="P14:Q14"/>
    <mergeCell ref="P15:Q15"/>
    <mergeCell ref="P16:Q16"/>
    <mergeCell ref="P17:Q17"/>
    <mergeCell ref="O18:O20"/>
    <mergeCell ref="P18:Q18"/>
    <mergeCell ref="P19:Q19"/>
    <mergeCell ref="O5:Q5"/>
    <mergeCell ref="O6:Q6"/>
    <mergeCell ref="O7:Q7"/>
    <mergeCell ref="O8:O17"/>
    <mergeCell ref="P8:Q8"/>
    <mergeCell ref="P9:Q9"/>
    <mergeCell ref="P10:Q10"/>
    <mergeCell ref="P11:Q11"/>
    <mergeCell ref="P12:Q12"/>
    <mergeCell ref="P13:Q13"/>
    <mergeCell ref="P61:Q61"/>
    <mergeCell ref="P62:Q62"/>
    <mergeCell ref="P63:Q63"/>
    <mergeCell ref="P64:Q64"/>
    <mergeCell ref="P65:Q65"/>
    <mergeCell ref="P66:Q66"/>
    <mergeCell ref="P67:Q67"/>
    <mergeCell ref="O21:O26"/>
    <mergeCell ref="P21:P22"/>
    <mergeCell ref="P23:P24"/>
    <mergeCell ref="P25:P26"/>
    <mergeCell ref="O27:O58"/>
    <mergeCell ref="P27:Q27"/>
    <mergeCell ref="P28:Q28"/>
    <mergeCell ref="P29:P30"/>
    <mergeCell ref="P31:P44"/>
    <mergeCell ref="P45:P58"/>
    <mergeCell ref="P186:P193"/>
    <mergeCell ref="O194:Q194"/>
    <mergeCell ref="O4:Q4"/>
    <mergeCell ref="P102:P115"/>
    <mergeCell ref="P116:P129"/>
    <mergeCell ref="P130:P143"/>
    <mergeCell ref="P144:P157"/>
    <mergeCell ref="P158:P171"/>
    <mergeCell ref="P172:P185"/>
    <mergeCell ref="P79:Q79"/>
    <mergeCell ref="P80:Q80"/>
    <mergeCell ref="P81:Q81"/>
    <mergeCell ref="P83:P86"/>
    <mergeCell ref="P87:Q87"/>
    <mergeCell ref="P88:P101"/>
    <mergeCell ref="P68:Q68"/>
    <mergeCell ref="P69:Q69"/>
    <mergeCell ref="P70:Q70"/>
    <mergeCell ref="P72:P75"/>
    <mergeCell ref="P76:P77"/>
    <mergeCell ref="P78:Q78"/>
    <mergeCell ref="O59:Q59"/>
    <mergeCell ref="O60:O77"/>
    <mergeCell ref="P60:Q60"/>
  </mergeCells>
  <phoneticPr fontId="5"/>
  <pageMargins left="0.7" right="0.7" top="0.75" bottom="0.75" header="0.3" footer="0.3"/>
  <pageSetup paperSize="9" scale="61" fitToHeight="0" orientation="landscape" r:id="rId1"/>
  <rowBreaks count="1" manualBreakCount="1">
    <brk id="4" max="5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0" tint="-0.499984740745262"/>
    <pageSetUpPr fitToPage="1"/>
  </sheetPr>
  <dimension ref="B2:E52"/>
  <sheetViews>
    <sheetView showGridLines="0" view="pageBreakPreview" zoomScale="110" zoomScaleNormal="100" zoomScaleSheetLayoutView="110" workbookViewId="0">
      <selection activeCell="B35" sqref="B35:B43"/>
    </sheetView>
  </sheetViews>
  <sheetFormatPr defaultRowHeight="13.5"/>
  <cols>
    <col min="1" max="1" width="4" customWidth="1"/>
    <col min="2" max="2" width="11.375" style="245" bestFit="1" customWidth="1"/>
    <col min="3" max="3" width="19.25" bestFit="1" customWidth="1"/>
    <col min="4" max="4" width="10.875" customWidth="1"/>
    <col min="5" max="5" width="100.25" customWidth="1"/>
  </cols>
  <sheetData>
    <row r="2" spans="2:5">
      <c r="B2" s="245" t="s">
        <v>608</v>
      </c>
    </row>
    <row r="3" spans="2:5" ht="27" customHeight="1">
      <c r="B3" s="242" t="s">
        <v>342</v>
      </c>
      <c r="C3" s="242" t="s">
        <v>333</v>
      </c>
      <c r="D3" s="243" t="s">
        <v>407</v>
      </c>
      <c r="E3" s="242" t="s">
        <v>106</v>
      </c>
    </row>
    <row r="4" spans="2:5" ht="22.5">
      <c r="B4" s="1314" t="s">
        <v>336</v>
      </c>
      <c r="C4" s="236" t="s">
        <v>302</v>
      </c>
      <c r="D4" s="280" t="s">
        <v>406</v>
      </c>
      <c r="E4" s="281" t="s">
        <v>419</v>
      </c>
    </row>
    <row r="5" spans="2:5">
      <c r="B5" s="1314"/>
      <c r="C5" s="236" t="s">
        <v>307</v>
      </c>
      <c r="D5" s="241" t="s">
        <v>335</v>
      </c>
      <c r="E5" s="241" t="s">
        <v>340</v>
      </c>
    </row>
    <row r="6" spans="2:5">
      <c r="B6" s="1314"/>
      <c r="C6" s="236" t="s">
        <v>308</v>
      </c>
      <c r="D6" s="241" t="s">
        <v>335</v>
      </c>
      <c r="E6" s="241" t="s">
        <v>340</v>
      </c>
    </row>
    <row r="7" spans="2:5">
      <c r="B7" s="1314"/>
      <c r="C7" s="236" t="s">
        <v>309</v>
      </c>
      <c r="D7" s="241" t="s">
        <v>335</v>
      </c>
      <c r="E7" s="241" t="s">
        <v>341</v>
      </c>
    </row>
    <row r="8" spans="2:5">
      <c r="B8" s="1314"/>
      <c r="C8" s="236" t="s">
        <v>310</v>
      </c>
      <c r="D8" s="241" t="s">
        <v>335</v>
      </c>
      <c r="E8" s="241" t="s">
        <v>340</v>
      </c>
    </row>
    <row r="9" spans="2:5">
      <c r="B9" s="1314" t="s">
        <v>73</v>
      </c>
      <c r="C9" s="237" t="s">
        <v>222</v>
      </c>
      <c r="D9" s="1323" t="s">
        <v>406</v>
      </c>
      <c r="E9" s="1324" t="s">
        <v>410</v>
      </c>
    </row>
    <row r="10" spans="2:5">
      <c r="B10" s="1314"/>
      <c r="C10" s="237" t="s">
        <v>223</v>
      </c>
      <c r="D10" s="1323"/>
      <c r="E10" s="1324"/>
    </row>
    <row r="11" spans="2:5">
      <c r="B11" s="1314"/>
      <c r="C11" s="236" t="s">
        <v>305</v>
      </c>
      <c r="D11" s="282" t="s">
        <v>415</v>
      </c>
      <c r="E11" s="241" t="s">
        <v>339</v>
      </c>
    </row>
    <row r="12" spans="2:5">
      <c r="B12" s="1314"/>
      <c r="C12" s="236" t="s">
        <v>306</v>
      </c>
      <c r="D12" s="282" t="s">
        <v>415</v>
      </c>
      <c r="E12" s="241" t="s">
        <v>339</v>
      </c>
    </row>
    <row r="13" spans="2:5">
      <c r="B13" s="1314" t="s">
        <v>78</v>
      </c>
      <c r="C13" s="171" t="s">
        <v>14</v>
      </c>
      <c r="D13" s="241" t="s">
        <v>335</v>
      </c>
      <c r="E13" s="157" t="s">
        <v>343</v>
      </c>
    </row>
    <row r="14" spans="2:5">
      <c r="B14" s="1314"/>
      <c r="C14" s="171" t="s">
        <v>15</v>
      </c>
      <c r="D14" s="241" t="s">
        <v>335</v>
      </c>
      <c r="E14" s="157" t="s">
        <v>413</v>
      </c>
    </row>
    <row r="15" spans="2:5">
      <c r="B15" s="1314"/>
      <c r="C15" s="171" t="s">
        <v>26</v>
      </c>
      <c r="D15" s="241" t="s">
        <v>335</v>
      </c>
      <c r="E15" s="157" t="s">
        <v>414</v>
      </c>
    </row>
    <row r="16" spans="2:5">
      <c r="B16" s="1314"/>
      <c r="C16" s="237" t="s">
        <v>233</v>
      </c>
      <c r="D16" s="1319" t="s">
        <v>406</v>
      </c>
      <c r="E16" s="1316" t="s">
        <v>409</v>
      </c>
    </row>
    <row r="17" spans="2:5">
      <c r="B17" s="1314"/>
      <c r="C17" s="237" t="s">
        <v>234</v>
      </c>
      <c r="D17" s="1320"/>
      <c r="E17" s="1317"/>
    </row>
    <row r="18" spans="2:5">
      <c r="B18" s="1314"/>
      <c r="C18" s="237" t="s">
        <v>235</v>
      </c>
      <c r="D18" s="1320"/>
      <c r="E18" s="1317"/>
    </row>
    <row r="19" spans="2:5">
      <c r="B19" s="1314"/>
      <c r="C19" s="237" t="s">
        <v>236</v>
      </c>
      <c r="D19" s="1320"/>
      <c r="E19" s="1317"/>
    </row>
    <row r="20" spans="2:5">
      <c r="B20" s="1314"/>
      <c r="C20" s="237" t="s">
        <v>237</v>
      </c>
      <c r="D20" s="1321"/>
      <c r="E20" s="1318"/>
    </row>
    <row r="21" spans="2:5">
      <c r="B21" s="1314"/>
      <c r="C21" s="238" t="s">
        <v>395</v>
      </c>
      <c r="D21" s="241" t="s">
        <v>335</v>
      </c>
      <c r="E21" s="241" t="s">
        <v>340</v>
      </c>
    </row>
    <row r="22" spans="2:5">
      <c r="B22" s="1314"/>
      <c r="C22" s="238" t="s">
        <v>303</v>
      </c>
      <c r="D22" s="241" t="s">
        <v>335</v>
      </c>
      <c r="E22" s="241" t="s">
        <v>408</v>
      </c>
    </row>
    <row r="23" spans="2:5">
      <c r="B23" s="1314"/>
      <c r="C23" s="239" t="s">
        <v>312</v>
      </c>
      <c r="D23" s="1322" t="s">
        <v>335</v>
      </c>
      <c r="E23" s="1325" t="s">
        <v>496</v>
      </c>
    </row>
    <row r="24" spans="2:5">
      <c r="B24" s="1314"/>
      <c r="C24" s="239" t="s">
        <v>313</v>
      </c>
      <c r="D24" s="1322"/>
      <c r="E24" s="1322"/>
    </row>
    <row r="25" spans="2:5">
      <c r="B25" s="1314"/>
      <c r="C25" s="239" t="s">
        <v>314</v>
      </c>
      <c r="D25" s="1322"/>
      <c r="E25" s="1322"/>
    </row>
    <row r="26" spans="2:5">
      <c r="B26" s="1314"/>
      <c r="C26" s="239" t="s">
        <v>315</v>
      </c>
      <c r="D26" s="1322"/>
      <c r="E26" s="1322"/>
    </row>
    <row r="27" spans="2:5">
      <c r="B27" s="1314"/>
      <c r="C27" s="239" t="s">
        <v>316</v>
      </c>
      <c r="D27" s="1322"/>
      <c r="E27" s="1322"/>
    </row>
    <row r="28" spans="2:5">
      <c r="B28" s="1314"/>
      <c r="C28" s="239" t="s">
        <v>317</v>
      </c>
      <c r="D28" s="1322"/>
      <c r="E28" s="1322"/>
    </row>
    <row r="29" spans="2:5">
      <c r="B29" s="1314"/>
      <c r="C29" s="239" t="s">
        <v>396</v>
      </c>
      <c r="D29" s="1322"/>
      <c r="E29" s="1322"/>
    </row>
    <row r="30" spans="2:5">
      <c r="B30" s="1314"/>
      <c r="C30" s="239" t="s">
        <v>318</v>
      </c>
      <c r="D30" s="1322"/>
      <c r="E30" s="1322"/>
    </row>
    <row r="31" spans="2:5">
      <c r="B31" s="1314"/>
      <c r="C31" s="239" t="s">
        <v>319</v>
      </c>
      <c r="D31" s="1322"/>
      <c r="E31" s="1322"/>
    </row>
    <row r="32" spans="2:5">
      <c r="B32" s="1314"/>
      <c r="C32" s="239" t="s">
        <v>320</v>
      </c>
      <c r="D32" s="1322"/>
      <c r="E32" s="1322"/>
    </row>
    <row r="33" spans="2:5">
      <c r="B33" s="1314"/>
      <c r="C33" s="239" t="s">
        <v>321</v>
      </c>
      <c r="D33" s="1322"/>
      <c r="E33" s="1322"/>
    </row>
    <row r="34" spans="2:5">
      <c r="B34" s="1314"/>
      <c r="C34" s="239" t="s">
        <v>322</v>
      </c>
      <c r="D34" s="1322"/>
      <c r="E34" s="1322"/>
    </row>
    <row r="35" spans="2:5">
      <c r="B35" s="1315" t="s">
        <v>296</v>
      </c>
      <c r="C35" s="240" t="s">
        <v>71</v>
      </c>
      <c r="D35" s="1323" t="s">
        <v>406</v>
      </c>
      <c r="E35" s="1322" t="s">
        <v>411</v>
      </c>
    </row>
    <row r="36" spans="2:5">
      <c r="B36" s="1315"/>
      <c r="C36" s="240" t="s">
        <v>3</v>
      </c>
      <c r="D36" s="1323"/>
      <c r="E36" s="1322"/>
    </row>
    <row r="37" spans="2:5">
      <c r="B37" s="1315"/>
      <c r="C37" s="240" t="s">
        <v>74</v>
      </c>
      <c r="D37" s="1323"/>
      <c r="E37" s="1322"/>
    </row>
    <row r="38" spans="2:5">
      <c r="B38" s="1315"/>
      <c r="C38" s="240" t="s">
        <v>4</v>
      </c>
      <c r="D38" s="1323"/>
      <c r="E38" s="1322"/>
    </row>
    <row r="39" spans="2:5">
      <c r="B39" s="1315"/>
      <c r="C39" s="240" t="s">
        <v>0</v>
      </c>
      <c r="D39" s="1323"/>
      <c r="E39" s="1322"/>
    </row>
    <row r="40" spans="2:5">
      <c r="B40" s="1315"/>
      <c r="C40" s="240" t="s">
        <v>20</v>
      </c>
      <c r="D40" s="1323"/>
      <c r="E40" s="1322"/>
    </row>
    <row r="41" spans="2:5">
      <c r="B41" s="1315"/>
      <c r="C41" s="240" t="s">
        <v>277</v>
      </c>
      <c r="D41" s="1323"/>
      <c r="E41" s="1322"/>
    </row>
    <row r="42" spans="2:5">
      <c r="B42" s="1315"/>
      <c r="C42" s="238" t="s">
        <v>222</v>
      </c>
      <c r="D42" s="1323"/>
      <c r="E42" s="1322"/>
    </row>
    <row r="43" spans="2:5">
      <c r="B43" s="1315"/>
      <c r="C43" s="238" t="s">
        <v>223</v>
      </c>
      <c r="D43" s="1323"/>
      <c r="E43" s="1322"/>
    </row>
    <row r="44" spans="2:5" ht="39" customHeight="1">
      <c r="B44" s="244" t="s">
        <v>6</v>
      </c>
      <c r="C44" s="238" t="s">
        <v>17</v>
      </c>
      <c r="D44" s="280" t="s">
        <v>406</v>
      </c>
      <c r="E44" s="281" t="s">
        <v>416</v>
      </c>
    </row>
    <row r="45" spans="2:5">
      <c r="B45" s="1314" t="s">
        <v>304</v>
      </c>
      <c r="C45" s="238" t="s">
        <v>399</v>
      </c>
      <c r="D45" s="241" t="s">
        <v>335</v>
      </c>
      <c r="E45" s="241" t="s">
        <v>340</v>
      </c>
    </row>
    <row r="46" spans="2:5">
      <c r="B46" s="1314"/>
      <c r="C46" s="238" t="s">
        <v>233</v>
      </c>
      <c r="D46" s="1323" t="s">
        <v>406</v>
      </c>
      <c r="E46" s="1325" t="s">
        <v>412</v>
      </c>
    </row>
    <row r="47" spans="2:5">
      <c r="B47" s="1314"/>
      <c r="C47" s="238" t="s">
        <v>234</v>
      </c>
      <c r="D47" s="1323"/>
      <c r="E47" s="1322"/>
    </row>
    <row r="48" spans="2:5">
      <c r="B48" s="1314"/>
      <c r="C48" s="238" t="s">
        <v>235</v>
      </c>
      <c r="D48" s="1323"/>
      <c r="E48" s="1322"/>
    </row>
    <row r="49" spans="2:5">
      <c r="B49" s="1314"/>
      <c r="C49" s="238" t="s">
        <v>331</v>
      </c>
      <c r="D49" s="1323"/>
      <c r="E49" s="1322"/>
    </row>
    <row r="50" spans="2:5">
      <c r="B50" s="1314"/>
      <c r="C50" s="238" t="s">
        <v>332</v>
      </c>
      <c r="D50" s="1323"/>
      <c r="E50" s="1322"/>
    </row>
    <row r="51" spans="2:5" ht="22.5">
      <c r="B51" s="1314"/>
      <c r="C51" s="238" t="s">
        <v>338</v>
      </c>
      <c r="D51" s="283" t="s">
        <v>406</v>
      </c>
      <c r="E51" s="284" t="s">
        <v>418</v>
      </c>
    </row>
    <row r="52" spans="2:5">
      <c r="B52" s="244" t="s">
        <v>276</v>
      </c>
      <c r="C52" s="238" t="s">
        <v>338</v>
      </c>
      <c r="D52" s="265" t="s">
        <v>335</v>
      </c>
      <c r="E52" s="241" t="s">
        <v>334</v>
      </c>
    </row>
  </sheetData>
  <mergeCells count="15">
    <mergeCell ref="E16:E20"/>
    <mergeCell ref="D16:D20"/>
    <mergeCell ref="D23:D34"/>
    <mergeCell ref="D46:D50"/>
    <mergeCell ref="D9:D10"/>
    <mergeCell ref="D35:D43"/>
    <mergeCell ref="E9:E10"/>
    <mergeCell ref="E23:E34"/>
    <mergeCell ref="E35:E43"/>
    <mergeCell ref="E46:E50"/>
    <mergeCell ref="B4:B8"/>
    <mergeCell ref="B9:B12"/>
    <mergeCell ref="B13:B34"/>
    <mergeCell ref="B35:B43"/>
    <mergeCell ref="B45:B51"/>
  </mergeCells>
  <phoneticPr fontId="5"/>
  <pageMargins left="0.7" right="0.7" top="0.75" bottom="0.75" header="0.3" footer="0.3"/>
  <pageSetup paperSize="9" scale="91" fitToHeight="0" orientation="landscape" r:id="rId1"/>
  <rowBreaks count="1" manualBreakCount="1">
    <brk id="34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0" tint="-0.499984740745262"/>
    <pageSetUpPr fitToPage="1"/>
  </sheetPr>
  <dimension ref="B2:E60"/>
  <sheetViews>
    <sheetView showGridLines="0" view="pageBreakPreview" zoomScale="110" zoomScaleNormal="100" zoomScaleSheetLayoutView="110" workbookViewId="0">
      <selection activeCell="E34" sqref="E34"/>
    </sheetView>
  </sheetViews>
  <sheetFormatPr defaultRowHeight="13.5"/>
  <cols>
    <col min="1" max="1" width="4" customWidth="1"/>
    <col min="2" max="2" width="11.375" style="245" bestFit="1" customWidth="1"/>
    <col min="3" max="3" width="24.125" customWidth="1"/>
    <col min="4" max="4" width="10.875" customWidth="1"/>
    <col min="5" max="5" width="100.25" customWidth="1"/>
  </cols>
  <sheetData>
    <row r="2" spans="2:5">
      <c r="B2" s="245" t="s">
        <v>607</v>
      </c>
    </row>
    <row r="3" spans="2:5" ht="27" customHeight="1">
      <c r="B3" s="242" t="s">
        <v>342</v>
      </c>
      <c r="C3" s="242" t="s">
        <v>333</v>
      </c>
      <c r="D3" s="243" t="s">
        <v>407</v>
      </c>
      <c r="E3" s="242" t="s">
        <v>106</v>
      </c>
    </row>
    <row r="4" spans="2:5" ht="22.5">
      <c r="B4" s="1314" t="s">
        <v>78</v>
      </c>
      <c r="C4" s="357" t="s">
        <v>602</v>
      </c>
      <c r="D4" s="358" t="s">
        <v>406</v>
      </c>
      <c r="E4" s="359" t="s">
        <v>747</v>
      </c>
    </row>
    <row r="5" spans="2:5">
      <c r="B5" s="1314"/>
      <c r="C5" s="360" t="s">
        <v>539</v>
      </c>
      <c r="D5" s="361" t="s">
        <v>406</v>
      </c>
      <c r="E5" s="362" t="s">
        <v>597</v>
      </c>
    </row>
    <row r="6" spans="2:5">
      <c r="B6" s="1314"/>
      <c r="C6" s="360" t="s">
        <v>541</v>
      </c>
      <c r="D6" s="361" t="s">
        <v>406</v>
      </c>
      <c r="E6" s="366" t="s">
        <v>598</v>
      </c>
    </row>
    <row r="7" spans="2:5">
      <c r="B7" s="1314"/>
      <c r="C7" s="360" t="s">
        <v>543</v>
      </c>
      <c r="D7" s="366" t="s">
        <v>335</v>
      </c>
      <c r="E7" s="366" t="s">
        <v>340</v>
      </c>
    </row>
    <row r="8" spans="2:5" ht="112.5">
      <c r="B8" s="1314"/>
      <c r="C8" s="360" t="s">
        <v>545</v>
      </c>
      <c r="D8" s="361" t="s">
        <v>406</v>
      </c>
      <c r="E8" s="362" t="s">
        <v>761</v>
      </c>
    </row>
    <row r="9" spans="2:5">
      <c r="B9" s="1314"/>
      <c r="C9" s="360" t="s">
        <v>546</v>
      </c>
      <c r="D9" s="366" t="s">
        <v>335</v>
      </c>
      <c r="E9" s="366" t="s">
        <v>340</v>
      </c>
    </row>
    <row r="10" spans="2:5">
      <c r="B10" s="1314"/>
      <c r="C10" s="360" t="s">
        <v>548</v>
      </c>
      <c r="D10" s="366" t="s">
        <v>335</v>
      </c>
      <c r="E10" s="366" t="s">
        <v>340</v>
      </c>
    </row>
    <row r="11" spans="2:5" ht="22.5">
      <c r="B11" s="1314"/>
      <c r="C11" s="360" t="s">
        <v>550</v>
      </c>
      <c r="D11" s="361" t="s">
        <v>406</v>
      </c>
      <c r="E11" s="362" t="s">
        <v>748</v>
      </c>
    </row>
    <row r="12" spans="2:5">
      <c r="B12" s="1314"/>
      <c r="C12" s="360" t="s">
        <v>656</v>
      </c>
      <c r="D12" s="366" t="s">
        <v>335</v>
      </c>
      <c r="E12" s="366" t="s">
        <v>340</v>
      </c>
    </row>
    <row r="13" spans="2:5">
      <c r="B13" s="1314"/>
      <c r="C13" s="360" t="s">
        <v>657</v>
      </c>
      <c r="D13" s="366" t="s">
        <v>335</v>
      </c>
      <c r="E13" s="366" t="s">
        <v>340</v>
      </c>
    </row>
    <row r="14" spans="2:5">
      <c r="B14" s="1314"/>
      <c r="C14" s="360" t="s">
        <v>669</v>
      </c>
      <c r="D14" s="366" t="s">
        <v>335</v>
      </c>
      <c r="E14" s="366" t="s">
        <v>340</v>
      </c>
    </row>
    <row r="15" spans="2:5">
      <c r="B15" s="1314"/>
      <c r="C15" s="360" t="s">
        <v>659</v>
      </c>
      <c r="D15" s="366" t="s">
        <v>335</v>
      </c>
      <c r="E15" s="366" t="s">
        <v>340</v>
      </c>
    </row>
    <row r="16" spans="2:5">
      <c r="B16" s="1314"/>
      <c r="C16" s="360" t="s">
        <v>660</v>
      </c>
      <c r="D16" s="366" t="s">
        <v>335</v>
      </c>
      <c r="E16" s="366" t="s">
        <v>340</v>
      </c>
    </row>
    <row r="17" spans="2:5">
      <c r="B17" s="1314"/>
      <c r="C17" s="360" t="s">
        <v>661</v>
      </c>
      <c r="D17" s="366" t="s">
        <v>335</v>
      </c>
      <c r="E17" s="366" t="s">
        <v>340</v>
      </c>
    </row>
    <row r="18" spans="2:5">
      <c r="B18" s="1314"/>
      <c r="C18" s="360" t="s">
        <v>599</v>
      </c>
      <c r="D18" s="366" t="s">
        <v>335</v>
      </c>
      <c r="E18" s="366" t="s">
        <v>340</v>
      </c>
    </row>
    <row r="19" spans="2:5">
      <c r="B19" s="1314"/>
      <c r="C19" s="360" t="s">
        <v>654</v>
      </c>
      <c r="D19" s="366" t="s">
        <v>335</v>
      </c>
      <c r="E19" s="366" t="s">
        <v>340</v>
      </c>
    </row>
    <row r="20" spans="2:5">
      <c r="B20" s="1314"/>
      <c r="C20" s="360" t="s">
        <v>552</v>
      </c>
      <c r="D20" s="366" t="s">
        <v>335</v>
      </c>
      <c r="E20" s="366" t="s">
        <v>340</v>
      </c>
    </row>
    <row r="21" spans="2:5">
      <c r="B21" s="1314"/>
      <c r="C21" s="360" t="s">
        <v>664</v>
      </c>
      <c r="D21" s="366" t="s">
        <v>335</v>
      </c>
      <c r="E21" s="366" t="s">
        <v>340</v>
      </c>
    </row>
    <row r="22" spans="2:5">
      <c r="B22" s="1314"/>
      <c r="C22" s="360" t="s">
        <v>670</v>
      </c>
      <c r="D22" s="366" t="s">
        <v>335</v>
      </c>
      <c r="E22" s="366" t="s">
        <v>340</v>
      </c>
    </row>
    <row r="23" spans="2:5">
      <c r="B23" s="1314"/>
      <c r="C23" s="360" t="s">
        <v>671</v>
      </c>
      <c r="D23" s="366" t="s">
        <v>335</v>
      </c>
      <c r="E23" s="366" t="s">
        <v>340</v>
      </c>
    </row>
    <row r="24" spans="2:5">
      <c r="B24" s="1314"/>
      <c r="C24" s="360" t="s">
        <v>672</v>
      </c>
      <c r="D24" s="366" t="s">
        <v>335</v>
      </c>
      <c r="E24" s="366" t="s">
        <v>340</v>
      </c>
    </row>
    <row r="25" spans="2:5">
      <c r="B25" s="1314"/>
      <c r="C25" s="360" t="s">
        <v>600</v>
      </c>
      <c r="D25" s="366" t="s">
        <v>335</v>
      </c>
      <c r="E25" s="366" t="s">
        <v>340</v>
      </c>
    </row>
    <row r="26" spans="2:5">
      <c r="B26" s="1314"/>
      <c r="C26" s="360" t="s">
        <v>601</v>
      </c>
      <c r="D26" s="366" t="s">
        <v>335</v>
      </c>
      <c r="E26" s="366" t="s">
        <v>340</v>
      </c>
    </row>
    <row r="27" spans="2:5">
      <c r="B27" s="1314"/>
      <c r="C27" s="424" t="s">
        <v>754</v>
      </c>
      <c r="D27" s="425" t="s">
        <v>755</v>
      </c>
      <c r="E27" s="366" t="s">
        <v>340</v>
      </c>
    </row>
    <row r="28" spans="2:5" ht="33.75">
      <c r="B28" s="1314"/>
      <c r="C28" s="360" t="s">
        <v>303</v>
      </c>
      <c r="D28" s="361" t="s">
        <v>406</v>
      </c>
      <c r="E28" s="362" t="s">
        <v>756</v>
      </c>
    </row>
    <row r="29" spans="2:5">
      <c r="B29" s="1314"/>
      <c r="C29" s="360" t="s">
        <v>707</v>
      </c>
      <c r="D29" s="361" t="s">
        <v>406</v>
      </c>
      <c r="E29" s="362" t="s">
        <v>757</v>
      </c>
    </row>
    <row r="30" spans="2:5">
      <c r="B30" s="1314"/>
      <c r="C30" s="427" t="s">
        <v>708</v>
      </c>
      <c r="D30" s="428" t="s">
        <v>406</v>
      </c>
      <c r="E30" s="429" t="s">
        <v>758</v>
      </c>
    </row>
    <row r="31" spans="2:5" ht="22.5">
      <c r="B31" s="1314" t="s">
        <v>18</v>
      </c>
      <c r="C31" s="357" t="s">
        <v>602</v>
      </c>
      <c r="D31" s="358" t="s">
        <v>406</v>
      </c>
      <c r="E31" s="359" t="s">
        <v>747</v>
      </c>
    </row>
    <row r="32" spans="2:5">
      <c r="B32" s="1314"/>
      <c r="C32" s="360" t="s">
        <v>539</v>
      </c>
      <c r="D32" s="361" t="s">
        <v>406</v>
      </c>
      <c r="E32" s="362" t="s">
        <v>597</v>
      </c>
    </row>
    <row r="33" spans="2:5">
      <c r="B33" s="1314"/>
      <c r="C33" s="360" t="s">
        <v>541</v>
      </c>
      <c r="D33" s="361" t="s">
        <v>406</v>
      </c>
      <c r="E33" s="362" t="s">
        <v>749</v>
      </c>
    </row>
    <row r="34" spans="2:5" ht="22.5">
      <c r="B34" s="1314"/>
      <c r="C34" s="360" t="s">
        <v>750</v>
      </c>
      <c r="D34" s="361" t="s">
        <v>406</v>
      </c>
      <c r="E34" s="362" t="s">
        <v>752</v>
      </c>
    </row>
    <row r="35" spans="2:5" ht="22.5">
      <c r="B35" s="1314"/>
      <c r="C35" s="360" t="s">
        <v>751</v>
      </c>
      <c r="D35" s="361" t="s">
        <v>406</v>
      </c>
      <c r="E35" s="362" t="s">
        <v>753</v>
      </c>
    </row>
    <row r="36" spans="2:5" ht="22.5">
      <c r="B36" s="1314" t="s">
        <v>280</v>
      </c>
      <c r="C36" s="357" t="s">
        <v>602</v>
      </c>
      <c r="D36" s="358" t="s">
        <v>406</v>
      </c>
      <c r="E36" s="359" t="s">
        <v>747</v>
      </c>
    </row>
    <row r="37" spans="2:5">
      <c r="B37" s="1314"/>
      <c r="C37" s="360" t="s">
        <v>539</v>
      </c>
      <c r="D37" s="361" t="s">
        <v>406</v>
      </c>
      <c r="E37" s="362" t="s">
        <v>597</v>
      </c>
    </row>
    <row r="38" spans="2:5">
      <c r="B38" s="1314"/>
      <c r="C38" s="363" t="s">
        <v>541</v>
      </c>
      <c r="D38" s="364" t="s">
        <v>406</v>
      </c>
      <c r="E38" s="365" t="s">
        <v>598</v>
      </c>
    </row>
    <row r="39" spans="2:5" ht="22.5">
      <c r="B39" s="1314" t="s">
        <v>605</v>
      </c>
      <c r="C39" s="357" t="s">
        <v>602</v>
      </c>
      <c r="D39" s="358" t="s">
        <v>406</v>
      </c>
      <c r="E39" s="359" t="s">
        <v>747</v>
      </c>
    </row>
    <row r="40" spans="2:5">
      <c r="B40" s="1314"/>
      <c r="C40" s="360" t="s">
        <v>539</v>
      </c>
      <c r="D40" s="361" t="s">
        <v>406</v>
      </c>
      <c r="E40" s="362" t="s">
        <v>597</v>
      </c>
    </row>
    <row r="41" spans="2:5">
      <c r="B41" s="1314"/>
      <c r="C41" s="360" t="s">
        <v>541</v>
      </c>
      <c r="D41" s="361" t="s">
        <v>406</v>
      </c>
      <c r="E41" s="366" t="s">
        <v>598</v>
      </c>
    </row>
    <row r="42" spans="2:5">
      <c r="B42" s="1314"/>
      <c r="C42" s="363" t="s">
        <v>603</v>
      </c>
      <c r="D42" s="364" t="s">
        <v>406</v>
      </c>
      <c r="E42" s="365" t="s">
        <v>604</v>
      </c>
    </row>
    <row r="43" spans="2:5" ht="22.5">
      <c r="B43" s="1314" t="s">
        <v>606</v>
      </c>
      <c r="C43" s="357" t="s">
        <v>602</v>
      </c>
      <c r="D43" s="358" t="s">
        <v>406</v>
      </c>
      <c r="E43" s="359" t="s">
        <v>747</v>
      </c>
    </row>
    <row r="44" spans="2:5">
      <c r="B44" s="1314"/>
      <c r="C44" s="360" t="s">
        <v>539</v>
      </c>
      <c r="D44" s="361" t="s">
        <v>406</v>
      </c>
      <c r="E44" s="362" t="s">
        <v>597</v>
      </c>
    </row>
    <row r="45" spans="2:5">
      <c r="B45" s="1314"/>
      <c r="C45" s="363" t="s">
        <v>541</v>
      </c>
      <c r="D45" s="364" t="s">
        <v>406</v>
      </c>
      <c r="E45" s="365" t="s">
        <v>598</v>
      </c>
    </row>
    <row r="46" spans="2:5" s="408" customFormat="1">
      <c r="B46" s="1315" t="s">
        <v>621</v>
      </c>
      <c r="C46" s="357" t="s">
        <v>673</v>
      </c>
      <c r="D46" s="417" t="s">
        <v>406</v>
      </c>
      <c r="E46" s="418" t="s">
        <v>674</v>
      </c>
    </row>
    <row r="47" spans="2:5" s="408" customFormat="1">
      <c r="B47" s="1315"/>
      <c r="C47" s="416" t="s">
        <v>324</v>
      </c>
      <c r="D47" s="419" t="s">
        <v>406</v>
      </c>
      <c r="E47" s="420" t="s">
        <v>675</v>
      </c>
    </row>
    <row r="48" spans="2:5" s="408" customFormat="1">
      <c r="B48" s="1315"/>
      <c r="C48" s="416" t="s">
        <v>71</v>
      </c>
      <c r="D48" s="419" t="s">
        <v>406</v>
      </c>
      <c r="E48" s="420" t="s">
        <v>676</v>
      </c>
    </row>
    <row r="49" spans="2:5" s="408" customFormat="1">
      <c r="B49" s="1315"/>
      <c r="C49" s="416" t="s">
        <v>677</v>
      </c>
      <c r="D49" s="419" t="s">
        <v>406</v>
      </c>
      <c r="E49" s="420" t="s">
        <v>678</v>
      </c>
    </row>
    <row r="50" spans="2:5" s="408" customFormat="1">
      <c r="B50" s="1315"/>
      <c r="C50" s="416" t="s">
        <v>74</v>
      </c>
      <c r="D50" s="419" t="s">
        <v>406</v>
      </c>
      <c r="E50" s="420" t="s">
        <v>679</v>
      </c>
    </row>
    <row r="51" spans="2:5" s="408" customFormat="1">
      <c r="B51" s="1315"/>
      <c r="C51" s="416" t="s">
        <v>680</v>
      </c>
      <c r="D51" s="419" t="s">
        <v>406</v>
      </c>
      <c r="E51" s="420" t="s">
        <v>681</v>
      </c>
    </row>
    <row r="52" spans="2:5" s="408" customFormat="1">
      <c r="B52" s="1315"/>
      <c r="C52" s="416" t="s">
        <v>682</v>
      </c>
      <c r="D52" s="419" t="s">
        <v>406</v>
      </c>
      <c r="E52" s="426" t="s">
        <v>683</v>
      </c>
    </row>
    <row r="53" spans="2:5" s="408" customFormat="1" ht="22.5">
      <c r="B53" s="1315"/>
      <c r="C53" s="416" t="s">
        <v>684</v>
      </c>
      <c r="D53" s="419" t="s">
        <v>406</v>
      </c>
      <c r="E53" s="421" t="s">
        <v>747</v>
      </c>
    </row>
    <row r="54" spans="2:5" s="408" customFormat="1">
      <c r="B54" s="1315"/>
      <c r="C54" s="360" t="s">
        <v>539</v>
      </c>
      <c r="D54" s="419" t="s">
        <v>406</v>
      </c>
      <c r="E54" s="421" t="s">
        <v>597</v>
      </c>
    </row>
    <row r="55" spans="2:5" s="408" customFormat="1">
      <c r="B55" s="1315"/>
      <c r="C55" s="416" t="s">
        <v>685</v>
      </c>
      <c r="D55" s="419" t="s">
        <v>406</v>
      </c>
      <c r="E55" s="360" t="s">
        <v>598</v>
      </c>
    </row>
    <row r="56" spans="2:5" s="408" customFormat="1">
      <c r="B56" s="1315"/>
      <c r="C56" s="416" t="s">
        <v>690</v>
      </c>
      <c r="D56" s="419" t="s">
        <v>406</v>
      </c>
      <c r="E56" s="420" t="s">
        <v>691</v>
      </c>
    </row>
    <row r="57" spans="2:5" s="408" customFormat="1">
      <c r="B57" s="1315"/>
      <c r="C57" s="416" t="s">
        <v>686</v>
      </c>
      <c r="D57" s="419" t="s">
        <v>406</v>
      </c>
      <c r="E57" s="420" t="s">
        <v>692</v>
      </c>
    </row>
    <row r="58" spans="2:5" s="408" customFormat="1">
      <c r="B58" s="1315"/>
      <c r="C58" s="416" t="s">
        <v>687</v>
      </c>
      <c r="D58" s="419" t="s">
        <v>406</v>
      </c>
      <c r="E58" s="420" t="s">
        <v>694</v>
      </c>
    </row>
    <row r="59" spans="2:5" s="408" customFormat="1">
      <c r="B59" s="1315"/>
      <c r="C59" s="416" t="s">
        <v>688</v>
      </c>
      <c r="D59" s="419" t="s">
        <v>406</v>
      </c>
      <c r="E59" s="420" t="s">
        <v>693</v>
      </c>
    </row>
    <row r="60" spans="2:5" s="408" customFormat="1">
      <c r="B60" s="1315"/>
      <c r="C60" s="363" t="s">
        <v>689</v>
      </c>
      <c r="D60" s="422" t="s">
        <v>406</v>
      </c>
      <c r="E60" s="363" t="s">
        <v>695</v>
      </c>
    </row>
  </sheetData>
  <mergeCells count="6">
    <mergeCell ref="B4:B30"/>
    <mergeCell ref="B46:B60"/>
    <mergeCell ref="B31:B35"/>
    <mergeCell ref="B36:B38"/>
    <mergeCell ref="B39:B42"/>
    <mergeCell ref="B43:B45"/>
  </mergeCells>
  <phoneticPr fontId="5"/>
  <pageMargins left="0.7" right="0.7" top="0.75" bottom="0.75" header="0.3" footer="0.3"/>
  <pageSetup paperSize="9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G106"/>
  <sheetViews>
    <sheetView showGridLines="0" view="pageBreakPreview" topLeftCell="A10" zoomScale="80" zoomScaleNormal="80" zoomScaleSheetLayoutView="80" workbookViewId="0">
      <selection activeCell="M40" sqref="M40"/>
    </sheetView>
  </sheetViews>
  <sheetFormatPr defaultColWidth="9" defaultRowHeight="14.25" customHeight="1"/>
  <cols>
    <col min="1" max="1" width="1.875" style="375" customWidth="1"/>
    <col min="2" max="2" width="4.875" style="375" customWidth="1"/>
    <col min="3" max="3" width="21.625" style="375" customWidth="1"/>
    <col min="4" max="4" width="6.75" style="375" customWidth="1"/>
    <col min="5" max="5" width="21.625" style="375" customWidth="1"/>
    <col min="6" max="6" width="6.75" style="375" customWidth="1"/>
    <col min="7" max="7" width="21.625" style="375" customWidth="1"/>
    <col min="8" max="8" width="8.375" style="375" customWidth="1"/>
    <col min="9" max="9" width="21.625" style="375" customWidth="1"/>
    <col min="10" max="10" width="11" style="375" customWidth="1"/>
    <col min="11" max="11" width="21.625" style="375" customWidth="1"/>
    <col min="12" max="12" width="6.25" style="375" customWidth="1"/>
    <col min="13" max="13" width="21.625" style="375" customWidth="1"/>
    <col min="14" max="14" width="6.25" style="375" customWidth="1"/>
    <col min="15" max="15" width="4.875" style="375" customWidth="1"/>
    <col min="16" max="16" width="1" style="375" customWidth="1"/>
    <col min="17" max="18" width="4.875" style="375" customWidth="1"/>
    <col min="19" max="19" width="21.625" style="375" customWidth="1"/>
    <col min="20" max="20" width="4.875" style="375" customWidth="1"/>
    <col min="21" max="16384" width="9" style="375"/>
  </cols>
  <sheetData>
    <row r="1" spans="1:33" ht="14.2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33" ht="14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33" ht="14.25" customHeigh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33" ht="14.2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33" ht="14.2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3" ht="14.25" customHeight="1">
      <c r="A6" s="14"/>
      <c r="B6" s="565"/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  <c r="S6" s="566"/>
      <c r="T6" s="665"/>
      <c r="U6" s="666"/>
    </row>
    <row r="7" spans="1:33" ht="7.5" customHeight="1">
      <c r="A7" s="1"/>
      <c r="B7" s="56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2"/>
      <c r="Q7" s="3"/>
      <c r="R7" s="3"/>
      <c r="S7" s="4"/>
      <c r="T7" s="4"/>
      <c r="U7" s="667"/>
    </row>
    <row r="8" spans="1:33" ht="7.5" customHeight="1">
      <c r="A8" s="1"/>
      <c r="B8" s="56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2"/>
      <c r="Q8" s="3"/>
      <c r="R8" s="3"/>
      <c r="S8" s="4"/>
      <c r="T8" s="4"/>
      <c r="U8" s="667"/>
    </row>
    <row r="9" spans="1:33" ht="14.25" customHeight="1">
      <c r="A9" s="1"/>
      <c r="B9" s="56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1"/>
      <c r="N9" s="218"/>
      <c r="O9" s="569"/>
      <c r="P9" s="2"/>
      <c r="Q9" s="3"/>
      <c r="R9" s="3"/>
      <c r="S9" s="4"/>
      <c r="T9" s="4"/>
      <c r="U9" s="667"/>
    </row>
    <row r="10" spans="1:33" ht="14.25" customHeight="1" thickBot="1">
      <c r="A10" s="667"/>
      <c r="B10" s="533"/>
      <c r="C10" s="532" t="s">
        <v>43</v>
      </c>
      <c r="D10" s="531"/>
      <c r="E10" s="531"/>
      <c r="F10" s="531"/>
      <c r="G10" s="528"/>
      <c r="H10" s="533"/>
      <c r="I10" s="151"/>
      <c r="J10" s="531"/>
      <c r="K10" s="533"/>
      <c r="L10" s="529"/>
      <c r="M10" s="218"/>
      <c r="N10" s="533"/>
      <c r="O10" s="530"/>
      <c r="P10" s="669"/>
      <c r="Q10" s="669"/>
      <c r="R10" s="669"/>
      <c r="S10" s="669"/>
      <c r="T10" s="669"/>
      <c r="U10" s="667"/>
    </row>
    <row r="11" spans="1:33" ht="14.25" customHeight="1" thickBot="1">
      <c r="A11" s="667"/>
      <c r="B11" s="533"/>
      <c r="C11" s="155"/>
      <c r="D11" s="531"/>
      <c r="E11" s="531"/>
      <c r="F11" s="531"/>
      <c r="G11" s="533"/>
      <c r="H11" s="533"/>
      <c r="I11" s="170"/>
      <c r="J11" s="529"/>
      <c r="K11" s="218"/>
      <c r="L11" s="529"/>
      <c r="M11" s="668" t="s">
        <v>30</v>
      </c>
      <c r="N11" s="40"/>
      <c r="O11" s="530"/>
      <c r="P11" s="669"/>
      <c r="Q11" s="669"/>
      <c r="R11" s="669"/>
      <c r="S11" s="669"/>
      <c r="T11" s="669"/>
      <c r="U11" s="667"/>
    </row>
    <row r="12" spans="1:33" ht="14.25" customHeight="1" thickBot="1">
      <c r="A12" s="667"/>
      <c r="B12" s="533"/>
      <c r="C12" s="155"/>
      <c r="D12" s="531"/>
      <c r="E12" s="531"/>
      <c r="F12" s="531"/>
      <c r="G12" s="533"/>
      <c r="H12" s="533"/>
      <c r="I12" s="668" t="s">
        <v>78</v>
      </c>
      <c r="J12" s="529"/>
      <c r="K12" s="218"/>
      <c r="L12" s="529"/>
      <c r="M12" s="220" t="s">
        <v>323</v>
      </c>
      <c r="N12" s="529"/>
      <c r="O12" s="530"/>
      <c r="P12" s="669"/>
      <c r="Q12" s="669"/>
      <c r="R12" s="669"/>
      <c r="S12" s="669"/>
      <c r="T12" s="669"/>
      <c r="U12" s="667"/>
    </row>
    <row r="13" spans="1:33" ht="14.25" customHeight="1">
      <c r="B13" s="670"/>
      <c r="C13" s="532"/>
      <c r="D13" s="40"/>
      <c r="E13" s="528"/>
      <c r="F13" s="40"/>
      <c r="G13" s="528"/>
      <c r="H13" s="528"/>
      <c r="I13" s="219" t="s">
        <v>323</v>
      </c>
      <c r="J13" s="529"/>
      <c r="K13" s="218"/>
      <c r="L13" s="529"/>
      <c r="M13" s="221" t="s">
        <v>324</v>
      </c>
      <c r="N13" s="529"/>
      <c r="O13" s="528"/>
      <c r="S13" s="669"/>
      <c r="U13" s="667"/>
    </row>
    <row r="14" spans="1:33" s="675" customFormat="1" ht="14.25" customHeight="1" thickBot="1">
      <c r="A14" s="671"/>
      <c r="B14" s="672"/>
      <c r="C14" s="42"/>
      <c r="D14" s="40"/>
      <c r="E14" s="41"/>
      <c r="F14" s="40"/>
      <c r="G14" s="41"/>
      <c r="H14" s="529"/>
      <c r="I14" s="407" t="s">
        <v>71</v>
      </c>
      <c r="J14" s="529"/>
      <c r="K14" s="218"/>
      <c r="L14" s="529"/>
      <c r="M14" s="221" t="s">
        <v>326</v>
      </c>
      <c r="N14" s="529"/>
      <c r="O14" s="532"/>
      <c r="P14" s="673"/>
      <c r="Q14" s="674"/>
      <c r="R14" s="674"/>
      <c r="S14" s="669"/>
      <c r="T14" s="674"/>
      <c r="U14" s="564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1:33" ht="14.25" customHeight="1" thickBot="1">
      <c r="A15" s="671"/>
      <c r="B15" s="672"/>
      <c r="C15" s="40"/>
      <c r="D15" s="528"/>
      <c r="E15" s="528"/>
      <c r="F15" s="528"/>
      <c r="G15" s="668" t="s">
        <v>73</v>
      </c>
      <c r="H15" s="529"/>
      <c r="I15" s="406" t="s">
        <v>22</v>
      </c>
      <c r="J15" s="529"/>
      <c r="K15" s="218"/>
      <c r="L15" s="529"/>
      <c r="M15" s="407" t="s">
        <v>109</v>
      </c>
      <c r="N15" s="529"/>
      <c r="O15" s="532"/>
      <c r="P15" s="674"/>
      <c r="Q15" s="674"/>
      <c r="R15" s="674"/>
      <c r="S15" s="668" t="s">
        <v>960</v>
      </c>
      <c r="T15" s="674"/>
      <c r="U15" s="676"/>
      <c r="V15" s="669"/>
      <c r="W15" s="669"/>
      <c r="X15" s="669"/>
      <c r="Y15" s="669"/>
      <c r="Z15" s="669"/>
      <c r="AA15" s="669"/>
      <c r="AB15" s="669"/>
      <c r="AC15" s="669"/>
      <c r="AD15" s="669"/>
      <c r="AE15" s="669"/>
      <c r="AF15" s="669"/>
      <c r="AG15" s="669"/>
    </row>
    <row r="16" spans="1:33" ht="14.25" customHeight="1" thickBot="1">
      <c r="A16" s="671"/>
      <c r="B16" s="672"/>
      <c r="C16" s="40"/>
      <c r="D16" s="40"/>
      <c r="E16" s="40"/>
      <c r="F16" s="40"/>
      <c r="G16" s="220" t="s">
        <v>323</v>
      </c>
      <c r="H16" s="528"/>
      <c r="I16" s="406" t="s">
        <v>13</v>
      </c>
      <c r="J16" s="529"/>
      <c r="K16" s="218"/>
      <c r="L16" s="529"/>
      <c r="M16" s="406" t="s">
        <v>7</v>
      </c>
      <c r="N16" s="529"/>
      <c r="O16" s="532"/>
      <c r="P16" s="674"/>
      <c r="Q16" s="674"/>
      <c r="R16" s="674"/>
      <c r="S16" s="333" t="s">
        <v>323</v>
      </c>
      <c r="T16" s="674"/>
      <c r="U16" s="676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</row>
    <row r="17" spans="1:33" ht="14.25" customHeight="1" thickBot="1">
      <c r="A17" s="671"/>
      <c r="B17" s="672"/>
      <c r="C17" s="40"/>
      <c r="D17" s="40"/>
      <c r="E17" s="668" t="s">
        <v>67</v>
      </c>
      <c r="F17" s="40"/>
      <c r="G17" s="221" t="s">
        <v>324</v>
      </c>
      <c r="H17" s="528"/>
      <c r="I17" s="406" t="s">
        <v>74</v>
      </c>
      <c r="J17" s="529"/>
      <c r="L17" s="529"/>
      <c r="M17" s="406" t="s">
        <v>31</v>
      </c>
      <c r="N17" s="529"/>
      <c r="O17" s="532"/>
      <c r="P17" s="674"/>
      <c r="Q17" s="674"/>
      <c r="R17" s="674"/>
      <c r="S17" s="406" t="s">
        <v>324</v>
      </c>
      <c r="T17" s="674"/>
      <c r="U17" s="676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</row>
    <row r="18" spans="1:33" ht="14.25" customHeight="1">
      <c r="A18" s="671"/>
      <c r="B18" s="672"/>
      <c r="C18" s="40"/>
      <c r="D18" s="40"/>
      <c r="E18" s="220" t="s">
        <v>323</v>
      </c>
      <c r="F18" s="40"/>
      <c r="G18" s="406" t="s">
        <v>71</v>
      </c>
      <c r="H18" s="528"/>
      <c r="I18" s="828" t="s">
        <v>14</v>
      </c>
      <c r="J18" s="40"/>
      <c r="L18" s="529"/>
      <c r="M18" s="406" t="s">
        <v>71</v>
      </c>
      <c r="N18" s="529"/>
      <c r="O18" s="532"/>
      <c r="P18" s="674"/>
      <c r="Q18" s="674"/>
      <c r="R18" s="674"/>
      <c r="S18" s="407" t="s">
        <v>958</v>
      </c>
      <c r="T18" s="674"/>
      <c r="U18" s="676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</row>
    <row r="19" spans="1:33" ht="14.25" customHeight="1">
      <c r="A19" s="671"/>
      <c r="B19" s="672"/>
      <c r="C19" s="40"/>
      <c r="D19" s="40"/>
      <c r="E19" s="406" t="s">
        <v>12</v>
      </c>
      <c r="F19" s="40"/>
      <c r="G19" s="406" t="s">
        <v>12</v>
      </c>
      <c r="H19" s="528"/>
      <c r="I19" s="406" t="s">
        <v>4</v>
      </c>
      <c r="J19" s="529"/>
      <c r="L19" s="529"/>
      <c r="M19" s="406" t="s">
        <v>32</v>
      </c>
      <c r="N19" s="529"/>
      <c r="O19" s="532"/>
      <c r="P19" s="674"/>
      <c r="Q19" s="674"/>
      <c r="R19" s="674"/>
      <c r="S19" s="156" t="s">
        <v>959</v>
      </c>
      <c r="T19" s="674"/>
      <c r="U19" s="676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</row>
    <row r="20" spans="1:33" ht="14.25" customHeight="1" thickBot="1">
      <c r="A20" s="671"/>
      <c r="B20" s="672"/>
      <c r="C20" s="40"/>
      <c r="D20" s="40"/>
      <c r="E20" s="406" t="s">
        <v>1</v>
      </c>
      <c r="F20" s="40"/>
      <c r="G20" s="406" t="s">
        <v>13</v>
      </c>
      <c r="H20" s="528"/>
      <c r="I20" s="406" t="s">
        <v>538</v>
      </c>
      <c r="J20" s="530"/>
      <c r="L20" s="529"/>
      <c r="M20" s="406" t="s">
        <v>74</v>
      </c>
      <c r="N20" s="529"/>
      <c r="O20" s="532"/>
      <c r="P20" s="674"/>
      <c r="Q20" s="674"/>
      <c r="R20" s="674"/>
      <c r="S20" s="674"/>
      <c r="T20" s="674"/>
      <c r="U20" s="676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</row>
    <row r="21" spans="1:33" ht="14.25" customHeight="1" thickBot="1">
      <c r="A21" s="671"/>
      <c r="B21" s="672"/>
      <c r="C21" s="40"/>
      <c r="D21" s="40"/>
      <c r="E21" s="156" t="s">
        <v>68</v>
      </c>
      <c r="F21" s="40"/>
      <c r="G21" s="406" t="s">
        <v>74</v>
      </c>
      <c r="H21" s="528"/>
      <c r="I21" s="406" t="s">
        <v>540</v>
      </c>
      <c r="J21" s="531"/>
      <c r="K21" s="668" t="s">
        <v>296</v>
      </c>
      <c r="L21" s="529"/>
      <c r="M21" s="828" t="s">
        <v>14</v>
      </c>
      <c r="N21" s="529"/>
      <c r="O21" s="532"/>
      <c r="P21" s="674"/>
      <c r="Q21" s="674"/>
      <c r="R21" s="674"/>
      <c r="S21" s="674"/>
      <c r="T21" s="674"/>
      <c r="U21" s="676"/>
      <c r="V21" s="669"/>
      <c r="W21" s="669"/>
      <c r="X21" s="669"/>
      <c r="Y21" s="669"/>
      <c r="Z21" s="669"/>
      <c r="AA21" s="669"/>
      <c r="AB21" s="669"/>
      <c r="AC21" s="669"/>
      <c r="AD21" s="669"/>
      <c r="AE21" s="669"/>
      <c r="AF21" s="669"/>
      <c r="AG21" s="669"/>
    </row>
    <row r="22" spans="1:33" ht="14.25" customHeight="1">
      <c r="A22" s="671"/>
      <c r="B22" s="672"/>
      <c r="C22" s="40"/>
      <c r="D22" s="40"/>
      <c r="E22" s="156" t="s">
        <v>69</v>
      </c>
      <c r="F22" s="40"/>
      <c r="G22" s="828" t="s">
        <v>14</v>
      </c>
      <c r="H22" s="529"/>
      <c r="I22" s="406" t="s">
        <v>542</v>
      </c>
      <c r="J22" s="531"/>
      <c r="K22" s="333" t="s">
        <v>323</v>
      </c>
      <c r="L22" s="532"/>
      <c r="M22" s="406" t="s">
        <v>33</v>
      </c>
      <c r="N22" s="529"/>
      <c r="O22" s="532"/>
      <c r="P22" s="674"/>
      <c r="Q22" s="674"/>
      <c r="R22" s="674"/>
      <c r="S22" s="674"/>
      <c r="T22" s="674"/>
      <c r="U22" s="676"/>
      <c r="V22" s="669"/>
      <c r="W22" s="669"/>
      <c r="X22" s="669"/>
      <c r="Y22" s="669"/>
      <c r="Z22" s="669"/>
      <c r="AA22" s="669"/>
      <c r="AB22" s="669"/>
      <c r="AC22" s="669"/>
      <c r="AD22" s="669"/>
      <c r="AE22" s="669"/>
      <c r="AF22" s="669"/>
      <c r="AG22" s="669"/>
    </row>
    <row r="23" spans="1:33" ht="14.25" customHeight="1">
      <c r="A23" s="671"/>
      <c r="B23" s="672"/>
      <c r="C23" s="40"/>
      <c r="D23" s="40"/>
      <c r="E23" s="156" t="s">
        <v>70</v>
      </c>
      <c r="F23" s="40"/>
      <c r="G23" s="406" t="s">
        <v>21</v>
      </c>
      <c r="H23" s="530"/>
      <c r="I23" s="171" t="s">
        <v>24</v>
      </c>
      <c r="J23" s="528"/>
      <c r="K23" s="156" t="s">
        <v>324</v>
      </c>
      <c r="L23" s="529"/>
      <c r="M23" s="406" t="s">
        <v>538</v>
      </c>
      <c r="N23" s="529"/>
      <c r="O23" s="532"/>
      <c r="P23" s="674"/>
      <c r="Q23" s="674"/>
      <c r="R23" s="674"/>
      <c r="S23" s="674"/>
      <c r="T23" s="674"/>
      <c r="U23" s="676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</row>
    <row r="24" spans="1:33" ht="14.25" customHeight="1">
      <c r="A24" s="671"/>
      <c r="B24" s="672"/>
      <c r="C24" s="40"/>
      <c r="D24" s="40"/>
      <c r="E24" s="157" t="s">
        <v>110</v>
      </c>
      <c r="F24" s="40"/>
      <c r="G24" s="406" t="s">
        <v>538</v>
      </c>
      <c r="H24" s="530"/>
      <c r="I24" s="831" t="s">
        <v>25</v>
      </c>
      <c r="J24" s="530"/>
      <c r="K24" s="407" t="s">
        <v>71</v>
      </c>
      <c r="L24" s="529"/>
      <c r="M24" s="406" t="s">
        <v>540</v>
      </c>
      <c r="N24" s="529"/>
      <c r="O24" s="532"/>
      <c r="P24" s="674"/>
      <c r="Q24" s="674"/>
      <c r="R24" s="674"/>
      <c r="S24" s="674"/>
      <c r="T24" s="674"/>
      <c r="U24" s="676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</row>
    <row r="25" spans="1:33" ht="14.25" customHeight="1">
      <c r="A25" s="671"/>
      <c r="B25" s="672"/>
      <c r="C25" s="40"/>
      <c r="D25" s="40"/>
      <c r="E25" s="157" t="s">
        <v>302</v>
      </c>
      <c r="F25" s="40"/>
      <c r="G25" s="406" t="s">
        <v>540</v>
      </c>
      <c r="H25" s="530"/>
      <c r="I25" s="832" t="s">
        <v>1333</v>
      </c>
      <c r="J25" s="530"/>
      <c r="K25" s="406" t="s">
        <v>3</v>
      </c>
      <c r="L25" s="533"/>
      <c r="M25" s="406" t="s">
        <v>542</v>
      </c>
      <c r="N25" s="529"/>
      <c r="O25" s="532"/>
      <c r="P25" s="674"/>
      <c r="Q25" s="674"/>
      <c r="R25" s="674"/>
      <c r="S25" s="674"/>
      <c r="T25" s="674"/>
      <c r="U25" s="676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</row>
    <row r="26" spans="1:33" ht="14.25" customHeight="1">
      <c r="A26" s="671"/>
      <c r="B26" s="672"/>
      <c r="C26" s="40"/>
      <c r="D26" s="40"/>
      <c r="E26" s="157" t="s">
        <v>307</v>
      </c>
      <c r="F26" s="40"/>
      <c r="G26" s="406" t="s">
        <v>542</v>
      </c>
      <c r="H26" s="530"/>
      <c r="I26" s="832" t="s">
        <v>26</v>
      </c>
      <c r="J26" s="530"/>
      <c r="K26" s="406" t="s">
        <v>74</v>
      </c>
      <c r="L26" s="533"/>
      <c r="M26" s="829" t="s">
        <v>1330</v>
      </c>
      <c r="N26" s="529"/>
      <c r="O26" s="532"/>
      <c r="P26" s="674"/>
      <c r="Q26" s="674"/>
      <c r="R26" s="674"/>
      <c r="S26" s="674"/>
      <c r="T26" s="674"/>
      <c r="U26" s="676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</row>
    <row r="27" spans="1:33" ht="14.25" customHeight="1">
      <c r="A27" s="671"/>
      <c r="B27" s="672"/>
      <c r="C27" s="40"/>
      <c r="D27" s="40"/>
      <c r="E27" s="157" t="s">
        <v>308</v>
      </c>
      <c r="F27" s="40"/>
      <c r="G27" s="406" t="s">
        <v>613</v>
      </c>
      <c r="H27" s="530"/>
      <c r="I27" s="832" t="s">
        <v>27</v>
      </c>
      <c r="J27" s="530"/>
      <c r="K27" s="828" t="s">
        <v>14</v>
      </c>
      <c r="L27" s="528"/>
      <c r="M27" s="171" t="s">
        <v>1540</v>
      </c>
      <c r="N27" s="529"/>
      <c r="O27" s="532"/>
      <c r="P27" s="674"/>
      <c r="Q27" s="674"/>
      <c r="R27" s="674"/>
      <c r="S27" s="674"/>
      <c r="T27" s="674"/>
      <c r="U27" s="676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</row>
    <row r="28" spans="1:33" ht="14.25" customHeight="1">
      <c r="A28" s="671"/>
      <c r="B28" s="672"/>
      <c r="C28" s="40"/>
      <c r="D28" s="40"/>
      <c r="E28" s="157" t="s">
        <v>309</v>
      </c>
      <c r="F28" s="40"/>
      <c r="G28" s="406" t="s">
        <v>1</v>
      </c>
      <c r="H28" s="530"/>
      <c r="I28" s="171" t="s">
        <v>28</v>
      </c>
      <c r="J28" s="530"/>
      <c r="K28" s="406" t="s">
        <v>4</v>
      </c>
      <c r="L28" s="529"/>
      <c r="M28" s="171" t="s">
        <v>28</v>
      </c>
      <c r="N28" s="529"/>
      <c r="O28" s="532"/>
      <c r="P28" s="674"/>
      <c r="Q28" s="674"/>
      <c r="R28" s="674"/>
      <c r="S28" s="674"/>
      <c r="T28" s="674"/>
      <c r="U28" s="667"/>
    </row>
    <row r="29" spans="1:33" ht="14.25" customHeight="1" thickBot="1">
      <c r="A29" s="671"/>
      <c r="B29" s="672"/>
      <c r="C29" s="40"/>
      <c r="D29" s="40"/>
      <c r="E29" s="157" t="s">
        <v>310</v>
      </c>
      <c r="F29" s="40"/>
      <c r="G29" s="157" t="s">
        <v>238</v>
      </c>
      <c r="H29" s="530"/>
      <c r="I29" s="372" t="s">
        <v>1542</v>
      </c>
      <c r="J29" s="530"/>
      <c r="K29" s="406" t="s">
        <v>0</v>
      </c>
      <c r="L29" s="529"/>
      <c r="M29" s="171" t="s">
        <v>1541</v>
      </c>
      <c r="N29" s="529"/>
      <c r="O29" s="532"/>
      <c r="P29" s="674"/>
      <c r="Q29" s="674"/>
      <c r="R29" s="674"/>
      <c r="S29" s="674"/>
      <c r="T29" s="674"/>
      <c r="U29" s="667"/>
    </row>
    <row r="30" spans="1:33" ht="14.25" customHeight="1" thickBot="1">
      <c r="A30" s="671"/>
      <c r="B30" s="672"/>
      <c r="C30" s="532"/>
      <c r="D30" s="532"/>
      <c r="E30" s="157" t="s">
        <v>1124</v>
      </c>
      <c r="F30" s="532"/>
      <c r="G30" s="157" t="s">
        <v>239</v>
      </c>
      <c r="H30" s="530"/>
      <c r="I30" s="171" t="s">
        <v>29</v>
      </c>
      <c r="J30" s="530"/>
      <c r="K30" s="406" t="s">
        <v>538</v>
      </c>
      <c r="L30" s="529"/>
      <c r="N30" s="529"/>
      <c r="O30" s="532"/>
      <c r="P30" s="674"/>
      <c r="Q30" s="674"/>
      <c r="R30" s="674"/>
      <c r="S30" s="834" t="s">
        <v>1328</v>
      </c>
      <c r="T30" s="674"/>
      <c r="U30" s="667"/>
    </row>
    <row r="31" spans="1:33" ht="14.25" customHeight="1" thickBot="1">
      <c r="A31" s="671"/>
      <c r="B31" s="672"/>
      <c r="C31" s="668" t="s">
        <v>108</v>
      </c>
      <c r="D31" s="532"/>
      <c r="E31" s="157" t="s">
        <v>827</v>
      </c>
      <c r="F31" s="532"/>
      <c r="G31" s="157" t="s">
        <v>240</v>
      </c>
      <c r="H31" s="530"/>
      <c r="I31" s="171" t="s">
        <v>17</v>
      </c>
      <c r="J31" s="530"/>
      <c r="K31" s="406" t="s">
        <v>540</v>
      </c>
      <c r="L31" s="529"/>
      <c r="M31" s="668" t="s">
        <v>37</v>
      </c>
      <c r="N31" s="529"/>
      <c r="O31" s="532"/>
      <c r="P31" s="674"/>
      <c r="Q31" s="674"/>
      <c r="R31" s="674"/>
      <c r="S31" s="833" t="s">
        <v>1318</v>
      </c>
      <c r="T31" s="674"/>
      <c r="U31" s="667"/>
    </row>
    <row r="32" spans="1:33" ht="14.25" customHeight="1">
      <c r="A32" s="671"/>
      <c r="B32" s="672"/>
      <c r="C32" s="220" t="s">
        <v>323</v>
      </c>
      <c r="D32" s="532"/>
      <c r="E32" s="157" t="s">
        <v>1332</v>
      </c>
      <c r="F32" s="532"/>
      <c r="G32" s="157" t="s">
        <v>241</v>
      </c>
      <c r="H32" s="530"/>
      <c r="I32" s="171" t="s">
        <v>16</v>
      </c>
      <c r="J32" s="530"/>
      <c r="K32" s="406" t="s">
        <v>542</v>
      </c>
      <c r="L32" s="529"/>
      <c r="M32" s="220" t="s">
        <v>323</v>
      </c>
      <c r="N32" s="529"/>
      <c r="O32" s="532"/>
      <c r="P32" s="674"/>
      <c r="Q32" s="674"/>
      <c r="R32" s="674"/>
      <c r="S32" s="835" t="s">
        <v>324</v>
      </c>
      <c r="T32" s="674"/>
      <c r="U32" s="667"/>
    </row>
    <row r="33" spans="1:21" ht="14.25" customHeight="1">
      <c r="A33" s="671"/>
      <c r="B33" s="672"/>
      <c r="C33" s="221" t="s">
        <v>325</v>
      </c>
      <c r="D33" s="532"/>
      <c r="E33" s="830" t="s">
        <v>1331</v>
      </c>
      <c r="F33" s="532"/>
      <c r="G33" s="157" t="s">
        <v>242</v>
      </c>
      <c r="H33" s="530"/>
      <c r="I33" s="171" t="s">
        <v>231</v>
      </c>
      <c r="J33" s="530"/>
      <c r="K33" s="406" t="s">
        <v>20</v>
      </c>
      <c r="L33" s="529"/>
      <c r="M33" s="406" t="s">
        <v>109</v>
      </c>
      <c r="N33" s="529"/>
      <c r="O33" s="532"/>
      <c r="P33" s="674"/>
      <c r="Q33" s="674"/>
      <c r="R33" s="674"/>
      <c r="S33" s="835" t="s">
        <v>1340</v>
      </c>
      <c r="T33" s="674"/>
      <c r="U33" s="667"/>
    </row>
    <row r="34" spans="1:21" ht="14.25" customHeight="1">
      <c r="A34" s="671"/>
      <c r="B34" s="672"/>
      <c r="C34" s="406" t="s">
        <v>12</v>
      </c>
      <c r="D34" s="532"/>
      <c r="F34" s="532"/>
      <c r="G34" s="157" t="s">
        <v>243</v>
      </c>
      <c r="H34" s="530"/>
      <c r="I34" s="171" t="s">
        <v>311</v>
      </c>
      <c r="J34" s="530"/>
      <c r="K34" s="406" t="s">
        <v>277</v>
      </c>
      <c r="L34" s="529"/>
      <c r="M34" s="406" t="s">
        <v>31</v>
      </c>
      <c r="N34" s="529"/>
      <c r="O34" s="532"/>
      <c r="P34" s="674"/>
      <c r="Q34" s="674"/>
      <c r="R34" s="674"/>
      <c r="S34" s="833" t="s">
        <v>1325</v>
      </c>
      <c r="T34" s="674"/>
      <c r="U34" s="667"/>
    </row>
    <row r="35" spans="1:21" ht="14.25" customHeight="1">
      <c r="A35" s="671"/>
      <c r="B35" s="672"/>
      <c r="C35" s="406" t="s">
        <v>20</v>
      </c>
      <c r="D35" s="532"/>
      <c r="F35" s="532"/>
      <c r="G35" s="372" t="s">
        <v>222</v>
      </c>
      <c r="H35" s="530"/>
      <c r="I35" s="171" t="s">
        <v>232</v>
      </c>
      <c r="J35" s="530"/>
      <c r="K35" s="171" t="s">
        <v>222</v>
      </c>
      <c r="L35" s="529"/>
      <c r="M35" s="406" t="s">
        <v>7</v>
      </c>
      <c r="N35" s="529"/>
      <c r="O35" s="532"/>
      <c r="P35" s="674"/>
      <c r="Q35" s="674"/>
      <c r="R35" s="674"/>
      <c r="S35" s="833" t="s">
        <v>1336</v>
      </c>
      <c r="T35" s="674"/>
      <c r="U35" s="667"/>
    </row>
    <row r="36" spans="1:21" ht="14.25" customHeight="1">
      <c r="A36" s="671"/>
      <c r="B36" s="672"/>
      <c r="C36" s="406" t="s">
        <v>77</v>
      </c>
      <c r="D36" s="532"/>
      <c r="F36" s="532"/>
      <c r="G36" s="372" t="s">
        <v>223</v>
      </c>
      <c r="H36" s="530"/>
      <c r="I36" s="947" t="s">
        <v>1543</v>
      </c>
      <c r="J36" s="530"/>
      <c r="K36" s="171" t="s">
        <v>223</v>
      </c>
      <c r="L36" s="530"/>
      <c r="M36" s="171" t="s">
        <v>8</v>
      </c>
      <c r="N36" s="529"/>
      <c r="O36" s="532"/>
      <c r="P36" s="674"/>
      <c r="Q36" s="674"/>
      <c r="R36" s="674"/>
      <c r="S36" s="833" t="s">
        <v>1449</v>
      </c>
      <c r="T36" s="674"/>
      <c r="U36" s="667"/>
    </row>
    <row r="37" spans="1:21" ht="14.25" customHeight="1">
      <c r="A37" s="671"/>
      <c r="B37" s="672"/>
      <c r="C37" s="157" t="s">
        <v>76</v>
      </c>
      <c r="D37" s="532"/>
      <c r="F37" s="530"/>
      <c r="G37" s="157" t="s">
        <v>305</v>
      </c>
      <c r="H37" s="530"/>
      <c r="I37" s="947" t="s">
        <v>1544</v>
      </c>
      <c r="J37" s="530"/>
      <c r="L37" s="530"/>
      <c r="M37" s="171" t="s">
        <v>9</v>
      </c>
      <c r="N37" s="529"/>
      <c r="O37" s="532"/>
      <c r="P37" s="674"/>
      <c r="Q37" s="674"/>
      <c r="R37" s="674"/>
      <c r="S37" s="833" t="s">
        <v>1327</v>
      </c>
      <c r="T37" s="674"/>
      <c r="U37" s="667"/>
    </row>
    <row r="38" spans="1:21" ht="14.25" customHeight="1" thickBot="1">
      <c r="A38" s="671"/>
      <c r="B38" s="672"/>
      <c r="C38" s="157" t="s">
        <v>560</v>
      </c>
      <c r="D38" s="530"/>
      <c r="F38" s="530"/>
      <c r="G38" s="157" t="s">
        <v>306</v>
      </c>
      <c r="H38" s="530"/>
      <c r="I38" s="372" t="s">
        <v>233</v>
      </c>
      <c r="J38" s="530"/>
      <c r="L38" s="529"/>
      <c r="M38" s="171" t="s">
        <v>268</v>
      </c>
      <c r="N38" s="529"/>
      <c r="O38" s="530"/>
      <c r="P38" s="669"/>
      <c r="Q38" s="669"/>
      <c r="R38" s="669"/>
      <c r="S38" s="669"/>
      <c r="T38" s="669"/>
      <c r="U38" s="667"/>
    </row>
    <row r="39" spans="1:21" ht="14.25" customHeight="1" thickBot="1">
      <c r="A39" s="671"/>
      <c r="B39" s="672"/>
      <c r="C39" s="157" t="s">
        <v>107</v>
      </c>
      <c r="D39" s="530"/>
      <c r="F39" s="530"/>
      <c r="G39" s="151"/>
      <c r="H39" s="530"/>
      <c r="I39" s="372" t="s">
        <v>234</v>
      </c>
      <c r="J39" s="530"/>
      <c r="K39" s="668" t="s">
        <v>612</v>
      </c>
      <c r="L39" s="529"/>
      <c r="M39" s="171" t="s">
        <v>36</v>
      </c>
      <c r="N39" s="529"/>
      <c r="O39" s="530"/>
      <c r="P39" s="669"/>
      <c r="Q39" s="669"/>
      <c r="R39" s="669"/>
      <c r="S39" s="669"/>
      <c r="T39" s="669"/>
      <c r="U39" s="667"/>
    </row>
    <row r="40" spans="1:21" ht="14.25" customHeight="1">
      <c r="A40" s="671"/>
      <c r="B40" s="672"/>
      <c r="C40" s="160"/>
      <c r="D40" s="530"/>
      <c r="F40" s="532"/>
      <c r="G40" s="151"/>
      <c r="H40" s="528"/>
      <c r="I40" s="372" t="s">
        <v>235</v>
      </c>
      <c r="J40" s="529"/>
      <c r="K40" s="333" t="s">
        <v>323</v>
      </c>
      <c r="L40" s="530"/>
      <c r="M40" s="171" t="s">
        <v>269</v>
      </c>
      <c r="N40" s="529"/>
      <c r="O40" s="530"/>
      <c r="P40" s="669"/>
      <c r="Q40" s="669"/>
      <c r="R40" s="669"/>
      <c r="S40" s="669"/>
      <c r="T40" s="669"/>
      <c r="U40" s="667"/>
    </row>
    <row r="41" spans="1:21" ht="14.25" customHeight="1" thickBot="1">
      <c r="A41" s="671"/>
      <c r="B41" s="672"/>
      <c r="C41" s="160"/>
      <c r="D41" s="530"/>
      <c r="E41" s="530"/>
      <c r="F41" s="530"/>
      <c r="G41" s="528"/>
      <c r="H41" s="40"/>
      <c r="I41" s="372" t="s">
        <v>236</v>
      </c>
      <c r="J41" s="529"/>
      <c r="K41" s="156" t="s">
        <v>324</v>
      </c>
      <c r="L41" s="530"/>
      <c r="M41" s="171" t="s">
        <v>224</v>
      </c>
      <c r="N41" s="529"/>
      <c r="O41" s="530"/>
      <c r="P41" s="669"/>
      <c r="Q41" s="669"/>
      <c r="R41" s="669"/>
      <c r="S41" s="669"/>
      <c r="T41" s="669"/>
      <c r="U41" s="667"/>
    </row>
    <row r="42" spans="1:21" ht="14.25" customHeight="1" thickBot="1">
      <c r="A42" s="671"/>
      <c r="B42" s="672"/>
      <c r="C42" s="160"/>
      <c r="D42" s="530"/>
      <c r="E42" s="530"/>
      <c r="F42" s="530"/>
      <c r="G42" s="668" t="s">
        <v>420</v>
      </c>
      <c r="H42" s="529"/>
      <c r="I42" s="372" t="s">
        <v>237</v>
      </c>
      <c r="J42" s="529"/>
      <c r="K42" s="407" t="s">
        <v>71</v>
      </c>
      <c r="L42" s="530"/>
      <c r="M42" s="171" t="s">
        <v>19</v>
      </c>
      <c r="N42" s="529"/>
      <c r="O42" s="530"/>
      <c r="P42" s="669"/>
      <c r="Q42" s="669"/>
      <c r="R42" s="669"/>
      <c r="S42" s="669"/>
      <c r="T42" s="669"/>
      <c r="U42" s="667"/>
    </row>
    <row r="43" spans="1:21" ht="14.25" customHeight="1">
      <c r="A43" s="671"/>
      <c r="B43" s="672"/>
      <c r="C43" s="160"/>
      <c r="D43" s="530"/>
      <c r="E43" s="530"/>
      <c r="F43" s="530"/>
      <c r="G43" s="220" t="s">
        <v>323</v>
      </c>
      <c r="H43" s="529"/>
      <c r="I43" s="171" t="s">
        <v>2</v>
      </c>
      <c r="J43" s="529"/>
      <c r="K43" s="406" t="s">
        <v>3</v>
      </c>
      <c r="L43" s="530"/>
      <c r="M43" s="171" t="s">
        <v>17</v>
      </c>
      <c r="N43" s="529"/>
      <c r="O43" s="530"/>
      <c r="P43" s="669"/>
      <c r="Q43" s="669"/>
      <c r="R43" s="669"/>
      <c r="S43" s="669"/>
      <c r="T43" s="669"/>
      <c r="U43" s="667"/>
    </row>
    <row r="44" spans="1:21" ht="14.25" customHeight="1">
      <c r="A44" s="671"/>
      <c r="B44" s="672"/>
      <c r="C44" s="160"/>
      <c r="D44" s="530"/>
      <c r="E44" s="530"/>
      <c r="F44" s="530"/>
      <c r="G44" s="221" t="s">
        <v>324</v>
      </c>
      <c r="H44" s="529"/>
      <c r="I44" s="171" t="s">
        <v>224</v>
      </c>
      <c r="J44" s="529"/>
      <c r="K44" s="406" t="s">
        <v>74</v>
      </c>
      <c r="L44" s="530"/>
      <c r="M44" s="529"/>
      <c r="N44" s="529"/>
      <c r="O44" s="530"/>
      <c r="P44" s="669"/>
      <c r="Q44" s="669"/>
      <c r="R44" s="669"/>
      <c r="S44" s="669"/>
      <c r="T44" s="669"/>
      <c r="U44" s="667"/>
    </row>
    <row r="45" spans="1:21" ht="14.25" customHeight="1">
      <c r="A45" s="671"/>
      <c r="B45" s="672"/>
      <c r="C45" s="160"/>
      <c r="D45" s="530"/>
      <c r="E45" s="530"/>
      <c r="F45" s="530"/>
      <c r="G45" s="407" t="s">
        <v>71</v>
      </c>
      <c r="H45" s="529"/>
      <c r="I45" s="171" t="s">
        <v>287</v>
      </c>
      <c r="J45" s="529"/>
      <c r="K45" s="828" t="s">
        <v>14</v>
      </c>
      <c r="L45" s="530"/>
      <c r="M45" s="529"/>
      <c r="N45" s="529"/>
      <c r="O45" s="530"/>
      <c r="P45" s="669"/>
      <c r="Q45" s="669"/>
      <c r="R45" s="669"/>
      <c r="S45" s="669"/>
      <c r="T45" s="669"/>
      <c r="U45" s="667"/>
    </row>
    <row r="46" spans="1:21" ht="14.25" customHeight="1">
      <c r="A46" s="671"/>
      <c r="B46" s="672"/>
      <c r="C46" s="160"/>
      <c r="D46" s="530"/>
      <c r="E46" s="530"/>
      <c r="F46" s="530"/>
      <c r="G46" s="406" t="s">
        <v>31</v>
      </c>
      <c r="H46" s="529"/>
      <c r="I46" s="171" t="s">
        <v>285</v>
      </c>
      <c r="J46" s="529"/>
      <c r="K46" s="406" t="s">
        <v>4</v>
      </c>
      <c r="L46" s="530"/>
      <c r="M46" s="529"/>
      <c r="N46" s="529"/>
      <c r="O46" s="530"/>
      <c r="P46" s="669"/>
      <c r="Q46" s="669"/>
      <c r="R46" s="669"/>
      <c r="S46" s="669"/>
      <c r="T46" s="669"/>
      <c r="U46" s="667"/>
    </row>
    <row r="47" spans="1:21" ht="14.25" customHeight="1">
      <c r="A47" s="671"/>
      <c r="B47" s="672"/>
      <c r="C47" s="160"/>
      <c r="D47" s="530"/>
      <c r="E47" s="530"/>
      <c r="F47" s="530"/>
      <c r="G47" s="406" t="s">
        <v>34</v>
      </c>
      <c r="H47" s="529"/>
      <c r="I47" s="171" t="s">
        <v>286</v>
      </c>
      <c r="J47" s="529"/>
      <c r="K47" s="406" t="s">
        <v>0</v>
      </c>
      <c r="L47" s="530"/>
      <c r="M47" s="529"/>
      <c r="N47" s="529"/>
      <c r="O47" s="530"/>
      <c r="P47" s="669"/>
      <c r="Q47" s="669"/>
      <c r="R47" s="669"/>
      <c r="S47" s="669"/>
      <c r="T47" s="669"/>
      <c r="U47" s="667"/>
    </row>
    <row r="48" spans="1:21" ht="14.25" customHeight="1">
      <c r="A48" s="671"/>
      <c r="B48" s="672"/>
      <c r="C48" s="160"/>
      <c r="D48" s="530"/>
      <c r="E48" s="530"/>
      <c r="F48" s="530"/>
      <c r="G48" s="406" t="s">
        <v>74</v>
      </c>
      <c r="H48" s="529"/>
      <c r="I48" s="832" t="s">
        <v>395</v>
      </c>
      <c r="J48" s="529"/>
      <c r="K48" s="406" t="s">
        <v>538</v>
      </c>
      <c r="L48" s="530"/>
      <c r="M48" s="529"/>
      <c r="N48" s="529"/>
      <c r="O48" s="530"/>
      <c r="P48" s="669"/>
      <c r="Q48" s="669"/>
      <c r="R48" s="669"/>
      <c r="S48" s="669"/>
      <c r="T48" s="669"/>
      <c r="U48" s="667"/>
    </row>
    <row r="49" spans="1:21" ht="14.25" customHeight="1">
      <c r="A49" s="671"/>
      <c r="B49" s="672"/>
      <c r="C49" s="158"/>
      <c r="D49" s="530"/>
      <c r="E49" s="530"/>
      <c r="F49" s="530"/>
      <c r="G49" s="828" t="s">
        <v>14</v>
      </c>
      <c r="H49" s="529"/>
      <c r="I49" s="171" t="s">
        <v>303</v>
      </c>
      <c r="J49" s="529"/>
      <c r="K49" s="406" t="s">
        <v>540</v>
      </c>
      <c r="L49" s="530"/>
      <c r="M49" s="529"/>
      <c r="N49" s="529"/>
      <c r="O49" s="530"/>
      <c r="P49" s="669"/>
      <c r="Q49" s="669"/>
      <c r="R49" s="669"/>
      <c r="S49" s="669"/>
      <c r="T49" s="669"/>
      <c r="U49" s="667"/>
    </row>
    <row r="50" spans="1:21" ht="14.25" customHeight="1">
      <c r="A50" s="671"/>
      <c r="B50" s="672"/>
      <c r="C50" s="159"/>
      <c r="D50" s="530"/>
      <c r="E50" s="530"/>
      <c r="F50" s="530"/>
      <c r="G50" s="406" t="s">
        <v>33</v>
      </c>
      <c r="H50" s="529"/>
      <c r="I50" s="219" t="s">
        <v>312</v>
      </c>
      <c r="J50" s="529"/>
      <c r="K50" s="406" t="s">
        <v>542</v>
      </c>
      <c r="L50" s="530"/>
      <c r="M50" s="529"/>
      <c r="N50" s="529"/>
      <c r="O50" s="530"/>
      <c r="P50" s="669"/>
      <c r="Q50" s="669"/>
      <c r="R50" s="669"/>
      <c r="S50" s="669"/>
      <c r="T50" s="669"/>
      <c r="U50" s="667"/>
    </row>
    <row r="51" spans="1:21" ht="14.25" customHeight="1">
      <c r="A51" s="671"/>
      <c r="B51" s="672"/>
      <c r="C51" s="158"/>
      <c r="D51" s="530"/>
      <c r="E51" s="530"/>
      <c r="F51" s="530"/>
      <c r="G51" s="406" t="s">
        <v>538</v>
      </c>
      <c r="H51" s="529"/>
      <c r="I51" s="156" t="s">
        <v>313</v>
      </c>
      <c r="J51" s="529"/>
      <c r="K51" s="406" t="s">
        <v>613</v>
      </c>
      <c r="L51" s="530"/>
      <c r="M51" s="529"/>
      <c r="N51" s="529"/>
      <c r="O51" s="530"/>
      <c r="P51" s="669"/>
      <c r="Q51" s="669"/>
      <c r="R51" s="669"/>
      <c r="S51" s="669"/>
      <c r="T51" s="669"/>
      <c r="U51" s="667"/>
    </row>
    <row r="52" spans="1:21" ht="14.25" customHeight="1">
      <c r="A52" s="671"/>
      <c r="B52" s="672"/>
      <c r="C52" s="158"/>
      <c r="D52" s="530"/>
      <c r="E52" s="530"/>
      <c r="F52" s="530"/>
      <c r="G52" s="406" t="s">
        <v>540</v>
      </c>
      <c r="H52" s="529"/>
      <c r="I52" s="156" t="s">
        <v>314</v>
      </c>
      <c r="J52" s="529"/>
      <c r="K52" s="171" t="s">
        <v>713</v>
      </c>
      <c r="L52" s="529"/>
      <c r="M52" s="529"/>
      <c r="N52" s="529"/>
      <c r="O52" s="530"/>
      <c r="P52" s="669"/>
      <c r="Q52" s="669"/>
      <c r="R52" s="669"/>
      <c r="S52" s="669"/>
      <c r="T52" s="669"/>
      <c r="U52" s="667"/>
    </row>
    <row r="53" spans="1:21" ht="14.25" customHeight="1">
      <c r="A53" s="671"/>
      <c r="B53" s="672"/>
      <c r="C53" s="151"/>
      <c r="D53" s="530"/>
      <c r="E53" s="530"/>
      <c r="F53" s="530"/>
      <c r="G53" s="406" t="s">
        <v>542</v>
      </c>
      <c r="H53" s="529"/>
      <c r="I53" s="156" t="s">
        <v>315</v>
      </c>
      <c r="J53" s="529"/>
      <c r="K53" s="171" t="s">
        <v>699</v>
      </c>
      <c r="L53" s="529"/>
      <c r="M53" s="529"/>
      <c r="N53" s="529"/>
      <c r="O53" s="530"/>
      <c r="P53" s="669"/>
      <c r="Q53" s="669"/>
      <c r="R53" s="669"/>
      <c r="S53" s="669"/>
      <c r="T53" s="669"/>
      <c r="U53" s="667"/>
    </row>
    <row r="54" spans="1:21" ht="14.25" customHeight="1">
      <c r="A54" s="671"/>
      <c r="B54" s="672"/>
      <c r="C54" s="40"/>
      <c r="D54" s="530"/>
      <c r="E54" s="530"/>
      <c r="F54" s="530"/>
      <c r="G54" s="406" t="s">
        <v>337</v>
      </c>
      <c r="H54" s="529"/>
      <c r="I54" s="156" t="s">
        <v>316</v>
      </c>
      <c r="J54" s="532"/>
      <c r="K54" s="171" t="s">
        <v>701</v>
      </c>
      <c r="L54" s="530"/>
      <c r="M54" s="529"/>
      <c r="N54" s="529"/>
      <c r="O54" s="530"/>
      <c r="P54" s="669"/>
      <c r="Q54" s="669"/>
      <c r="R54" s="669"/>
      <c r="S54" s="669"/>
      <c r="T54" s="669"/>
      <c r="U54" s="667"/>
    </row>
    <row r="55" spans="1:21" ht="14.25" customHeight="1">
      <c r="A55" s="671"/>
      <c r="B55" s="672"/>
      <c r="C55" s="40"/>
      <c r="D55" s="530"/>
      <c r="E55" s="530"/>
      <c r="F55" s="530"/>
      <c r="G55" s="171" t="s">
        <v>229</v>
      </c>
      <c r="H55" s="529"/>
      <c r="I55" s="156" t="s">
        <v>317</v>
      </c>
      <c r="J55" s="530"/>
      <c r="K55" s="829" t="s">
        <v>1335</v>
      </c>
      <c r="L55" s="530"/>
      <c r="M55" s="529"/>
      <c r="N55" s="529"/>
      <c r="O55" s="530"/>
      <c r="P55" s="669"/>
      <c r="Q55" s="669"/>
      <c r="R55" s="669"/>
      <c r="S55" s="669"/>
      <c r="T55" s="669"/>
      <c r="U55" s="667"/>
    </row>
    <row r="56" spans="1:21" ht="14.25" customHeight="1">
      <c r="A56" s="671"/>
      <c r="B56" s="672"/>
      <c r="C56" s="530"/>
      <c r="D56" s="530"/>
      <c r="E56" s="530"/>
      <c r="F56" s="530"/>
      <c r="G56" s="171" t="s">
        <v>230</v>
      </c>
      <c r="H56" s="529"/>
      <c r="I56" s="156" t="s">
        <v>396</v>
      </c>
      <c r="J56" s="530"/>
      <c r="K56" s="160"/>
      <c r="L56" s="530"/>
      <c r="M56" s="529"/>
      <c r="N56" s="529"/>
      <c r="O56" s="530"/>
      <c r="P56" s="669"/>
      <c r="Q56" s="669"/>
      <c r="R56" s="669"/>
      <c r="S56" s="669"/>
      <c r="T56" s="669"/>
      <c r="U56" s="667"/>
    </row>
    <row r="57" spans="1:21" ht="14.25" customHeight="1">
      <c r="A57" s="671"/>
      <c r="B57" s="672"/>
      <c r="C57" s="530"/>
      <c r="D57" s="530"/>
      <c r="E57" s="530"/>
      <c r="F57" s="530"/>
      <c r="G57" s="171" t="s">
        <v>5</v>
      </c>
      <c r="H57" s="530"/>
      <c r="I57" s="372" t="s">
        <v>715</v>
      </c>
      <c r="J57" s="530"/>
      <c r="L57" s="530"/>
      <c r="M57" s="529"/>
      <c r="N57" s="529"/>
      <c r="O57" s="530"/>
      <c r="P57" s="669"/>
      <c r="Q57" s="669"/>
      <c r="R57" s="669"/>
      <c r="S57" s="669"/>
      <c r="T57" s="669"/>
      <c r="U57" s="667"/>
    </row>
    <row r="58" spans="1:21" ht="14.25" customHeight="1">
      <c r="A58" s="671"/>
      <c r="B58" s="672"/>
      <c r="C58" s="152"/>
      <c r="D58" s="532"/>
      <c r="E58" s="530"/>
      <c r="F58" s="530"/>
      <c r="G58" s="171" t="s">
        <v>35</v>
      </c>
      <c r="H58" s="530"/>
      <c r="I58" s="156" t="s">
        <v>319</v>
      </c>
      <c r="J58" s="530"/>
      <c r="L58" s="529"/>
      <c r="M58" s="528"/>
      <c r="N58" s="529"/>
      <c r="O58" s="530"/>
      <c r="P58" s="669"/>
      <c r="Q58" s="669"/>
      <c r="R58" s="669"/>
      <c r="S58" s="669"/>
      <c r="T58" s="669"/>
      <c r="U58" s="667"/>
    </row>
    <row r="59" spans="1:21" ht="14.25" customHeight="1" thickBot="1">
      <c r="A59" s="667"/>
      <c r="B59" s="677"/>
      <c r="C59" s="531"/>
      <c r="D59" s="531"/>
      <c r="E59" s="530"/>
      <c r="F59" s="533"/>
      <c r="G59" s="171" t="s">
        <v>398</v>
      </c>
      <c r="H59" s="531"/>
      <c r="I59" s="156" t="s">
        <v>320</v>
      </c>
      <c r="J59" s="533"/>
      <c r="L59" s="529"/>
      <c r="M59" s="40"/>
      <c r="N59" s="529"/>
      <c r="O59" s="530"/>
      <c r="P59" s="669"/>
      <c r="Q59" s="669"/>
      <c r="R59" s="669"/>
      <c r="S59" s="669"/>
      <c r="T59" s="669"/>
      <c r="U59" s="667"/>
    </row>
    <row r="60" spans="1:21" ht="14.25" customHeight="1" thickBot="1">
      <c r="A60" s="667"/>
      <c r="B60" s="533"/>
      <c r="C60" s="531"/>
      <c r="D60" s="531"/>
      <c r="E60" s="528"/>
      <c r="F60" s="533"/>
      <c r="G60" s="171" t="s">
        <v>233</v>
      </c>
      <c r="H60" s="531"/>
      <c r="I60" s="156" t="s">
        <v>321</v>
      </c>
      <c r="J60" s="533"/>
      <c r="K60" s="668" t="s">
        <v>276</v>
      </c>
      <c r="L60" s="529"/>
      <c r="M60" s="529"/>
      <c r="N60" s="529"/>
      <c r="O60" s="530"/>
      <c r="P60" s="669"/>
      <c r="Q60" s="669"/>
      <c r="R60" s="669"/>
      <c r="S60" s="669"/>
      <c r="T60" s="669"/>
      <c r="U60" s="667"/>
    </row>
    <row r="61" spans="1:21" ht="14.25" customHeight="1">
      <c r="A61" s="667"/>
      <c r="B61" s="533"/>
      <c r="C61" s="531"/>
      <c r="D61" s="531"/>
      <c r="E61" s="528"/>
      <c r="F61" s="533"/>
      <c r="G61" s="171" t="s">
        <v>234</v>
      </c>
      <c r="H61" s="531"/>
      <c r="I61" s="156" t="s">
        <v>322</v>
      </c>
      <c r="J61" s="533"/>
      <c r="K61" s="220" t="s">
        <v>323</v>
      </c>
      <c r="L61" s="529"/>
      <c r="M61" s="529"/>
      <c r="N61" s="529"/>
      <c r="O61" s="530"/>
      <c r="P61" s="669"/>
      <c r="Q61" s="669"/>
      <c r="R61" s="669"/>
      <c r="S61" s="669"/>
      <c r="T61" s="669"/>
      <c r="U61" s="667"/>
    </row>
    <row r="62" spans="1:21" ht="14.25" customHeight="1">
      <c r="A62" s="667"/>
      <c r="B62" s="533"/>
      <c r="C62" s="531"/>
      <c r="D62" s="531"/>
      <c r="E62" s="528"/>
      <c r="F62" s="533"/>
      <c r="G62" s="171" t="s">
        <v>235</v>
      </c>
      <c r="H62" s="531"/>
      <c r="I62" s="156" t="s">
        <v>477</v>
      </c>
      <c r="J62" s="533"/>
      <c r="K62" s="221" t="s">
        <v>324</v>
      </c>
      <c r="L62" s="529"/>
      <c r="M62" s="529"/>
      <c r="N62" s="529"/>
      <c r="O62" s="530"/>
      <c r="P62" s="669"/>
      <c r="Q62" s="669"/>
      <c r="R62" s="669"/>
      <c r="T62" s="669"/>
      <c r="U62" s="667"/>
    </row>
    <row r="63" spans="1:21" ht="14.25" customHeight="1">
      <c r="A63" s="667"/>
      <c r="B63" s="533"/>
      <c r="C63" s="531"/>
      <c r="D63" s="531"/>
      <c r="E63" s="528"/>
      <c r="F63" s="533"/>
      <c r="G63" s="171" t="s">
        <v>331</v>
      </c>
      <c r="H63" s="531"/>
      <c r="I63" s="156" t="s">
        <v>544</v>
      </c>
      <c r="J63" s="533"/>
      <c r="K63" s="407" t="s">
        <v>71</v>
      </c>
      <c r="L63" s="529"/>
      <c r="M63" s="529"/>
      <c r="N63" s="529"/>
      <c r="O63" s="530"/>
      <c r="P63" s="669"/>
      <c r="Q63" s="669"/>
      <c r="R63" s="669"/>
      <c r="T63" s="669"/>
      <c r="U63" s="667"/>
    </row>
    <row r="64" spans="1:21" ht="14.25" customHeight="1">
      <c r="A64" s="667"/>
      <c r="B64" s="533"/>
      <c r="C64" s="154"/>
      <c r="D64" s="531"/>
      <c r="E64" s="528"/>
      <c r="F64" s="533"/>
      <c r="G64" s="171" t="s">
        <v>332</v>
      </c>
      <c r="H64" s="531"/>
      <c r="I64" s="156" t="s">
        <v>1545</v>
      </c>
      <c r="J64" s="533"/>
      <c r="K64" s="406" t="s">
        <v>31</v>
      </c>
      <c r="L64" s="529"/>
      <c r="M64" s="529"/>
      <c r="N64" s="529"/>
      <c r="O64" s="530"/>
      <c r="P64" s="669"/>
      <c r="Q64" s="669"/>
      <c r="R64" s="669"/>
      <c r="T64" s="669"/>
      <c r="U64" s="667"/>
    </row>
    <row r="65" spans="1:21" ht="14.25" customHeight="1">
      <c r="A65" s="667"/>
      <c r="B65" s="533"/>
      <c r="C65" s="154"/>
      <c r="D65" s="531"/>
      <c r="E65" s="528"/>
      <c r="F65" s="533"/>
      <c r="G65" s="829" t="s">
        <v>1303</v>
      </c>
      <c r="H65" s="531"/>
      <c r="I65" s="156" t="s">
        <v>547</v>
      </c>
      <c r="J65" s="533"/>
      <c r="K65" s="406" t="s">
        <v>34</v>
      </c>
      <c r="L65" s="529"/>
      <c r="M65" s="529"/>
      <c r="N65" s="529"/>
      <c r="O65" s="530"/>
      <c r="P65" s="669"/>
      <c r="Q65" s="669"/>
      <c r="R65" s="669"/>
      <c r="S65" s="669"/>
      <c r="T65" s="669"/>
      <c r="U65" s="667"/>
    </row>
    <row r="66" spans="1:21" ht="14.25" customHeight="1">
      <c r="A66" s="667"/>
      <c r="B66" s="533"/>
      <c r="C66" s="154"/>
      <c r="D66" s="531"/>
      <c r="E66" s="528"/>
      <c r="F66" s="533"/>
      <c r="G66" s="829" t="s">
        <v>1304</v>
      </c>
      <c r="H66" s="531"/>
      <c r="I66" s="156" t="s">
        <v>549</v>
      </c>
      <c r="J66" s="533"/>
      <c r="K66" s="406" t="s">
        <v>74</v>
      </c>
      <c r="L66" s="529"/>
      <c r="M66" s="529"/>
      <c r="N66" s="529"/>
      <c r="O66" s="530"/>
      <c r="P66" s="669"/>
      <c r="Q66" s="669"/>
      <c r="R66" s="669"/>
      <c r="S66" s="669"/>
      <c r="T66" s="669"/>
      <c r="U66" s="667"/>
    </row>
    <row r="67" spans="1:21" ht="14.25" customHeight="1">
      <c r="A67" s="667"/>
      <c r="B67" s="533"/>
      <c r="C67" s="154"/>
      <c r="D67" s="531"/>
      <c r="E67" s="528"/>
      <c r="F67" s="533"/>
      <c r="G67" s="829" t="s">
        <v>1305</v>
      </c>
      <c r="H67" s="531"/>
      <c r="I67" s="156" t="s">
        <v>551</v>
      </c>
      <c r="J67" s="533"/>
      <c r="K67" s="828" t="s">
        <v>14</v>
      </c>
      <c r="L67" s="529"/>
      <c r="M67" s="529"/>
      <c r="N67" s="529"/>
      <c r="O67" s="530"/>
      <c r="P67" s="669"/>
      <c r="Q67" s="669"/>
      <c r="R67" s="669"/>
      <c r="S67" s="669"/>
      <c r="T67" s="669"/>
      <c r="U67" s="667"/>
    </row>
    <row r="68" spans="1:21" ht="14.25" customHeight="1">
      <c r="A68" s="667"/>
      <c r="B68" s="533"/>
      <c r="C68" s="154"/>
      <c r="D68" s="531"/>
      <c r="E68" s="528"/>
      <c r="F68" s="533"/>
      <c r="G68" s="528"/>
      <c r="H68" s="531"/>
      <c r="I68" s="156" t="s">
        <v>616</v>
      </c>
      <c r="J68" s="533"/>
      <c r="K68" s="406" t="s">
        <v>33</v>
      </c>
      <c r="L68" s="529"/>
      <c r="M68" s="529"/>
      <c r="N68" s="529"/>
      <c r="O68" s="530"/>
      <c r="P68" s="669"/>
      <c r="Q68" s="669"/>
      <c r="R68" s="669"/>
      <c r="S68" s="669"/>
      <c r="T68" s="669"/>
      <c r="U68" s="667"/>
    </row>
    <row r="69" spans="1:21" ht="14.25" customHeight="1">
      <c r="A69" s="667"/>
      <c r="B69" s="533"/>
      <c r="C69" s="154"/>
      <c r="D69" s="531"/>
      <c r="E69" s="528"/>
      <c r="F69" s="533"/>
      <c r="G69" s="528"/>
      <c r="H69" s="531"/>
      <c r="I69" s="156" t="s">
        <v>1546</v>
      </c>
      <c r="J69" s="533"/>
      <c r="K69" s="406" t="s">
        <v>538</v>
      </c>
      <c r="L69" s="529"/>
      <c r="M69" s="529"/>
      <c r="N69" s="529"/>
      <c r="O69" s="530"/>
      <c r="P69" s="669"/>
      <c r="Q69" s="669"/>
      <c r="R69" s="669"/>
      <c r="S69" s="669"/>
      <c r="T69" s="669"/>
      <c r="U69" s="667"/>
    </row>
    <row r="70" spans="1:21" ht="14.25" customHeight="1">
      <c r="A70" s="667"/>
      <c r="B70" s="533"/>
      <c r="C70" s="154"/>
      <c r="D70" s="531"/>
      <c r="E70" s="528"/>
      <c r="F70" s="533"/>
      <c r="G70" s="528"/>
      <c r="H70" s="531"/>
      <c r="I70" s="156" t="s">
        <v>617</v>
      </c>
      <c r="J70" s="533"/>
      <c r="K70" s="406" t="s">
        <v>540</v>
      </c>
      <c r="L70" s="529"/>
      <c r="M70" s="529"/>
      <c r="N70" s="529"/>
      <c r="O70" s="530"/>
      <c r="P70" s="669"/>
      <c r="Q70" s="669"/>
      <c r="R70" s="669"/>
      <c r="S70" s="669"/>
      <c r="T70" s="669"/>
      <c r="U70" s="667"/>
    </row>
    <row r="71" spans="1:21" ht="14.25" customHeight="1">
      <c r="A71" s="667"/>
      <c r="B71" s="533"/>
      <c r="C71" s="154"/>
      <c r="D71" s="531"/>
      <c r="E71" s="528"/>
      <c r="F71" s="533"/>
      <c r="G71" s="528"/>
      <c r="H71" s="531"/>
      <c r="I71" s="156" t="s">
        <v>618</v>
      </c>
      <c r="J71" s="533"/>
      <c r="K71" s="406" t="s">
        <v>542</v>
      </c>
      <c r="L71" s="529"/>
      <c r="M71" s="529"/>
      <c r="N71" s="529"/>
      <c r="O71" s="530"/>
      <c r="P71" s="669"/>
      <c r="Q71" s="669"/>
      <c r="R71" s="669"/>
      <c r="S71" s="669"/>
      <c r="T71" s="669"/>
      <c r="U71" s="667"/>
    </row>
    <row r="72" spans="1:21" ht="14.25" customHeight="1">
      <c r="A72" s="667"/>
      <c r="B72" s="533"/>
      <c r="C72" s="154"/>
      <c r="D72" s="531"/>
      <c r="E72" s="528"/>
      <c r="F72" s="533"/>
      <c r="H72" s="531"/>
      <c r="I72" s="156" t="s">
        <v>619</v>
      </c>
      <c r="J72" s="533"/>
      <c r="K72" s="406" t="s">
        <v>277</v>
      </c>
      <c r="L72" s="529"/>
      <c r="M72" s="529"/>
      <c r="N72" s="529"/>
      <c r="O72" s="530"/>
      <c r="P72" s="669"/>
      <c r="Q72" s="669"/>
      <c r="R72" s="669"/>
      <c r="S72" s="669"/>
      <c r="T72" s="669"/>
      <c r="U72" s="667"/>
    </row>
    <row r="73" spans="1:21" ht="14.25" customHeight="1">
      <c r="A73" s="667"/>
      <c r="B73" s="533"/>
      <c r="C73" s="154"/>
      <c r="D73" s="531"/>
      <c r="E73" s="528"/>
      <c r="F73" s="533"/>
      <c r="H73" s="531"/>
      <c r="I73" s="156" t="s">
        <v>615</v>
      </c>
      <c r="J73" s="533"/>
      <c r="K73" s="406" t="s">
        <v>275</v>
      </c>
      <c r="L73" s="529"/>
      <c r="M73" s="529"/>
      <c r="N73" s="529"/>
      <c r="O73" s="530"/>
      <c r="P73" s="669"/>
      <c r="Q73" s="669"/>
      <c r="R73" s="669"/>
      <c r="S73" s="669"/>
      <c r="T73" s="669"/>
      <c r="U73" s="667"/>
    </row>
    <row r="74" spans="1:21" ht="14.25" customHeight="1">
      <c r="A74" s="667"/>
      <c r="B74" s="533"/>
      <c r="C74" s="154"/>
      <c r="D74" s="531"/>
      <c r="E74" s="528"/>
      <c r="F74" s="533"/>
      <c r="H74" s="531"/>
      <c r="I74" s="156" t="s">
        <v>614</v>
      </c>
      <c r="J74" s="533"/>
      <c r="K74" s="171" t="s">
        <v>229</v>
      </c>
      <c r="L74" s="529"/>
      <c r="M74" s="529"/>
      <c r="N74" s="529"/>
      <c r="O74" s="530"/>
      <c r="P74" s="669"/>
      <c r="Q74" s="669"/>
      <c r="R74" s="669"/>
      <c r="S74" s="669"/>
      <c r="T74" s="669"/>
      <c r="U74" s="667"/>
    </row>
    <row r="75" spans="1:21" ht="14.25" customHeight="1">
      <c r="A75" s="667"/>
      <c r="B75" s="533"/>
      <c r="C75" s="154"/>
      <c r="D75" s="531"/>
      <c r="E75" s="528"/>
      <c r="F75" s="533"/>
      <c r="H75" s="531"/>
      <c r="I75" s="156" t="s">
        <v>553</v>
      </c>
      <c r="J75" s="533"/>
      <c r="K75" s="171" t="s">
        <v>230</v>
      </c>
      <c r="L75" s="529"/>
      <c r="M75" s="529"/>
      <c r="N75" s="529"/>
      <c r="O75" s="530"/>
      <c r="P75" s="669"/>
      <c r="Q75" s="669"/>
      <c r="R75" s="669"/>
      <c r="S75" s="669"/>
      <c r="T75" s="669"/>
      <c r="U75" s="667"/>
    </row>
    <row r="76" spans="1:21" ht="14.25" customHeight="1">
      <c r="A76" s="667"/>
      <c r="B76" s="533"/>
      <c r="C76" s="154"/>
      <c r="D76" s="531"/>
      <c r="E76" s="528"/>
      <c r="F76" s="533"/>
      <c r="H76" s="531"/>
      <c r="I76" s="156" t="s">
        <v>663</v>
      </c>
      <c r="J76" s="533"/>
      <c r="K76" s="171" t="s">
        <v>5</v>
      </c>
      <c r="L76" s="529"/>
      <c r="M76" s="529"/>
      <c r="N76" s="529"/>
      <c r="O76" s="530"/>
      <c r="P76" s="669"/>
      <c r="Q76" s="669"/>
      <c r="R76" s="669"/>
      <c r="S76" s="669"/>
      <c r="T76" s="669"/>
      <c r="U76" s="667"/>
    </row>
    <row r="77" spans="1:21" ht="14.25" customHeight="1">
      <c r="A77" s="667"/>
      <c r="B77" s="533"/>
      <c r="C77" s="154"/>
      <c r="D77" s="531"/>
      <c r="F77" s="533"/>
      <c r="H77" s="531"/>
      <c r="I77" s="171" t="s">
        <v>554</v>
      </c>
      <c r="J77" s="533"/>
      <c r="K77" s="171" t="s">
        <v>35</v>
      </c>
      <c r="L77" s="529"/>
      <c r="M77" s="529"/>
      <c r="N77" s="529"/>
      <c r="O77" s="530"/>
      <c r="P77" s="669"/>
      <c r="Q77" s="669"/>
      <c r="R77" s="669"/>
      <c r="S77" s="669"/>
      <c r="T77" s="669"/>
      <c r="U77" s="667"/>
    </row>
    <row r="78" spans="1:21" ht="14.25" customHeight="1">
      <c r="A78" s="667"/>
      <c r="B78" s="533"/>
      <c r="C78" s="154"/>
      <c r="D78" s="531"/>
      <c r="F78" s="533"/>
      <c r="H78" s="531"/>
      <c r="I78" s="171" t="s">
        <v>555</v>
      </c>
      <c r="J78" s="533"/>
      <c r="K78" s="533"/>
      <c r="L78" s="529"/>
      <c r="M78" s="529"/>
      <c r="N78" s="529"/>
      <c r="O78" s="530"/>
      <c r="P78" s="669"/>
      <c r="Q78" s="669"/>
      <c r="R78" s="669"/>
      <c r="S78" s="669"/>
      <c r="T78" s="669"/>
      <c r="U78" s="667"/>
    </row>
    <row r="79" spans="1:21" ht="14.25" customHeight="1">
      <c r="A79" s="667"/>
      <c r="B79" s="533"/>
      <c r="C79" s="154"/>
      <c r="D79" s="531"/>
      <c r="F79" s="533"/>
      <c r="H79" s="531"/>
      <c r="I79" s="171" t="s">
        <v>556</v>
      </c>
      <c r="J79" s="533"/>
      <c r="K79" s="533"/>
      <c r="L79" s="529"/>
      <c r="M79" s="529"/>
      <c r="N79" s="529"/>
      <c r="O79" s="530"/>
      <c r="P79" s="669"/>
      <c r="Q79" s="669"/>
      <c r="R79" s="669"/>
      <c r="S79" s="669"/>
      <c r="T79" s="669"/>
      <c r="U79" s="667"/>
    </row>
    <row r="80" spans="1:21" ht="14.25" customHeight="1">
      <c r="A80" s="667"/>
      <c r="B80" s="533"/>
      <c r="C80" s="154"/>
      <c r="D80" s="531"/>
      <c r="F80" s="533"/>
      <c r="H80" s="531"/>
      <c r="I80" s="171" t="s">
        <v>557</v>
      </c>
      <c r="J80" s="533"/>
      <c r="K80" s="533"/>
      <c r="L80" s="529"/>
      <c r="M80" s="529"/>
      <c r="N80" s="529"/>
      <c r="O80" s="530"/>
      <c r="P80" s="669"/>
      <c r="Q80" s="669"/>
      <c r="R80" s="669"/>
      <c r="S80" s="669"/>
      <c r="T80" s="669"/>
      <c r="U80" s="667"/>
    </row>
    <row r="81" spans="1:21" ht="14.25" customHeight="1">
      <c r="A81" s="667"/>
      <c r="B81" s="533"/>
      <c r="C81" s="154"/>
      <c r="D81" s="531"/>
      <c r="F81" s="533"/>
      <c r="H81" s="531"/>
      <c r="I81" s="171" t="s">
        <v>558</v>
      </c>
      <c r="J81" s="533"/>
      <c r="K81" s="533"/>
      <c r="L81" s="529"/>
      <c r="M81" s="529"/>
      <c r="N81" s="529"/>
      <c r="O81" s="530"/>
      <c r="P81" s="669"/>
      <c r="Q81" s="669"/>
      <c r="R81" s="669"/>
      <c r="S81" s="669"/>
      <c r="T81" s="669"/>
      <c r="U81" s="667"/>
    </row>
    <row r="82" spans="1:21" ht="14.25" customHeight="1">
      <c r="A82" s="667"/>
      <c r="B82" s="533"/>
      <c r="C82" s="154"/>
      <c r="D82" s="531"/>
      <c r="F82" s="533"/>
      <c r="H82" s="531"/>
      <c r="I82" s="171" t="s">
        <v>559</v>
      </c>
      <c r="J82" s="533"/>
      <c r="K82" s="533"/>
      <c r="L82" s="529"/>
      <c r="M82" s="529"/>
      <c r="N82" s="529"/>
      <c r="O82" s="530"/>
      <c r="P82" s="669"/>
      <c r="Q82" s="669"/>
      <c r="R82" s="669"/>
      <c r="S82" s="669"/>
      <c r="T82" s="669"/>
      <c r="U82" s="667"/>
    </row>
    <row r="83" spans="1:21" ht="14.25" customHeight="1">
      <c r="A83" s="667"/>
      <c r="B83" s="533"/>
      <c r="C83" s="154"/>
      <c r="D83" s="531"/>
      <c r="E83" s="528"/>
      <c r="F83" s="533"/>
      <c r="H83" s="531"/>
      <c r="I83" s="156" t="s">
        <v>707</v>
      </c>
      <c r="J83" s="533"/>
      <c r="K83" s="533"/>
      <c r="L83" s="529"/>
      <c r="M83" s="529"/>
      <c r="N83" s="529"/>
      <c r="O83" s="530"/>
      <c r="P83" s="669"/>
      <c r="Q83" s="669"/>
      <c r="R83" s="669"/>
      <c r="S83" s="669"/>
      <c r="T83" s="669"/>
      <c r="U83" s="667"/>
    </row>
    <row r="84" spans="1:21" ht="14.25" customHeight="1">
      <c r="A84" s="667"/>
      <c r="B84" s="533"/>
      <c r="C84" s="154"/>
      <c r="D84" s="531"/>
      <c r="E84" s="528"/>
      <c r="F84" s="533"/>
      <c r="H84" s="531"/>
      <c r="I84" s="156" t="s">
        <v>708</v>
      </c>
      <c r="J84" s="533"/>
      <c r="K84" s="533"/>
      <c r="L84" s="529"/>
      <c r="M84" s="529"/>
      <c r="N84" s="529"/>
      <c r="O84" s="530"/>
      <c r="P84" s="669"/>
      <c r="Q84" s="669"/>
      <c r="R84" s="669"/>
      <c r="S84" s="669"/>
      <c r="T84" s="669"/>
      <c r="U84" s="667"/>
    </row>
    <row r="85" spans="1:21" ht="14.25" customHeight="1">
      <c r="A85" s="667"/>
      <c r="B85" s="533"/>
      <c r="C85" s="154"/>
      <c r="D85" s="531"/>
      <c r="E85" s="528"/>
      <c r="F85" s="533"/>
      <c r="H85" s="531"/>
      <c r="I85" s="156" t="s">
        <v>1127</v>
      </c>
      <c r="J85" s="533"/>
      <c r="K85" s="533"/>
      <c r="L85" s="529"/>
      <c r="M85" s="529"/>
      <c r="N85" s="529"/>
      <c r="O85" s="530"/>
      <c r="P85" s="669"/>
      <c r="Q85" s="669"/>
      <c r="R85" s="669"/>
      <c r="S85" s="669"/>
      <c r="T85" s="669"/>
      <c r="U85" s="667"/>
    </row>
    <row r="86" spans="1:21" ht="14.25" customHeight="1">
      <c r="A86" s="667"/>
      <c r="B86" s="533"/>
      <c r="C86" s="154"/>
      <c r="D86" s="531"/>
      <c r="E86" s="528"/>
      <c r="F86" s="533"/>
      <c r="H86" s="531"/>
      <c r="I86" s="156" t="s">
        <v>1128</v>
      </c>
      <c r="J86" s="533"/>
      <c r="K86" s="533"/>
      <c r="L86" s="529"/>
      <c r="M86" s="529"/>
      <c r="N86" s="529"/>
      <c r="O86" s="530"/>
      <c r="P86" s="669"/>
      <c r="Q86" s="669"/>
      <c r="R86" s="669"/>
      <c r="S86" s="669"/>
      <c r="T86" s="669"/>
      <c r="U86" s="667"/>
    </row>
    <row r="87" spans="1:21" ht="14.25" customHeight="1">
      <c r="A87" s="667"/>
      <c r="B87" s="533"/>
      <c r="C87" s="154"/>
      <c r="D87" s="531"/>
      <c r="E87" s="528"/>
      <c r="F87" s="533"/>
      <c r="H87" s="531"/>
      <c r="I87" s="833" t="s">
        <v>1492</v>
      </c>
      <c r="J87" s="533"/>
      <c r="K87" s="533"/>
      <c r="L87" s="529"/>
      <c r="M87" s="529"/>
      <c r="N87" s="529"/>
      <c r="O87" s="530"/>
      <c r="P87" s="669"/>
      <c r="Q87" s="669"/>
      <c r="R87" s="669"/>
      <c r="S87" s="669"/>
      <c r="T87" s="669"/>
      <c r="U87" s="667"/>
    </row>
    <row r="88" spans="1:21" ht="14.25" customHeight="1">
      <c r="A88" s="667"/>
      <c r="B88" s="533"/>
      <c r="C88" s="154"/>
      <c r="D88" s="531"/>
      <c r="E88" s="528"/>
      <c r="F88" s="533"/>
      <c r="H88" s="531"/>
      <c r="I88" s="833" t="s">
        <v>1493</v>
      </c>
      <c r="J88" s="533"/>
      <c r="K88" s="533"/>
      <c r="L88" s="529"/>
      <c r="M88" s="529"/>
      <c r="N88" s="529"/>
      <c r="O88" s="530"/>
      <c r="P88" s="669"/>
      <c r="Q88" s="669"/>
      <c r="R88" s="669"/>
      <c r="T88" s="669"/>
      <c r="U88" s="667"/>
    </row>
    <row r="89" spans="1:21" ht="14.25" customHeight="1">
      <c r="A89" s="667"/>
      <c r="B89" s="533"/>
      <c r="D89" s="531"/>
      <c r="E89" s="528"/>
      <c r="F89" s="533"/>
      <c r="H89" s="531"/>
      <c r="I89" s="833" t="s">
        <v>1334</v>
      </c>
      <c r="J89" s="533"/>
      <c r="K89" s="533"/>
      <c r="L89" s="529"/>
      <c r="M89" s="529"/>
      <c r="N89" s="529"/>
      <c r="O89" s="530"/>
      <c r="P89" s="669"/>
      <c r="Q89" s="669"/>
      <c r="R89" s="669"/>
      <c r="T89" s="669"/>
      <c r="U89" s="667"/>
    </row>
    <row r="90" spans="1:21" ht="14.25" customHeight="1">
      <c r="A90" s="667"/>
      <c r="B90" s="533"/>
      <c r="D90" s="531"/>
      <c r="E90" s="528"/>
      <c r="F90" s="533"/>
      <c r="H90" s="531"/>
      <c r="I90" s="833" t="s">
        <v>1484</v>
      </c>
      <c r="J90" s="533"/>
      <c r="K90" s="533"/>
      <c r="L90" s="529"/>
      <c r="M90" s="529"/>
      <c r="N90" s="529"/>
      <c r="O90" s="530"/>
      <c r="P90" s="669"/>
      <c r="Q90" s="669"/>
      <c r="R90" s="669"/>
      <c r="T90" s="669"/>
      <c r="U90" s="667"/>
    </row>
    <row r="91" spans="1:21" ht="14.25" customHeight="1">
      <c r="A91" s="667"/>
      <c r="B91" s="533"/>
      <c r="D91" s="531"/>
      <c r="E91" s="528"/>
      <c r="F91" s="533"/>
      <c r="H91" s="531"/>
      <c r="I91" s="833" t="s">
        <v>1486</v>
      </c>
      <c r="J91" s="533"/>
      <c r="K91" s="533"/>
      <c r="L91" s="529"/>
      <c r="M91" s="529"/>
      <c r="N91" s="529"/>
      <c r="O91" s="530"/>
      <c r="P91" s="669"/>
      <c r="Q91" s="669"/>
      <c r="R91" s="669"/>
      <c r="T91" s="669"/>
      <c r="U91" s="667"/>
    </row>
    <row r="92" spans="1:21" ht="14.25" customHeight="1">
      <c r="A92" s="667"/>
      <c r="B92" s="533"/>
      <c r="D92" s="531"/>
      <c r="E92" s="528"/>
      <c r="F92" s="533"/>
      <c r="H92" s="531"/>
      <c r="I92" s="833" t="s">
        <v>1488</v>
      </c>
      <c r="J92" s="533"/>
      <c r="K92" s="533"/>
      <c r="L92" s="529"/>
      <c r="M92" s="529"/>
      <c r="N92" s="529"/>
      <c r="O92" s="530"/>
      <c r="P92" s="669"/>
      <c r="Q92" s="669"/>
      <c r="R92" s="669"/>
      <c r="T92" s="669"/>
      <c r="U92" s="667"/>
    </row>
    <row r="93" spans="1:21" ht="14.25" customHeight="1">
      <c r="A93" s="667"/>
      <c r="B93" s="533"/>
      <c r="D93" s="531"/>
      <c r="E93" s="528"/>
      <c r="F93" s="533"/>
      <c r="H93" s="531"/>
      <c r="I93" s="833" t="s">
        <v>1490</v>
      </c>
      <c r="J93" s="533"/>
      <c r="K93" s="533"/>
      <c r="L93" s="529"/>
      <c r="M93" s="529"/>
      <c r="N93" s="529"/>
      <c r="O93" s="530"/>
      <c r="P93" s="669"/>
      <c r="Q93" s="669"/>
      <c r="R93" s="669"/>
      <c r="T93" s="669"/>
      <c r="U93" s="667"/>
    </row>
    <row r="94" spans="1:21" ht="14.25" customHeight="1">
      <c r="A94" s="667"/>
      <c r="B94" s="533"/>
      <c r="D94" s="531"/>
      <c r="E94" s="528"/>
      <c r="F94" s="533"/>
      <c r="H94" s="531"/>
      <c r="I94" s="833" t="s">
        <v>1297</v>
      </c>
      <c r="J94" s="533"/>
      <c r="K94" s="533"/>
      <c r="L94" s="529"/>
      <c r="M94" s="529"/>
      <c r="N94" s="529"/>
      <c r="O94" s="530"/>
      <c r="P94" s="669"/>
      <c r="Q94" s="669"/>
      <c r="R94" s="669"/>
      <c r="T94" s="669"/>
      <c r="U94" s="667"/>
    </row>
    <row r="95" spans="1:21" ht="14.25" customHeight="1">
      <c r="A95" s="667"/>
      <c r="B95" s="533"/>
      <c r="D95" s="531"/>
      <c r="E95" s="528"/>
      <c r="F95" s="533"/>
      <c r="H95" s="531"/>
      <c r="I95" s="833" t="s">
        <v>1298</v>
      </c>
      <c r="J95" s="533"/>
      <c r="K95" s="533"/>
      <c r="L95" s="529"/>
      <c r="M95" s="529"/>
      <c r="N95" s="529"/>
      <c r="O95" s="530"/>
      <c r="P95" s="669"/>
      <c r="Q95" s="669"/>
      <c r="R95" s="669"/>
      <c r="S95" s="669"/>
      <c r="T95" s="669"/>
      <c r="U95" s="667"/>
    </row>
    <row r="96" spans="1:21" ht="14.25" customHeight="1">
      <c r="A96" s="667"/>
      <c r="B96" s="533"/>
      <c r="C96" s="154"/>
      <c r="D96" s="531"/>
      <c r="E96" s="528"/>
      <c r="F96" s="533"/>
      <c r="H96" s="531"/>
      <c r="I96" s="833" t="s">
        <v>1299</v>
      </c>
      <c r="J96" s="533"/>
      <c r="K96" s="533"/>
      <c r="L96" s="529"/>
      <c r="M96" s="529"/>
      <c r="N96" s="529"/>
      <c r="O96" s="530"/>
      <c r="P96" s="669"/>
      <c r="Q96" s="669"/>
      <c r="R96" s="669"/>
      <c r="S96" s="669"/>
      <c r="T96" s="669"/>
      <c r="U96" s="667"/>
    </row>
    <row r="97" spans="1:21" ht="14.25" customHeight="1" thickBot="1">
      <c r="A97" s="667"/>
      <c r="B97" s="533"/>
      <c r="C97" s="154"/>
      <c r="D97" s="531"/>
      <c r="E97" s="528"/>
      <c r="F97" s="533"/>
      <c r="H97" s="531"/>
      <c r="J97" s="533"/>
      <c r="K97" s="533"/>
      <c r="L97" s="529"/>
      <c r="M97" s="529"/>
      <c r="N97" s="529"/>
      <c r="O97" s="530"/>
      <c r="P97" s="669"/>
      <c r="Q97" s="669"/>
      <c r="R97" s="669"/>
      <c r="S97" s="669"/>
      <c r="T97" s="669"/>
      <c r="U97" s="667"/>
    </row>
    <row r="98" spans="1:21" ht="14.25" customHeight="1" thickBot="1">
      <c r="A98" s="667"/>
      <c r="B98" s="533"/>
      <c r="C98" s="154"/>
      <c r="D98" s="531"/>
      <c r="E98" s="528"/>
      <c r="F98" s="533"/>
      <c r="G98" s="668" t="s">
        <v>289</v>
      </c>
      <c r="H98" s="531"/>
      <c r="J98" s="533"/>
      <c r="K98" s="533"/>
      <c r="L98" s="529"/>
      <c r="M98" s="529"/>
      <c r="N98" s="529"/>
      <c r="O98" s="530"/>
      <c r="P98" s="669"/>
      <c r="Q98" s="669"/>
      <c r="R98" s="669"/>
      <c r="S98" s="669"/>
      <c r="T98" s="669"/>
      <c r="U98" s="667"/>
    </row>
    <row r="99" spans="1:21" ht="14.25" customHeight="1">
      <c r="A99" s="667"/>
      <c r="B99" s="533"/>
      <c r="C99" s="154"/>
      <c r="D99" s="531"/>
      <c r="E99" s="528"/>
      <c r="F99" s="533"/>
      <c r="G99" s="220" t="s">
        <v>323</v>
      </c>
      <c r="N99" s="529"/>
      <c r="O99" s="530"/>
      <c r="P99" s="669"/>
      <c r="Q99" s="669"/>
      <c r="R99" s="669"/>
      <c r="S99" s="669"/>
      <c r="T99" s="669"/>
      <c r="U99" s="667"/>
    </row>
    <row r="100" spans="1:21" ht="14.25" customHeight="1">
      <c r="A100" s="667"/>
      <c r="B100" s="533"/>
      <c r="C100" s="154"/>
      <c r="D100" s="531"/>
      <c r="E100" s="528"/>
      <c r="F100" s="533"/>
      <c r="G100" s="406" t="s">
        <v>290</v>
      </c>
      <c r="N100" s="529"/>
      <c r="O100" s="530"/>
      <c r="P100" s="669"/>
      <c r="Q100" s="669"/>
      <c r="R100" s="669"/>
      <c r="S100" s="669"/>
      <c r="T100" s="669"/>
      <c r="U100" s="667"/>
    </row>
    <row r="101" spans="1:21" ht="14.25" customHeight="1">
      <c r="A101" s="667"/>
      <c r="B101" s="533"/>
      <c r="C101" s="154"/>
      <c r="D101" s="531"/>
      <c r="E101" s="528"/>
      <c r="F101" s="533"/>
      <c r="G101" s="528"/>
      <c r="N101" s="529"/>
      <c r="O101" s="530"/>
      <c r="P101" s="669"/>
      <c r="Q101" s="669"/>
      <c r="R101" s="669"/>
      <c r="S101" s="669"/>
      <c r="T101" s="669"/>
      <c r="U101" s="667"/>
    </row>
    <row r="102" spans="1:21" ht="14.25" customHeight="1">
      <c r="A102" s="667"/>
      <c r="B102" s="678"/>
      <c r="C102" s="679"/>
      <c r="D102" s="679"/>
      <c r="E102" s="679"/>
      <c r="F102" s="679"/>
      <c r="G102" s="679"/>
      <c r="H102" s="380"/>
      <c r="I102" s="836"/>
      <c r="J102" s="380"/>
      <c r="K102" s="679"/>
      <c r="L102" s="380"/>
      <c r="M102" s="837"/>
      <c r="N102" s="153"/>
      <c r="O102" s="563"/>
      <c r="P102" s="680"/>
      <c r="Q102" s="680"/>
      <c r="R102" s="680"/>
      <c r="S102" s="680"/>
      <c r="T102" s="680"/>
      <c r="U102" s="381"/>
    </row>
    <row r="103" spans="1:21" ht="11.25" customHeight="1">
      <c r="B103" s="681"/>
      <c r="C103" s="681"/>
      <c r="D103" s="681"/>
      <c r="E103" s="669"/>
      <c r="F103" s="681"/>
      <c r="G103" s="669"/>
      <c r="I103" s="533"/>
      <c r="K103" s="679"/>
      <c r="M103" s="153"/>
      <c r="N103" s="681"/>
      <c r="O103" s="669"/>
      <c r="P103" s="669"/>
      <c r="Q103" s="669"/>
      <c r="R103" s="669"/>
      <c r="S103" s="669"/>
      <c r="T103" s="669"/>
    </row>
    <row r="104" spans="1:21" ht="14.25" customHeight="1">
      <c r="M104" s="681"/>
    </row>
    <row r="106" spans="1:21" ht="14.25" customHeight="1">
      <c r="K106" s="681"/>
    </row>
  </sheetData>
  <phoneticPr fontId="5"/>
  <hyperlinks>
    <hyperlink ref="E17" location="走行モード!A1" display="走行モード"/>
    <hyperlink ref="C31" location="'走行モード(詳細)'!A1" display="走行モード(詳細)"/>
    <hyperlink ref="G15" location="車種燃費!A1" display="車種燃費"/>
    <hyperlink ref="I12" location="車種データ!A1" display="車種データ"/>
    <hyperlink ref="G42" location="車種走行抵抗!A1" display="車種走行抵抗"/>
    <hyperlink ref="K39" location="車種燃料!A1" display="車種燃料"/>
    <hyperlink ref="K21" location="車種燃費要因!A1" display="車種燃費要因"/>
    <hyperlink ref="M11" location="グループ車種!A1" display="グループ車種"/>
    <hyperlink ref="M31" location="グループ!A1" display="グループ"/>
    <hyperlink ref="K60" location="速度別要因値!A1" display="速度別要因値"/>
    <hyperlink ref="G98" location="Excel排他制御!A1" display="Excel排他制御"/>
    <hyperlink ref="S15" location="認証情報!A1" display="認証情報"/>
    <hyperlink ref="S30" location="添付ファイル情報!A1" display="添付ファイル情報"/>
  </hyperlinks>
  <pageMargins left="0.51" right="0.24" top="0.55000000000000004" bottom="0.52" header="0.3" footer="0.28000000000000003"/>
  <pageSetup paperSize="8" scale="58" orientation="landscape" r:id="rId1"/>
  <headerFooter alignWithMargins="0">
    <oddFooter>&amp;L&amp;A&amp;CUI02-02-&amp;P&amp;RAll Rights Reserved, Copyright FUJITSU LIMITED 2010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2:F175"/>
  <sheetViews>
    <sheetView showGridLines="0" view="pageBreakPreview" topLeftCell="A106" zoomScale="85" zoomScaleNormal="100" zoomScaleSheetLayoutView="85" workbookViewId="0">
      <selection activeCell="F92" sqref="F92"/>
    </sheetView>
  </sheetViews>
  <sheetFormatPr defaultRowHeight="13.5"/>
  <cols>
    <col min="1" max="1" width="4" customWidth="1"/>
    <col min="2" max="2" width="11.375" style="245" bestFit="1" customWidth="1"/>
    <col min="3" max="3" width="24.125" customWidth="1"/>
    <col min="4" max="5" width="10.875" customWidth="1"/>
    <col min="6" max="6" width="100.25" customWidth="1"/>
  </cols>
  <sheetData>
    <row r="2" spans="1:6">
      <c r="B2" s="245" t="s">
        <v>607</v>
      </c>
    </row>
    <row r="3" spans="1:6" ht="22.5">
      <c r="A3" s="430"/>
      <c r="B3" s="242" t="s">
        <v>342</v>
      </c>
      <c r="C3" s="242" t="s">
        <v>333</v>
      </c>
      <c r="D3" s="243" t="s">
        <v>407</v>
      </c>
      <c r="E3" s="243" t="s">
        <v>771</v>
      </c>
      <c r="F3" s="242" t="s">
        <v>106</v>
      </c>
    </row>
    <row r="4" spans="1:6" s="258" customFormat="1" ht="12">
      <c r="A4" s="431"/>
      <c r="B4" s="464" t="s">
        <v>78</v>
      </c>
      <c r="C4" s="473" t="s">
        <v>323</v>
      </c>
      <c r="D4" s="474" t="s">
        <v>770</v>
      </c>
      <c r="E4" s="474" t="s">
        <v>773</v>
      </c>
      <c r="F4" s="475"/>
    </row>
    <row r="5" spans="1:6" s="49" customFormat="1" ht="12">
      <c r="A5" s="273"/>
      <c r="B5" s="465"/>
      <c r="C5" s="476" t="s">
        <v>139</v>
      </c>
      <c r="D5" s="477" t="s">
        <v>770</v>
      </c>
      <c r="E5" s="477" t="s">
        <v>774</v>
      </c>
      <c r="F5" s="478"/>
    </row>
    <row r="6" spans="1:6" s="49" customFormat="1" ht="12">
      <c r="A6" s="273"/>
      <c r="B6" s="465"/>
      <c r="C6" s="476" t="s">
        <v>126</v>
      </c>
      <c r="D6" s="477" t="s">
        <v>770</v>
      </c>
      <c r="E6" s="477" t="s">
        <v>774</v>
      </c>
      <c r="F6" s="478"/>
    </row>
    <row r="7" spans="1:6" s="49" customFormat="1" ht="12">
      <c r="A7" s="273"/>
      <c r="B7" s="465"/>
      <c r="C7" s="476" t="s">
        <v>140</v>
      </c>
      <c r="D7" s="477" t="s">
        <v>770</v>
      </c>
      <c r="E7" s="477" t="s">
        <v>774</v>
      </c>
      <c r="F7" s="478"/>
    </row>
    <row r="8" spans="1:6" s="49" customFormat="1" ht="12">
      <c r="A8" s="273"/>
      <c r="B8" s="465"/>
      <c r="C8" s="476" t="s">
        <v>141</v>
      </c>
      <c r="D8" s="477" t="s">
        <v>770</v>
      </c>
      <c r="E8" s="477" t="s">
        <v>774</v>
      </c>
      <c r="F8" s="478"/>
    </row>
    <row r="9" spans="1:6" s="49" customFormat="1" ht="12">
      <c r="A9" s="273"/>
      <c r="B9" s="465"/>
      <c r="C9" s="476" t="s">
        <v>142</v>
      </c>
      <c r="D9" s="479" t="s">
        <v>770</v>
      </c>
      <c r="E9" s="479" t="s">
        <v>774</v>
      </c>
      <c r="F9" s="480"/>
    </row>
    <row r="10" spans="1:6" s="49" customFormat="1" ht="12">
      <c r="A10" s="273"/>
      <c r="B10" s="465"/>
      <c r="C10" s="476" t="s">
        <v>370</v>
      </c>
      <c r="D10" s="479" t="s">
        <v>770</v>
      </c>
      <c r="E10" s="479" t="s">
        <v>774</v>
      </c>
      <c r="F10" s="480"/>
    </row>
    <row r="11" spans="1:6" s="49" customFormat="1" ht="12">
      <c r="A11" s="273"/>
      <c r="B11" s="465"/>
      <c r="C11" s="481" t="s">
        <v>203</v>
      </c>
      <c r="D11" s="479" t="s">
        <v>770</v>
      </c>
      <c r="E11" s="479" t="s">
        <v>774</v>
      </c>
      <c r="F11" s="482"/>
    </row>
    <row r="12" spans="1:6" s="49" customFormat="1" ht="12">
      <c r="A12" s="273"/>
      <c r="B12" s="465"/>
      <c r="C12" s="481" t="s">
        <v>204</v>
      </c>
      <c r="D12" s="479" t="s">
        <v>770</v>
      </c>
      <c r="E12" s="479" t="s">
        <v>774</v>
      </c>
      <c r="F12" s="482"/>
    </row>
    <row r="13" spans="1:6" s="49" customFormat="1" ht="12">
      <c r="A13" s="273"/>
      <c r="B13" s="465"/>
      <c r="C13" s="481" t="s">
        <v>206</v>
      </c>
      <c r="D13" s="479" t="s">
        <v>770</v>
      </c>
      <c r="E13" s="479" t="s">
        <v>774</v>
      </c>
      <c r="F13" s="483"/>
    </row>
    <row r="14" spans="1:6" s="49" customFormat="1" ht="12">
      <c r="A14" s="273"/>
      <c r="B14" s="465"/>
      <c r="C14" s="484" t="s">
        <v>208</v>
      </c>
      <c r="D14" s="477" t="s">
        <v>774</v>
      </c>
      <c r="E14" s="477" t="s">
        <v>775</v>
      </c>
      <c r="F14" s="485"/>
    </row>
    <row r="15" spans="1:6" s="66" customFormat="1" ht="12">
      <c r="A15" s="273"/>
      <c r="B15" s="465"/>
      <c r="C15" s="476" t="s">
        <v>376</v>
      </c>
      <c r="D15" s="477" t="s">
        <v>770</v>
      </c>
      <c r="E15" s="477" t="s">
        <v>774</v>
      </c>
      <c r="F15" s="480"/>
    </row>
    <row r="16" spans="1:6" s="49" customFormat="1" ht="22.5">
      <c r="A16" s="273"/>
      <c r="B16" s="465"/>
      <c r="C16" s="435" t="s">
        <v>602</v>
      </c>
      <c r="D16" s="456" t="s">
        <v>406</v>
      </c>
      <c r="E16" s="456" t="s">
        <v>774</v>
      </c>
      <c r="F16" s="466" t="s">
        <v>747</v>
      </c>
    </row>
    <row r="17" spans="1:6" s="49" customFormat="1" ht="12">
      <c r="A17" s="273"/>
      <c r="B17" s="465"/>
      <c r="C17" s="476" t="s">
        <v>145</v>
      </c>
      <c r="D17" s="479" t="s">
        <v>770</v>
      </c>
      <c r="E17" s="479" t="s">
        <v>774</v>
      </c>
      <c r="F17" s="478"/>
    </row>
    <row r="18" spans="1:6" s="258" customFormat="1" ht="12">
      <c r="A18" s="273"/>
      <c r="B18" s="465"/>
      <c r="C18" s="486" t="s">
        <v>301</v>
      </c>
      <c r="D18" s="477" t="s">
        <v>770</v>
      </c>
      <c r="E18" s="477" t="s">
        <v>774</v>
      </c>
      <c r="F18" s="487"/>
    </row>
    <row r="19" spans="1:6" s="49" customFormat="1" ht="12">
      <c r="A19" s="273"/>
      <c r="B19" s="465"/>
      <c r="C19" s="476" t="s">
        <v>218</v>
      </c>
      <c r="D19" s="477" t="s">
        <v>770</v>
      </c>
      <c r="E19" s="477" t="s">
        <v>774</v>
      </c>
      <c r="F19" s="478"/>
    </row>
    <row r="20" spans="1:6" s="49" customFormat="1" ht="12">
      <c r="A20" s="273"/>
      <c r="B20" s="465"/>
      <c r="C20" s="476" t="s">
        <v>244</v>
      </c>
      <c r="D20" s="477" t="s">
        <v>770</v>
      </c>
      <c r="E20" s="477" t="s">
        <v>774</v>
      </c>
      <c r="F20" s="478"/>
    </row>
    <row r="21" spans="1:6" s="49" customFormat="1" ht="12">
      <c r="A21" s="273"/>
      <c r="B21" s="465"/>
      <c r="C21" s="476" t="s">
        <v>245</v>
      </c>
      <c r="D21" s="477" t="s">
        <v>770</v>
      </c>
      <c r="E21" s="477" t="s">
        <v>774</v>
      </c>
      <c r="F21" s="478"/>
    </row>
    <row r="22" spans="1:6" s="49" customFormat="1" ht="12">
      <c r="A22" s="273"/>
      <c r="B22" s="465"/>
      <c r="C22" s="476" t="s">
        <v>246</v>
      </c>
      <c r="D22" s="477" t="s">
        <v>770</v>
      </c>
      <c r="E22" s="477" t="s">
        <v>774</v>
      </c>
      <c r="F22" s="478"/>
    </row>
    <row r="23" spans="1:6" s="49" customFormat="1" ht="36">
      <c r="A23" s="273"/>
      <c r="B23" s="465"/>
      <c r="C23" s="436" t="s">
        <v>247</v>
      </c>
      <c r="D23" s="456" t="s">
        <v>406</v>
      </c>
      <c r="E23" s="468" t="s">
        <v>774</v>
      </c>
      <c r="F23" s="433" t="s">
        <v>794</v>
      </c>
    </row>
    <row r="24" spans="1:6" s="49" customFormat="1" ht="36">
      <c r="A24" s="273"/>
      <c r="B24" s="465"/>
      <c r="C24" s="436" t="s">
        <v>248</v>
      </c>
      <c r="D24" s="456" t="s">
        <v>406</v>
      </c>
      <c r="E24" s="468" t="s">
        <v>774</v>
      </c>
      <c r="F24" s="433" t="s">
        <v>795</v>
      </c>
    </row>
    <row r="25" spans="1:6" s="49" customFormat="1" ht="12">
      <c r="A25" s="273"/>
      <c r="B25" s="465"/>
      <c r="C25" s="481" t="s">
        <v>146</v>
      </c>
      <c r="D25" s="477" t="s">
        <v>770</v>
      </c>
      <c r="E25" s="477" t="s">
        <v>774</v>
      </c>
      <c r="F25" s="483"/>
    </row>
    <row r="26" spans="1:6" s="49" customFormat="1" ht="12">
      <c r="A26" s="273"/>
      <c r="B26" s="465"/>
      <c r="C26" s="481" t="s">
        <v>147</v>
      </c>
      <c r="D26" s="477" t="s">
        <v>770</v>
      </c>
      <c r="E26" s="477" t="s">
        <v>774</v>
      </c>
      <c r="F26" s="483"/>
    </row>
    <row r="27" spans="1:6" s="49" customFormat="1" ht="12">
      <c r="A27" s="273"/>
      <c r="B27" s="465"/>
      <c r="C27" s="481" t="s">
        <v>148</v>
      </c>
      <c r="D27" s="477" t="s">
        <v>770</v>
      </c>
      <c r="E27" s="477" t="s">
        <v>774</v>
      </c>
      <c r="F27" s="483"/>
    </row>
    <row r="28" spans="1:6" s="49" customFormat="1" ht="12">
      <c r="A28" s="273"/>
      <c r="B28" s="465"/>
      <c r="C28" s="481" t="s">
        <v>149</v>
      </c>
      <c r="D28" s="477" t="s">
        <v>770</v>
      </c>
      <c r="E28" s="477" t="s">
        <v>774</v>
      </c>
      <c r="F28" s="483"/>
    </row>
    <row r="29" spans="1:6" s="49" customFormat="1" ht="12">
      <c r="A29" s="273"/>
      <c r="B29" s="465"/>
      <c r="C29" s="481" t="s">
        <v>150</v>
      </c>
      <c r="D29" s="477" t="s">
        <v>770</v>
      </c>
      <c r="E29" s="477" t="s">
        <v>774</v>
      </c>
      <c r="F29" s="483"/>
    </row>
    <row r="30" spans="1:6" s="49" customFormat="1" ht="12">
      <c r="A30" s="273"/>
      <c r="B30" s="465"/>
      <c r="C30" s="476" t="s">
        <v>130</v>
      </c>
      <c r="D30" s="477" t="s">
        <v>770</v>
      </c>
      <c r="E30" s="477" t="s">
        <v>774</v>
      </c>
      <c r="F30" s="478"/>
    </row>
    <row r="31" spans="1:6" s="49" customFormat="1" ht="12">
      <c r="A31" s="273"/>
      <c r="B31" s="465"/>
      <c r="C31" s="476" t="s">
        <v>158</v>
      </c>
      <c r="D31" s="477" t="s">
        <v>770</v>
      </c>
      <c r="E31" s="477" t="s">
        <v>774</v>
      </c>
      <c r="F31" s="478"/>
    </row>
    <row r="32" spans="1:6" s="49" customFormat="1" ht="12">
      <c r="A32" s="273"/>
      <c r="B32" s="465"/>
      <c r="C32" s="476" t="s">
        <v>159</v>
      </c>
      <c r="D32" s="477" t="s">
        <v>770</v>
      </c>
      <c r="E32" s="477" t="s">
        <v>774</v>
      </c>
      <c r="F32" s="478"/>
    </row>
    <row r="33" spans="1:6" s="49" customFormat="1" ht="12">
      <c r="A33" s="273"/>
      <c r="B33" s="465"/>
      <c r="C33" s="476" t="s">
        <v>400</v>
      </c>
      <c r="D33" s="477" t="s">
        <v>770</v>
      </c>
      <c r="E33" s="477" t="s">
        <v>774</v>
      </c>
      <c r="F33" s="478"/>
    </row>
    <row r="34" spans="1:6" s="49" customFormat="1" ht="12">
      <c r="A34" s="273"/>
      <c r="B34" s="465"/>
      <c r="C34" s="476" t="s">
        <v>284</v>
      </c>
      <c r="D34" s="477" t="s">
        <v>770</v>
      </c>
      <c r="E34" s="477" t="s">
        <v>774</v>
      </c>
      <c r="F34" s="478"/>
    </row>
    <row r="35" spans="1:6" s="258" customFormat="1" ht="12">
      <c r="A35" s="273"/>
      <c r="B35" s="465"/>
      <c r="C35" s="481" t="s">
        <v>401</v>
      </c>
      <c r="D35" s="477" t="s">
        <v>770</v>
      </c>
      <c r="E35" s="477" t="s">
        <v>774</v>
      </c>
      <c r="F35" s="485"/>
    </row>
    <row r="36" spans="1:6" s="258" customFormat="1" ht="33.75">
      <c r="A36" s="273"/>
      <c r="B36" s="465"/>
      <c r="C36" s="436" t="s">
        <v>365</v>
      </c>
      <c r="D36" s="456" t="s">
        <v>406</v>
      </c>
      <c r="E36" s="468" t="s">
        <v>774</v>
      </c>
      <c r="F36" s="466" t="s">
        <v>756</v>
      </c>
    </row>
    <row r="37" spans="1:6" s="49" customFormat="1" ht="12">
      <c r="A37" s="273"/>
      <c r="B37" s="465"/>
      <c r="C37" s="476" t="s">
        <v>366</v>
      </c>
      <c r="D37" s="477" t="s">
        <v>770</v>
      </c>
      <c r="E37" s="477" t="s">
        <v>774</v>
      </c>
      <c r="F37" s="478"/>
    </row>
    <row r="38" spans="1:6" s="49" customFormat="1" ht="12">
      <c r="A38" s="273"/>
      <c r="B38" s="465"/>
      <c r="C38" s="476" t="s">
        <v>368</v>
      </c>
      <c r="D38" s="477" t="s">
        <v>770</v>
      </c>
      <c r="E38" s="477" t="s">
        <v>774</v>
      </c>
      <c r="F38" s="478"/>
    </row>
    <row r="39" spans="1:6" s="49" customFormat="1" ht="12">
      <c r="A39" s="273"/>
      <c r="B39" s="465"/>
      <c r="C39" s="476" t="s">
        <v>369</v>
      </c>
      <c r="D39" s="477" t="s">
        <v>770</v>
      </c>
      <c r="E39" s="477" t="s">
        <v>774</v>
      </c>
      <c r="F39" s="478"/>
    </row>
    <row r="40" spans="1:6" s="49" customFormat="1" ht="12">
      <c r="A40" s="273"/>
      <c r="B40" s="465"/>
      <c r="C40" s="476" t="s">
        <v>371</v>
      </c>
      <c r="D40" s="477" t="s">
        <v>770</v>
      </c>
      <c r="E40" s="477" t="s">
        <v>774</v>
      </c>
      <c r="F40" s="478"/>
    </row>
    <row r="41" spans="1:6" s="49" customFormat="1" ht="12">
      <c r="A41" s="273"/>
      <c r="B41" s="465"/>
      <c r="C41" s="476" t="s">
        <v>460</v>
      </c>
      <c r="D41" s="477" t="s">
        <v>770</v>
      </c>
      <c r="E41" s="477" t="s">
        <v>774</v>
      </c>
      <c r="F41" s="478"/>
    </row>
    <row r="42" spans="1:6" s="49" customFormat="1" ht="12">
      <c r="A42" s="273"/>
      <c r="B42" s="465"/>
      <c r="C42" s="476" t="s">
        <v>374</v>
      </c>
      <c r="D42" s="477" t="s">
        <v>770</v>
      </c>
      <c r="E42" s="477" t="s">
        <v>774</v>
      </c>
      <c r="F42" s="478"/>
    </row>
    <row r="43" spans="1:6" s="49" customFormat="1" ht="12">
      <c r="A43" s="273"/>
      <c r="B43" s="465"/>
      <c r="C43" s="476" t="s">
        <v>402</v>
      </c>
      <c r="D43" s="477" t="s">
        <v>770</v>
      </c>
      <c r="E43" s="477" t="s">
        <v>774</v>
      </c>
      <c r="F43" s="478"/>
    </row>
    <row r="44" spans="1:6" s="49" customFormat="1" ht="12">
      <c r="A44" s="432"/>
      <c r="B44" s="465"/>
      <c r="C44" s="484" t="s">
        <v>375</v>
      </c>
      <c r="D44" s="477" t="s">
        <v>774</v>
      </c>
      <c r="E44" s="477" t="s">
        <v>775</v>
      </c>
      <c r="F44" s="485"/>
    </row>
    <row r="45" spans="1:6" s="49" customFormat="1" ht="12">
      <c r="A45" s="273"/>
      <c r="B45" s="465"/>
      <c r="C45" s="476" t="s">
        <v>377</v>
      </c>
      <c r="D45" s="477" t="s">
        <v>770</v>
      </c>
      <c r="E45" s="477" t="s">
        <v>774</v>
      </c>
      <c r="F45" s="478"/>
    </row>
    <row r="46" spans="1:6" s="49" customFormat="1" ht="12">
      <c r="A46" s="273"/>
      <c r="B46" s="465"/>
      <c r="C46" s="476" t="s">
        <v>378</v>
      </c>
      <c r="D46" s="477" t="s">
        <v>770</v>
      </c>
      <c r="E46" s="477" t="s">
        <v>774</v>
      </c>
      <c r="F46" s="478"/>
    </row>
    <row r="47" spans="1:6" s="49" customFormat="1" ht="12">
      <c r="A47" s="273"/>
      <c r="B47" s="465"/>
      <c r="C47" s="476" t="s">
        <v>379</v>
      </c>
      <c r="D47" s="477" t="s">
        <v>770</v>
      </c>
      <c r="E47" s="477" t="s">
        <v>774</v>
      </c>
      <c r="F47" s="478"/>
    </row>
    <row r="48" spans="1:6" s="49" customFormat="1" ht="12">
      <c r="A48" s="273"/>
      <c r="B48" s="465"/>
      <c r="C48" s="477" t="s">
        <v>380</v>
      </c>
      <c r="D48" s="477" t="s">
        <v>770</v>
      </c>
      <c r="E48" s="477" t="s">
        <v>774</v>
      </c>
      <c r="F48" s="478"/>
    </row>
    <row r="49" spans="1:6" s="46" customFormat="1" ht="12">
      <c r="A49" s="273"/>
      <c r="B49" s="465"/>
      <c r="C49" s="477" t="s">
        <v>490</v>
      </c>
      <c r="D49" s="477" t="s">
        <v>770</v>
      </c>
      <c r="E49" s="477" t="s">
        <v>774</v>
      </c>
      <c r="F49" s="478"/>
    </row>
    <row r="50" spans="1:6" s="46" customFormat="1" ht="12">
      <c r="A50" s="273"/>
      <c r="B50" s="465"/>
      <c r="C50" s="455" t="s">
        <v>541</v>
      </c>
      <c r="D50" s="456" t="s">
        <v>406</v>
      </c>
      <c r="E50" s="456" t="s">
        <v>776</v>
      </c>
      <c r="F50" s="467" t="s">
        <v>598</v>
      </c>
    </row>
    <row r="51" spans="1:6" s="46" customFormat="1" ht="12">
      <c r="A51" s="273"/>
      <c r="B51" s="465"/>
      <c r="C51" s="455" t="s">
        <v>539</v>
      </c>
      <c r="D51" s="456" t="s">
        <v>406</v>
      </c>
      <c r="E51" s="456" t="s">
        <v>776</v>
      </c>
      <c r="F51" s="466" t="s">
        <v>597</v>
      </c>
    </row>
    <row r="52" spans="1:6" s="46" customFormat="1" ht="12">
      <c r="A52" s="273"/>
      <c r="B52" s="465"/>
      <c r="C52" s="434" t="s">
        <v>765</v>
      </c>
      <c r="D52" s="461" t="s">
        <v>335</v>
      </c>
      <c r="E52" s="461" t="s">
        <v>776</v>
      </c>
      <c r="F52" s="467" t="s">
        <v>340</v>
      </c>
    </row>
    <row r="53" spans="1:6" s="46" customFormat="1" ht="112.5">
      <c r="A53" s="273"/>
      <c r="B53" s="465"/>
      <c r="C53" s="439" t="s">
        <v>766</v>
      </c>
      <c r="D53" s="456" t="s">
        <v>406</v>
      </c>
      <c r="E53" s="456" t="s">
        <v>776</v>
      </c>
      <c r="F53" s="466" t="s">
        <v>761</v>
      </c>
    </row>
    <row r="54" spans="1:6" s="46" customFormat="1" ht="12">
      <c r="A54" s="273"/>
      <c r="B54" s="465"/>
      <c r="C54" s="439" t="s">
        <v>767</v>
      </c>
      <c r="D54" s="461" t="s">
        <v>335</v>
      </c>
      <c r="E54" s="461" t="s">
        <v>776</v>
      </c>
      <c r="F54" s="467" t="s">
        <v>340</v>
      </c>
    </row>
    <row r="55" spans="1:6" s="46" customFormat="1" ht="12">
      <c r="A55" s="273"/>
      <c r="B55" s="465"/>
      <c r="C55" s="439" t="s">
        <v>768</v>
      </c>
      <c r="D55" s="461" t="s">
        <v>335</v>
      </c>
      <c r="E55" s="461" t="s">
        <v>776</v>
      </c>
      <c r="F55" s="467" t="s">
        <v>340</v>
      </c>
    </row>
    <row r="56" spans="1:6" s="46" customFormat="1" ht="22.5">
      <c r="A56" s="273"/>
      <c r="B56" s="465"/>
      <c r="C56" s="439" t="s">
        <v>769</v>
      </c>
      <c r="D56" s="456" t="s">
        <v>406</v>
      </c>
      <c r="E56" s="456" t="s">
        <v>776</v>
      </c>
      <c r="F56" s="466" t="s">
        <v>748</v>
      </c>
    </row>
    <row r="57" spans="1:6" s="46" customFormat="1" ht="12">
      <c r="A57" s="273"/>
      <c r="B57" s="465"/>
      <c r="C57" s="439" t="s">
        <v>655</v>
      </c>
      <c r="D57" s="461" t="s">
        <v>335</v>
      </c>
      <c r="E57" s="461" t="s">
        <v>776</v>
      </c>
      <c r="F57" s="467" t="s">
        <v>340</v>
      </c>
    </row>
    <row r="58" spans="1:6" s="46" customFormat="1" ht="12">
      <c r="A58" s="273"/>
      <c r="B58" s="465"/>
      <c r="C58" s="439" t="s">
        <v>648</v>
      </c>
      <c r="D58" s="461" t="s">
        <v>335</v>
      </c>
      <c r="E58" s="461" t="s">
        <v>776</v>
      </c>
      <c r="F58" s="467" t="s">
        <v>340</v>
      </c>
    </row>
    <row r="59" spans="1:6" s="46" customFormat="1" ht="12">
      <c r="A59" s="273"/>
      <c r="B59" s="465"/>
      <c r="C59" s="439" t="s">
        <v>649</v>
      </c>
      <c r="D59" s="461" t="s">
        <v>335</v>
      </c>
      <c r="E59" s="461" t="s">
        <v>776</v>
      </c>
      <c r="F59" s="467" t="s">
        <v>340</v>
      </c>
    </row>
    <row r="60" spans="1:6" s="46" customFormat="1" ht="12">
      <c r="A60" s="273"/>
      <c r="B60" s="465"/>
      <c r="C60" s="439" t="s">
        <v>650</v>
      </c>
      <c r="D60" s="461" t="s">
        <v>335</v>
      </c>
      <c r="E60" s="461" t="s">
        <v>776</v>
      </c>
      <c r="F60" s="467" t="s">
        <v>340</v>
      </c>
    </row>
    <row r="61" spans="1:6" s="46" customFormat="1" ht="12">
      <c r="A61" s="273"/>
      <c r="B61" s="465"/>
      <c r="C61" s="439" t="s">
        <v>651</v>
      </c>
      <c r="D61" s="461" t="s">
        <v>335</v>
      </c>
      <c r="E61" s="461" t="s">
        <v>776</v>
      </c>
      <c r="F61" s="467" t="s">
        <v>340</v>
      </c>
    </row>
    <row r="62" spans="1:6" s="46" customFormat="1" ht="12">
      <c r="A62" s="273"/>
      <c r="B62" s="465"/>
      <c r="C62" s="439" t="s">
        <v>652</v>
      </c>
      <c r="D62" s="461" t="s">
        <v>335</v>
      </c>
      <c r="E62" s="461" t="s">
        <v>776</v>
      </c>
      <c r="F62" s="467" t="s">
        <v>340</v>
      </c>
    </row>
    <row r="63" spans="1:6" s="46" customFormat="1" ht="12">
      <c r="A63" s="273"/>
      <c r="B63" s="465"/>
      <c r="C63" s="439" t="s">
        <v>647</v>
      </c>
      <c r="D63" s="461" t="s">
        <v>335</v>
      </c>
      <c r="E63" s="461" t="s">
        <v>776</v>
      </c>
      <c r="F63" s="467" t="s">
        <v>340</v>
      </c>
    </row>
    <row r="64" spans="1:6" s="46" customFormat="1" ht="12">
      <c r="A64" s="273"/>
      <c r="B64" s="465"/>
      <c r="C64" s="439" t="s">
        <v>653</v>
      </c>
      <c r="D64" s="461" t="s">
        <v>335</v>
      </c>
      <c r="E64" s="461" t="s">
        <v>776</v>
      </c>
      <c r="F64" s="467" t="s">
        <v>340</v>
      </c>
    </row>
    <row r="65" spans="1:6" s="46" customFormat="1" ht="12">
      <c r="A65" s="273"/>
      <c r="B65" s="465"/>
      <c r="C65" s="439" t="s">
        <v>668</v>
      </c>
      <c r="D65" s="461" t="s">
        <v>335</v>
      </c>
      <c r="E65" s="461" t="s">
        <v>776</v>
      </c>
      <c r="F65" s="467" t="s">
        <v>340</v>
      </c>
    </row>
    <row r="66" spans="1:6" s="46" customFormat="1" ht="12">
      <c r="A66" s="273"/>
      <c r="B66" s="465"/>
      <c r="C66" s="439" t="s">
        <v>667</v>
      </c>
      <c r="D66" s="461" t="s">
        <v>335</v>
      </c>
      <c r="E66" s="461" t="s">
        <v>776</v>
      </c>
      <c r="F66" s="467" t="s">
        <v>340</v>
      </c>
    </row>
    <row r="67" spans="1:6" s="46" customFormat="1" ht="12">
      <c r="A67" s="273"/>
      <c r="B67" s="465"/>
      <c r="C67" s="439" t="s">
        <v>590</v>
      </c>
      <c r="D67" s="461" t="s">
        <v>335</v>
      </c>
      <c r="E67" s="461" t="s">
        <v>776</v>
      </c>
      <c r="F67" s="467" t="s">
        <v>340</v>
      </c>
    </row>
    <row r="68" spans="1:6" s="46" customFormat="1" ht="12">
      <c r="A68" s="273"/>
      <c r="B68" s="465"/>
      <c r="C68" s="439" t="s">
        <v>591</v>
      </c>
      <c r="D68" s="461" t="s">
        <v>335</v>
      </c>
      <c r="E68" s="461" t="s">
        <v>776</v>
      </c>
      <c r="F68" s="467" t="s">
        <v>340</v>
      </c>
    </row>
    <row r="69" spans="1:6" s="46" customFormat="1" ht="12">
      <c r="A69" s="273"/>
      <c r="B69" s="465"/>
      <c r="C69" s="439" t="s">
        <v>592</v>
      </c>
      <c r="D69" s="461" t="s">
        <v>335</v>
      </c>
      <c r="E69" s="461" t="s">
        <v>776</v>
      </c>
      <c r="F69" s="467" t="s">
        <v>340</v>
      </c>
    </row>
    <row r="70" spans="1:6" s="46" customFormat="1" ht="12">
      <c r="A70" s="273"/>
      <c r="B70" s="465"/>
      <c r="C70" s="439" t="s">
        <v>633</v>
      </c>
      <c r="D70" s="461" t="s">
        <v>335</v>
      </c>
      <c r="E70" s="461" t="s">
        <v>776</v>
      </c>
      <c r="F70" s="467" t="s">
        <v>340</v>
      </c>
    </row>
    <row r="71" spans="1:6" s="46" customFormat="1" ht="12">
      <c r="A71" s="273"/>
      <c r="B71" s="465"/>
      <c r="C71" s="439" t="s">
        <v>634</v>
      </c>
      <c r="D71" s="461" t="s">
        <v>335</v>
      </c>
      <c r="E71" s="461" t="s">
        <v>776</v>
      </c>
      <c r="F71" s="467" t="s">
        <v>340</v>
      </c>
    </row>
    <row r="72" spans="1:6" s="46" customFormat="1" ht="12">
      <c r="A72" s="273"/>
      <c r="B72" s="465"/>
      <c r="C72" s="439" t="s">
        <v>635</v>
      </c>
      <c r="D72" s="461" t="s">
        <v>755</v>
      </c>
      <c r="E72" s="461" t="s">
        <v>776</v>
      </c>
      <c r="F72" s="467" t="s">
        <v>340</v>
      </c>
    </row>
    <row r="73" spans="1:6" s="46" customFormat="1" ht="12">
      <c r="A73" s="273"/>
      <c r="B73" s="465"/>
      <c r="C73" s="439" t="s">
        <v>705</v>
      </c>
      <c r="D73" s="456" t="s">
        <v>406</v>
      </c>
      <c r="E73" s="456" t="s">
        <v>776</v>
      </c>
      <c r="F73" s="466" t="s">
        <v>757</v>
      </c>
    </row>
    <row r="74" spans="1:6" s="46" customFormat="1" ht="12">
      <c r="A74" s="273"/>
      <c r="B74" s="470"/>
      <c r="C74" s="471" t="s">
        <v>706</v>
      </c>
      <c r="D74" s="459" t="s">
        <v>406</v>
      </c>
      <c r="E74" s="459" t="s">
        <v>776</v>
      </c>
      <c r="F74" s="472" t="s">
        <v>758</v>
      </c>
    </row>
    <row r="75" spans="1:6">
      <c r="A75" s="430"/>
      <c r="B75" s="1314" t="s">
        <v>18</v>
      </c>
      <c r="C75" s="488" t="s">
        <v>778</v>
      </c>
      <c r="D75" s="488" t="s">
        <v>770</v>
      </c>
      <c r="E75" s="488" t="s">
        <v>772</v>
      </c>
      <c r="F75" s="489"/>
    </row>
    <row r="76" spans="1:6">
      <c r="A76" s="145"/>
      <c r="B76" s="1314"/>
      <c r="C76" s="490" t="s">
        <v>779</v>
      </c>
      <c r="D76" s="490" t="s">
        <v>770</v>
      </c>
      <c r="E76" s="490" t="s">
        <v>772</v>
      </c>
      <c r="F76" s="491"/>
    </row>
    <row r="77" spans="1:6">
      <c r="A77" s="145"/>
      <c r="B77" s="1314"/>
      <c r="C77" s="490" t="s">
        <v>780</v>
      </c>
      <c r="D77" s="490" t="s">
        <v>770</v>
      </c>
      <c r="E77" s="490" t="s">
        <v>772</v>
      </c>
      <c r="F77" s="491"/>
    </row>
    <row r="78" spans="1:6">
      <c r="A78" s="145"/>
      <c r="B78" s="1314"/>
      <c r="C78" s="490" t="s">
        <v>781</v>
      </c>
      <c r="D78" s="490" t="s">
        <v>770</v>
      </c>
      <c r="E78" s="490" t="s">
        <v>772</v>
      </c>
      <c r="F78" s="491"/>
    </row>
    <row r="79" spans="1:6">
      <c r="A79" s="145"/>
      <c r="B79" s="1314"/>
      <c r="C79" s="490" t="s">
        <v>782</v>
      </c>
      <c r="D79" s="490" t="s">
        <v>770</v>
      </c>
      <c r="E79" s="490" t="s">
        <v>772</v>
      </c>
      <c r="F79" s="491"/>
    </row>
    <row r="80" spans="1:6">
      <c r="A80" s="145"/>
      <c r="B80" s="1314"/>
      <c r="C80" s="490" t="s">
        <v>783</v>
      </c>
      <c r="D80" s="490" t="s">
        <v>770</v>
      </c>
      <c r="E80" s="490" t="s">
        <v>772</v>
      </c>
      <c r="F80" s="491"/>
    </row>
    <row r="81" spans="1:6">
      <c r="A81" s="145"/>
      <c r="B81" s="1314"/>
      <c r="C81" s="490" t="s">
        <v>784</v>
      </c>
      <c r="D81" s="490" t="s">
        <v>770</v>
      </c>
      <c r="E81" s="490" t="s">
        <v>772</v>
      </c>
      <c r="F81" s="491"/>
    </row>
    <row r="82" spans="1:6">
      <c r="A82" s="145"/>
      <c r="B82" s="1314"/>
      <c r="C82" s="490" t="s">
        <v>785</v>
      </c>
      <c r="D82" s="490" t="s">
        <v>770</v>
      </c>
      <c r="E82" s="490" t="s">
        <v>772</v>
      </c>
      <c r="F82" s="491"/>
    </row>
    <row r="83" spans="1:6">
      <c r="A83" s="145"/>
      <c r="B83" s="1314"/>
      <c r="C83" s="490" t="s">
        <v>786</v>
      </c>
      <c r="D83" s="490" t="s">
        <v>770</v>
      </c>
      <c r="E83" s="490" t="s">
        <v>772</v>
      </c>
      <c r="F83" s="491"/>
    </row>
    <row r="84" spans="1:6">
      <c r="A84" s="145"/>
      <c r="B84" s="1314"/>
      <c r="C84" s="490" t="s">
        <v>787</v>
      </c>
      <c r="D84" s="490" t="s">
        <v>770</v>
      </c>
      <c r="E84" s="490" t="s">
        <v>772</v>
      </c>
      <c r="F84" s="491"/>
    </row>
    <row r="85" spans="1:6">
      <c r="A85" s="145"/>
      <c r="B85" s="1314"/>
      <c r="C85" s="490" t="s">
        <v>788</v>
      </c>
      <c r="D85" s="490" t="s">
        <v>770</v>
      </c>
      <c r="E85" s="490" t="s">
        <v>772</v>
      </c>
      <c r="F85" s="491"/>
    </row>
    <row r="86" spans="1:6">
      <c r="A86" s="145"/>
      <c r="B86" s="1314"/>
      <c r="C86" s="490" t="s">
        <v>789</v>
      </c>
      <c r="D86" s="490" t="s">
        <v>770</v>
      </c>
      <c r="E86" s="490" t="s">
        <v>772</v>
      </c>
      <c r="F86" s="491"/>
    </row>
    <row r="87" spans="1:6">
      <c r="A87" s="145"/>
      <c r="B87" s="1314"/>
      <c r="C87" s="490" t="s">
        <v>790</v>
      </c>
      <c r="D87" s="490" t="s">
        <v>770</v>
      </c>
      <c r="E87" s="490" t="s">
        <v>772</v>
      </c>
      <c r="F87" s="491"/>
    </row>
    <row r="88" spans="1:6">
      <c r="A88" s="145"/>
      <c r="B88" s="1314"/>
      <c r="C88" s="490" t="s">
        <v>791</v>
      </c>
      <c r="D88" s="490" t="s">
        <v>770</v>
      </c>
      <c r="E88" s="490" t="s">
        <v>772</v>
      </c>
      <c r="F88" s="491"/>
    </row>
    <row r="89" spans="1:6" s="437" customFormat="1">
      <c r="A89" s="438"/>
      <c r="B89" s="1314"/>
      <c r="C89" s="490" t="s">
        <v>792</v>
      </c>
      <c r="D89" s="490" t="s">
        <v>770</v>
      </c>
      <c r="E89" s="490" t="s">
        <v>772</v>
      </c>
      <c r="F89" s="491"/>
    </row>
    <row r="90" spans="1:6">
      <c r="A90" s="145"/>
      <c r="B90" s="1314"/>
      <c r="C90" s="490" t="s">
        <v>793</v>
      </c>
      <c r="D90" s="490" t="s">
        <v>770</v>
      </c>
      <c r="E90" s="490" t="s">
        <v>772</v>
      </c>
      <c r="F90" s="491"/>
    </row>
    <row r="91" spans="1:6" ht="22.5">
      <c r="B91" s="1314"/>
      <c r="C91" s="461" t="s">
        <v>750</v>
      </c>
      <c r="D91" s="456" t="s">
        <v>406</v>
      </c>
      <c r="E91" s="456" t="s">
        <v>774</v>
      </c>
      <c r="F91" s="457" t="s">
        <v>752</v>
      </c>
    </row>
    <row r="92" spans="1:6" ht="22.5">
      <c r="B92" s="1314"/>
      <c r="C92" s="461" t="s">
        <v>751</v>
      </c>
      <c r="D92" s="456" t="s">
        <v>406</v>
      </c>
      <c r="E92" s="456" t="s">
        <v>774</v>
      </c>
      <c r="F92" s="457" t="s">
        <v>753</v>
      </c>
    </row>
    <row r="93" spans="1:6" ht="22.5">
      <c r="A93" s="145"/>
      <c r="B93" s="1314"/>
      <c r="C93" s="455" t="s">
        <v>777</v>
      </c>
      <c r="D93" s="456" t="s">
        <v>406</v>
      </c>
      <c r="E93" s="456" t="s">
        <v>776</v>
      </c>
      <c r="F93" s="457" t="s">
        <v>747</v>
      </c>
    </row>
    <row r="94" spans="1:6">
      <c r="B94" s="1314"/>
      <c r="C94" s="455" t="s">
        <v>539</v>
      </c>
      <c r="D94" s="456" t="s">
        <v>406</v>
      </c>
      <c r="E94" s="456" t="s">
        <v>776</v>
      </c>
      <c r="F94" s="457" t="s">
        <v>597</v>
      </c>
    </row>
    <row r="95" spans="1:6">
      <c r="B95" s="1314"/>
      <c r="C95" s="458" t="s">
        <v>541</v>
      </c>
      <c r="D95" s="459" t="s">
        <v>406</v>
      </c>
      <c r="E95" s="459" t="s">
        <v>776</v>
      </c>
      <c r="F95" s="469" t="s">
        <v>749</v>
      </c>
    </row>
    <row r="96" spans="1:6">
      <c r="B96" s="1314" t="s">
        <v>280</v>
      </c>
      <c r="C96" s="488" t="s">
        <v>778</v>
      </c>
      <c r="D96" s="488" t="s">
        <v>770</v>
      </c>
      <c r="E96" s="488" t="s">
        <v>772</v>
      </c>
      <c r="F96" s="489"/>
    </row>
    <row r="97" spans="2:6" s="437" customFormat="1">
      <c r="B97" s="1314"/>
      <c r="C97" s="490" t="s">
        <v>779</v>
      </c>
      <c r="D97" s="490" t="s">
        <v>770</v>
      </c>
      <c r="E97" s="490" t="s">
        <v>772</v>
      </c>
      <c r="F97" s="491"/>
    </row>
    <row r="98" spans="2:6" s="437" customFormat="1">
      <c r="B98" s="1314"/>
      <c r="C98" s="490" t="s">
        <v>780</v>
      </c>
      <c r="D98" s="490" t="s">
        <v>770</v>
      </c>
      <c r="E98" s="490" t="s">
        <v>772</v>
      </c>
      <c r="F98" s="491"/>
    </row>
    <row r="99" spans="2:6" s="437" customFormat="1">
      <c r="B99" s="1314"/>
      <c r="C99" s="490" t="s">
        <v>781</v>
      </c>
      <c r="D99" s="490" t="s">
        <v>770</v>
      </c>
      <c r="E99" s="490" t="s">
        <v>772</v>
      </c>
      <c r="F99" s="491"/>
    </row>
    <row r="100" spans="2:6" s="437" customFormat="1">
      <c r="B100" s="1314"/>
      <c r="C100" s="490" t="s">
        <v>782</v>
      </c>
      <c r="D100" s="490" t="s">
        <v>770</v>
      </c>
      <c r="E100" s="490" t="s">
        <v>772</v>
      </c>
      <c r="F100" s="491"/>
    </row>
    <row r="101" spans="2:6" s="437" customFormat="1">
      <c r="B101" s="1314"/>
      <c r="C101" s="490" t="s">
        <v>783</v>
      </c>
      <c r="D101" s="490" t="s">
        <v>770</v>
      </c>
      <c r="E101" s="490" t="s">
        <v>772</v>
      </c>
      <c r="F101" s="491"/>
    </row>
    <row r="102" spans="2:6" s="437" customFormat="1">
      <c r="B102" s="1314"/>
      <c r="C102" s="490" t="s">
        <v>784</v>
      </c>
      <c r="D102" s="490" t="s">
        <v>770</v>
      </c>
      <c r="E102" s="490" t="s">
        <v>772</v>
      </c>
      <c r="F102" s="491"/>
    </row>
    <row r="103" spans="2:6" s="437" customFormat="1">
      <c r="B103" s="1314"/>
      <c r="C103" s="490" t="s">
        <v>785</v>
      </c>
      <c r="D103" s="490" t="s">
        <v>770</v>
      </c>
      <c r="E103" s="490" t="s">
        <v>772</v>
      </c>
      <c r="F103" s="491"/>
    </row>
    <row r="104" spans="2:6" s="437" customFormat="1">
      <c r="B104" s="1314"/>
      <c r="C104" s="490" t="s">
        <v>796</v>
      </c>
      <c r="D104" s="490" t="s">
        <v>770</v>
      </c>
      <c r="E104" s="490" t="s">
        <v>772</v>
      </c>
      <c r="F104" s="491"/>
    </row>
    <row r="105" spans="2:6" s="437" customFormat="1">
      <c r="B105" s="1314"/>
      <c r="C105" s="490" t="s">
        <v>786</v>
      </c>
      <c r="D105" s="490" t="s">
        <v>770</v>
      </c>
      <c r="E105" s="490" t="s">
        <v>772</v>
      </c>
      <c r="F105" s="491"/>
    </row>
    <row r="106" spans="2:6" s="437" customFormat="1">
      <c r="B106" s="1314"/>
      <c r="C106" s="490" t="s">
        <v>787</v>
      </c>
      <c r="D106" s="490" t="s">
        <v>770</v>
      </c>
      <c r="E106" s="490" t="s">
        <v>772</v>
      </c>
      <c r="F106" s="491"/>
    </row>
    <row r="107" spans="2:6" s="437" customFormat="1">
      <c r="B107" s="1314"/>
      <c r="C107" s="490" t="s">
        <v>788</v>
      </c>
      <c r="D107" s="490" t="s">
        <v>770</v>
      </c>
      <c r="E107" s="490" t="s">
        <v>772</v>
      </c>
      <c r="F107" s="491"/>
    </row>
    <row r="108" spans="2:6" s="437" customFormat="1">
      <c r="B108" s="1314"/>
      <c r="C108" s="490" t="s">
        <v>789</v>
      </c>
      <c r="D108" s="490" t="s">
        <v>770</v>
      </c>
      <c r="E108" s="490" t="s">
        <v>772</v>
      </c>
      <c r="F108" s="491"/>
    </row>
    <row r="109" spans="2:6" s="437" customFormat="1" ht="22.5">
      <c r="B109" s="1314"/>
      <c r="C109" s="455" t="s">
        <v>777</v>
      </c>
      <c r="D109" s="456" t="s">
        <v>406</v>
      </c>
      <c r="E109" s="456" t="s">
        <v>776</v>
      </c>
      <c r="F109" s="457" t="s">
        <v>747</v>
      </c>
    </row>
    <row r="110" spans="2:6">
      <c r="B110" s="1314"/>
      <c r="C110" s="455" t="s">
        <v>539</v>
      </c>
      <c r="D110" s="456" t="s">
        <v>406</v>
      </c>
      <c r="E110" s="456" t="s">
        <v>776</v>
      </c>
      <c r="F110" s="457" t="s">
        <v>597</v>
      </c>
    </row>
    <row r="111" spans="2:6">
      <c r="B111" s="1314"/>
      <c r="C111" s="458" t="s">
        <v>541</v>
      </c>
      <c r="D111" s="459" t="s">
        <v>406</v>
      </c>
      <c r="E111" s="459" t="s">
        <v>776</v>
      </c>
      <c r="F111" s="460" t="s">
        <v>598</v>
      </c>
    </row>
    <row r="112" spans="2:6" s="440" customFormat="1">
      <c r="B112" s="1314" t="s">
        <v>605</v>
      </c>
      <c r="C112" s="488" t="s">
        <v>778</v>
      </c>
      <c r="D112" s="488" t="s">
        <v>770</v>
      </c>
      <c r="E112" s="488" t="s">
        <v>772</v>
      </c>
      <c r="F112" s="489"/>
    </row>
    <row r="113" spans="2:6" s="440" customFormat="1">
      <c r="B113" s="1314"/>
      <c r="C113" s="490" t="s">
        <v>779</v>
      </c>
      <c r="D113" s="490" t="s">
        <v>770</v>
      </c>
      <c r="E113" s="490" t="s">
        <v>772</v>
      </c>
      <c r="F113" s="491"/>
    </row>
    <row r="114" spans="2:6" s="440" customFormat="1">
      <c r="B114" s="1314"/>
      <c r="C114" s="490" t="s">
        <v>780</v>
      </c>
      <c r="D114" s="490" t="s">
        <v>770</v>
      </c>
      <c r="E114" s="490" t="s">
        <v>772</v>
      </c>
      <c r="F114" s="491"/>
    </row>
    <row r="115" spans="2:6" s="440" customFormat="1">
      <c r="B115" s="1314"/>
      <c r="C115" s="490" t="s">
        <v>782</v>
      </c>
      <c r="D115" s="490" t="s">
        <v>770</v>
      </c>
      <c r="E115" s="490" t="s">
        <v>772</v>
      </c>
      <c r="F115" s="491"/>
    </row>
    <row r="116" spans="2:6" s="440" customFormat="1">
      <c r="B116" s="1314"/>
      <c r="C116" s="490" t="s">
        <v>783</v>
      </c>
      <c r="D116" s="490" t="s">
        <v>770</v>
      </c>
      <c r="E116" s="490" t="s">
        <v>772</v>
      </c>
      <c r="F116" s="491"/>
    </row>
    <row r="117" spans="2:6" s="440" customFormat="1">
      <c r="B117" s="1314"/>
      <c r="C117" s="490" t="s">
        <v>784</v>
      </c>
      <c r="D117" s="490" t="s">
        <v>770</v>
      </c>
      <c r="E117" s="490" t="s">
        <v>772</v>
      </c>
      <c r="F117" s="491"/>
    </row>
    <row r="118" spans="2:6" s="440" customFormat="1">
      <c r="B118" s="1314"/>
      <c r="C118" s="490" t="s">
        <v>781</v>
      </c>
      <c r="D118" s="490" t="s">
        <v>770</v>
      </c>
      <c r="E118" s="490" t="s">
        <v>772</v>
      </c>
      <c r="F118" s="491"/>
    </row>
    <row r="119" spans="2:6" s="440" customFormat="1">
      <c r="B119" s="1314"/>
      <c r="C119" s="490" t="s">
        <v>797</v>
      </c>
      <c r="D119" s="490" t="s">
        <v>770</v>
      </c>
      <c r="E119" s="490" t="s">
        <v>772</v>
      </c>
      <c r="F119" s="491"/>
    </row>
    <row r="120" spans="2:6" s="440" customFormat="1">
      <c r="B120" s="1314"/>
      <c r="C120" s="476" t="s">
        <v>798</v>
      </c>
      <c r="D120" s="490" t="s">
        <v>770</v>
      </c>
      <c r="E120" s="490" t="s">
        <v>772</v>
      </c>
      <c r="F120" s="491"/>
    </row>
    <row r="121" spans="2:6" s="440" customFormat="1">
      <c r="B121" s="1314"/>
      <c r="C121" s="476" t="s">
        <v>799</v>
      </c>
      <c r="D121" s="490" t="s">
        <v>770</v>
      </c>
      <c r="E121" s="490" t="s">
        <v>772</v>
      </c>
      <c r="F121" s="491"/>
    </row>
    <row r="122" spans="2:6" s="440" customFormat="1">
      <c r="B122" s="1314"/>
      <c r="C122" s="476" t="s">
        <v>800</v>
      </c>
      <c r="D122" s="490" t="s">
        <v>770</v>
      </c>
      <c r="E122" s="490" t="s">
        <v>772</v>
      </c>
      <c r="F122" s="491"/>
    </row>
    <row r="123" spans="2:6" s="440" customFormat="1">
      <c r="B123" s="1314"/>
      <c r="C123" s="476" t="s">
        <v>801</v>
      </c>
      <c r="D123" s="490" t="s">
        <v>770</v>
      </c>
      <c r="E123" s="490" t="s">
        <v>772</v>
      </c>
      <c r="F123" s="491"/>
    </row>
    <row r="124" spans="2:6" s="440" customFormat="1">
      <c r="B124" s="1314"/>
      <c r="C124" s="476" t="s">
        <v>802</v>
      </c>
      <c r="D124" s="490" t="s">
        <v>770</v>
      </c>
      <c r="E124" s="490" t="s">
        <v>772</v>
      </c>
      <c r="F124" s="491"/>
    </row>
    <row r="125" spans="2:6" s="440" customFormat="1">
      <c r="B125" s="1314"/>
      <c r="C125" s="476" t="s">
        <v>803</v>
      </c>
      <c r="D125" s="490" t="s">
        <v>770</v>
      </c>
      <c r="E125" s="490" t="s">
        <v>772</v>
      </c>
      <c r="F125" s="491"/>
    </row>
    <row r="126" spans="2:6" s="440" customFormat="1">
      <c r="B126" s="1314"/>
      <c r="C126" s="481" t="s">
        <v>804</v>
      </c>
      <c r="D126" s="490" t="s">
        <v>770</v>
      </c>
      <c r="E126" s="490" t="s">
        <v>772</v>
      </c>
      <c r="F126" s="491"/>
    </row>
    <row r="127" spans="2:6" s="440" customFormat="1">
      <c r="B127" s="1314"/>
      <c r="C127" s="481" t="s">
        <v>805</v>
      </c>
      <c r="D127" s="490" t="s">
        <v>770</v>
      </c>
      <c r="E127" s="490" t="s">
        <v>772</v>
      </c>
      <c r="F127" s="491"/>
    </row>
    <row r="128" spans="2:6" s="440" customFormat="1">
      <c r="B128" s="1314"/>
      <c r="C128" s="476" t="s">
        <v>806</v>
      </c>
      <c r="D128" s="490" t="s">
        <v>770</v>
      </c>
      <c r="E128" s="490" t="s">
        <v>772</v>
      </c>
      <c r="F128" s="491"/>
    </row>
    <row r="129" spans="2:6" s="440" customFormat="1">
      <c r="B129" s="1314"/>
      <c r="C129" s="476" t="s">
        <v>807</v>
      </c>
      <c r="D129" s="490" t="s">
        <v>770</v>
      </c>
      <c r="E129" s="490" t="s">
        <v>772</v>
      </c>
      <c r="F129" s="491"/>
    </row>
    <row r="130" spans="2:6" s="440" customFormat="1" ht="22.5">
      <c r="B130" s="1314"/>
      <c r="C130" s="455" t="s">
        <v>777</v>
      </c>
      <c r="D130" s="456" t="s">
        <v>406</v>
      </c>
      <c r="E130" s="456" t="s">
        <v>776</v>
      </c>
      <c r="F130" s="457" t="s">
        <v>747</v>
      </c>
    </row>
    <row r="131" spans="2:6" s="440" customFormat="1">
      <c r="B131" s="1314"/>
      <c r="C131" s="455" t="s">
        <v>539</v>
      </c>
      <c r="D131" s="456" t="s">
        <v>406</v>
      </c>
      <c r="E131" s="456" t="s">
        <v>776</v>
      </c>
      <c r="F131" s="457" t="s">
        <v>597</v>
      </c>
    </row>
    <row r="132" spans="2:6" s="440" customFormat="1">
      <c r="B132" s="1314"/>
      <c r="C132" s="455" t="s">
        <v>541</v>
      </c>
      <c r="D132" s="456" t="s">
        <v>406</v>
      </c>
      <c r="E132" s="456" t="s">
        <v>776</v>
      </c>
      <c r="F132" s="461" t="s">
        <v>598</v>
      </c>
    </row>
    <row r="133" spans="2:6" s="440" customFormat="1">
      <c r="B133" s="1314"/>
      <c r="C133" s="458" t="s">
        <v>27</v>
      </c>
      <c r="D133" s="459" t="s">
        <v>406</v>
      </c>
      <c r="E133" s="459" t="s">
        <v>776</v>
      </c>
      <c r="F133" s="460" t="s">
        <v>604</v>
      </c>
    </row>
    <row r="134" spans="2:6">
      <c r="B134" s="1314" t="s">
        <v>808</v>
      </c>
      <c r="C134" s="488" t="s">
        <v>778</v>
      </c>
      <c r="D134" s="488" t="s">
        <v>770</v>
      </c>
      <c r="E134" s="488" t="s">
        <v>772</v>
      </c>
      <c r="F134" s="489"/>
    </row>
    <row r="135" spans="2:6" s="437" customFormat="1">
      <c r="B135" s="1314"/>
      <c r="C135" s="490" t="s">
        <v>779</v>
      </c>
      <c r="D135" s="490" t="s">
        <v>770</v>
      </c>
      <c r="E135" s="490" t="s">
        <v>772</v>
      </c>
      <c r="F135" s="491"/>
    </row>
    <row r="136" spans="2:6" s="437" customFormat="1">
      <c r="B136" s="1314"/>
      <c r="C136" s="490" t="s">
        <v>780</v>
      </c>
      <c r="D136" s="490" t="s">
        <v>770</v>
      </c>
      <c r="E136" s="490" t="s">
        <v>772</v>
      </c>
      <c r="F136" s="491"/>
    </row>
    <row r="137" spans="2:6" s="437" customFormat="1">
      <c r="B137" s="1314"/>
      <c r="C137" s="490" t="s">
        <v>782</v>
      </c>
      <c r="D137" s="490" t="s">
        <v>770</v>
      </c>
      <c r="E137" s="490" t="s">
        <v>772</v>
      </c>
      <c r="F137" s="491"/>
    </row>
    <row r="138" spans="2:6" s="437" customFormat="1">
      <c r="B138" s="1314"/>
      <c r="C138" s="490" t="s">
        <v>783</v>
      </c>
      <c r="D138" s="490" t="s">
        <v>770</v>
      </c>
      <c r="E138" s="490" t="s">
        <v>772</v>
      </c>
      <c r="F138" s="491"/>
    </row>
    <row r="139" spans="2:6" s="437" customFormat="1">
      <c r="B139" s="1314"/>
      <c r="C139" s="490" t="s">
        <v>784</v>
      </c>
      <c r="D139" s="490" t="s">
        <v>770</v>
      </c>
      <c r="E139" s="490" t="s">
        <v>772</v>
      </c>
      <c r="F139" s="491"/>
    </row>
    <row r="140" spans="2:6" s="437" customFormat="1">
      <c r="B140" s="1314"/>
      <c r="C140" s="490" t="s">
        <v>781</v>
      </c>
      <c r="D140" s="490" t="s">
        <v>770</v>
      </c>
      <c r="E140" s="490" t="s">
        <v>772</v>
      </c>
      <c r="F140" s="491"/>
    </row>
    <row r="141" spans="2:6" s="437" customFormat="1">
      <c r="B141" s="1314"/>
      <c r="C141" s="490" t="s">
        <v>797</v>
      </c>
      <c r="D141" s="490" t="s">
        <v>770</v>
      </c>
      <c r="E141" s="490" t="s">
        <v>772</v>
      </c>
      <c r="F141" s="491"/>
    </row>
    <row r="142" spans="2:6" s="437" customFormat="1">
      <c r="B142" s="1314"/>
      <c r="C142" s="476" t="s">
        <v>804</v>
      </c>
      <c r="D142" s="490" t="s">
        <v>770</v>
      </c>
      <c r="E142" s="490" t="s">
        <v>772</v>
      </c>
      <c r="F142" s="491"/>
    </row>
    <row r="143" spans="2:6" s="437" customFormat="1">
      <c r="B143" s="1314"/>
      <c r="C143" s="476" t="s">
        <v>805</v>
      </c>
      <c r="D143" s="490" t="s">
        <v>770</v>
      </c>
      <c r="E143" s="490" t="s">
        <v>772</v>
      </c>
      <c r="F143" s="491"/>
    </row>
    <row r="144" spans="2:6" s="437" customFormat="1" ht="22.5">
      <c r="B144" s="1314"/>
      <c r="C144" s="455" t="s">
        <v>777</v>
      </c>
      <c r="D144" s="456" t="s">
        <v>406</v>
      </c>
      <c r="E144" s="456" t="s">
        <v>776</v>
      </c>
      <c r="F144" s="457" t="s">
        <v>747</v>
      </c>
    </row>
    <row r="145" spans="2:6">
      <c r="B145" s="1314"/>
      <c r="C145" s="455" t="s">
        <v>539</v>
      </c>
      <c r="D145" s="456" t="s">
        <v>406</v>
      </c>
      <c r="E145" s="456" t="s">
        <v>776</v>
      </c>
      <c r="F145" s="457" t="s">
        <v>597</v>
      </c>
    </row>
    <row r="146" spans="2:6">
      <c r="B146" s="1314"/>
      <c r="C146" s="458" t="s">
        <v>541</v>
      </c>
      <c r="D146" s="459" t="s">
        <v>406</v>
      </c>
      <c r="E146" s="459" t="s">
        <v>776</v>
      </c>
      <c r="F146" s="460" t="s">
        <v>598</v>
      </c>
    </row>
    <row r="147" spans="2:6">
      <c r="B147" s="1314" t="s">
        <v>606</v>
      </c>
      <c r="C147" s="488" t="s">
        <v>778</v>
      </c>
      <c r="D147" s="488" t="s">
        <v>770</v>
      </c>
      <c r="E147" s="488" t="s">
        <v>772</v>
      </c>
      <c r="F147" s="489"/>
    </row>
    <row r="148" spans="2:6" s="440" customFormat="1">
      <c r="B148" s="1314"/>
      <c r="C148" s="490" t="s">
        <v>779</v>
      </c>
      <c r="D148" s="490" t="s">
        <v>770</v>
      </c>
      <c r="E148" s="490" t="s">
        <v>772</v>
      </c>
      <c r="F148" s="491"/>
    </row>
    <row r="149" spans="2:6" s="440" customFormat="1">
      <c r="B149" s="1314"/>
      <c r="C149" s="490" t="s">
        <v>809</v>
      </c>
      <c r="D149" s="490" t="s">
        <v>770</v>
      </c>
      <c r="E149" s="490" t="s">
        <v>772</v>
      </c>
      <c r="F149" s="491"/>
    </row>
    <row r="150" spans="2:6" s="440" customFormat="1">
      <c r="B150" s="1314"/>
      <c r="C150" s="490" t="s">
        <v>810</v>
      </c>
      <c r="D150" s="490" t="s">
        <v>770</v>
      </c>
      <c r="E150" s="490" t="s">
        <v>772</v>
      </c>
      <c r="F150" s="491"/>
    </row>
    <row r="151" spans="2:6" s="440" customFormat="1">
      <c r="B151" s="1314"/>
      <c r="C151" s="490" t="s">
        <v>811</v>
      </c>
      <c r="D151" s="490" t="s">
        <v>770</v>
      </c>
      <c r="E151" s="490" t="s">
        <v>772</v>
      </c>
      <c r="F151" s="491"/>
    </row>
    <row r="152" spans="2:6" s="440" customFormat="1">
      <c r="B152" s="1314"/>
      <c r="C152" s="490" t="s">
        <v>781</v>
      </c>
      <c r="D152" s="490" t="s">
        <v>770</v>
      </c>
      <c r="E152" s="490" t="s">
        <v>772</v>
      </c>
      <c r="F152" s="491"/>
    </row>
    <row r="153" spans="2:6" s="440" customFormat="1">
      <c r="B153" s="1314"/>
      <c r="C153" s="490" t="s">
        <v>780</v>
      </c>
      <c r="D153" s="490" t="s">
        <v>770</v>
      </c>
      <c r="E153" s="490" t="s">
        <v>772</v>
      </c>
      <c r="F153" s="491"/>
    </row>
    <row r="154" spans="2:6" s="440" customFormat="1">
      <c r="B154" s="1314"/>
      <c r="C154" s="490" t="s">
        <v>782</v>
      </c>
      <c r="D154" s="490" t="s">
        <v>770</v>
      </c>
      <c r="E154" s="490" t="s">
        <v>772</v>
      </c>
      <c r="F154" s="491"/>
    </row>
    <row r="155" spans="2:6" s="440" customFormat="1">
      <c r="B155" s="1314"/>
      <c r="C155" s="490" t="s">
        <v>783</v>
      </c>
      <c r="D155" s="490" t="s">
        <v>770</v>
      </c>
      <c r="E155" s="490" t="s">
        <v>772</v>
      </c>
      <c r="F155" s="491"/>
    </row>
    <row r="156" spans="2:6" s="440" customFormat="1">
      <c r="B156" s="1314"/>
      <c r="C156" s="490" t="s">
        <v>784</v>
      </c>
      <c r="D156" s="490" t="s">
        <v>770</v>
      </c>
      <c r="E156" s="490" t="s">
        <v>772</v>
      </c>
      <c r="F156" s="491"/>
    </row>
    <row r="157" spans="2:6" s="440" customFormat="1">
      <c r="B157" s="1314"/>
      <c r="C157" s="490" t="s">
        <v>812</v>
      </c>
      <c r="D157" s="490" t="s">
        <v>770</v>
      </c>
      <c r="E157" s="490" t="s">
        <v>772</v>
      </c>
      <c r="F157" s="491"/>
    </row>
    <row r="158" spans="2:6" s="440" customFormat="1" ht="22.5">
      <c r="B158" s="1314"/>
      <c r="C158" s="455" t="s">
        <v>777</v>
      </c>
      <c r="D158" s="456" t="s">
        <v>406</v>
      </c>
      <c r="E158" s="456" t="s">
        <v>776</v>
      </c>
      <c r="F158" s="457" t="s">
        <v>747</v>
      </c>
    </row>
    <row r="159" spans="2:6">
      <c r="B159" s="1314"/>
      <c r="C159" s="455" t="s">
        <v>539</v>
      </c>
      <c r="D159" s="456" t="s">
        <v>406</v>
      </c>
      <c r="E159" s="456" t="s">
        <v>776</v>
      </c>
      <c r="F159" s="457" t="s">
        <v>597</v>
      </c>
    </row>
    <row r="160" spans="2:6">
      <c r="B160" s="1314"/>
      <c r="C160" s="458" t="s">
        <v>541</v>
      </c>
      <c r="D160" s="459" t="s">
        <v>406</v>
      </c>
      <c r="E160" s="459" t="s">
        <v>776</v>
      </c>
      <c r="F160" s="460" t="s">
        <v>598</v>
      </c>
    </row>
    <row r="161" spans="2:6" s="408" customFormat="1">
      <c r="B161" s="1315" t="s">
        <v>621</v>
      </c>
      <c r="C161" s="453" t="s">
        <v>323</v>
      </c>
      <c r="D161" s="454" t="s">
        <v>406</v>
      </c>
      <c r="E161" s="454" t="s">
        <v>776</v>
      </c>
      <c r="F161" s="462" t="s">
        <v>674</v>
      </c>
    </row>
    <row r="162" spans="2:6" s="408" customFormat="1">
      <c r="B162" s="1315"/>
      <c r="C162" s="455" t="s">
        <v>324</v>
      </c>
      <c r="D162" s="456" t="s">
        <v>406</v>
      </c>
      <c r="E162" s="456" t="s">
        <v>776</v>
      </c>
      <c r="F162" s="463" t="s">
        <v>675</v>
      </c>
    </row>
    <row r="163" spans="2:6" s="408" customFormat="1">
      <c r="B163" s="1315"/>
      <c r="C163" s="455" t="s">
        <v>71</v>
      </c>
      <c r="D163" s="456" t="s">
        <v>406</v>
      </c>
      <c r="E163" s="456" t="s">
        <v>776</v>
      </c>
      <c r="F163" s="463" t="s">
        <v>676</v>
      </c>
    </row>
    <row r="164" spans="2:6" s="408" customFormat="1">
      <c r="B164" s="1315"/>
      <c r="C164" s="455" t="s">
        <v>485</v>
      </c>
      <c r="D164" s="456" t="s">
        <v>406</v>
      </c>
      <c r="E164" s="456" t="s">
        <v>776</v>
      </c>
      <c r="F164" s="463" t="s">
        <v>678</v>
      </c>
    </row>
    <row r="165" spans="2:6" s="408" customFormat="1">
      <c r="B165" s="1315"/>
      <c r="C165" s="455" t="s">
        <v>74</v>
      </c>
      <c r="D165" s="456" t="s">
        <v>406</v>
      </c>
      <c r="E165" s="456" t="s">
        <v>776</v>
      </c>
      <c r="F165" s="463" t="s">
        <v>679</v>
      </c>
    </row>
    <row r="166" spans="2:6" s="408" customFormat="1">
      <c r="B166" s="1315"/>
      <c r="C166" s="455" t="s">
        <v>680</v>
      </c>
      <c r="D166" s="456" t="s">
        <v>406</v>
      </c>
      <c r="E166" s="456" t="s">
        <v>776</v>
      </c>
      <c r="F166" s="463" t="s">
        <v>681</v>
      </c>
    </row>
    <row r="167" spans="2:6" s="408" customFormat="1">
      <c r="B167" s="1315"/>
      <c r="C167" s="455" t="s">
        <v>154</v>
      </c>
      <c r="D167" s="456" t="s">
        <v>406</v>
      </c>
      <c r="E167" s="456" t="s">
        <v>776</v>
      </c>
      <c r="F167" s="463" t="s">
        <v>683</v>
      </c>
    </row>
    <row r="168" spans="2:6" s="408" customFormat="1" ht="22.5">
      <c r="B168" s="1315"/>
      <c r="C168" s="455" t="s">
        <v>538</v>
      </c>
      <c r="D168" s="456" t="s">
        <v>406</v>
      </c>
      <c r="E168" s="456" t="s">
        <v>776</v>
      </c>
      <c r="F168" s="463" t="s">
        <v>747</v>
      </c>
    </row>
    <row r="169" spans="2:6" s="408" customFormat="1">
      <c r="B169" s="1315"/>
      <c r="C169" s="455" t="s">
        <v>539</v>
      </c>
      <c r="D169" s="456" t="s">
        <v>406</v>
      </c>
      <c r="E169" s="456" t="s">
        <v>776</v>
      </c>
      <c r="F169" s="463" t="s">
        <v>597</v>
      </c>
    </row>
    <row r="170" spans="2:6" s="408" customFormat="1">
      <c r="B170" s="1315"/>
      <c r="C170" s="455" t="s">
        <v>542</v>
      </c>
      <c r="D170" s="456" t="s">
        <v>406</v>
      </c>
      <c r="E170" s="456" t="s">
        <v>776</v>
      </c>
      <c r="F170" s="455" t="s">
        <v>598</v>
      </c>
    </row>
    <row r="171" spans="2:6" s="408" customFormat="1">
      <c r="B171" s="1315"/>
      <c r="C171" s="455" t="s">
        <v>209</v>
      </c>
      <c r="D171" s="456" t="s">
        <v>406</v>
      </c>
      <c r="E171" s="456" t="s">
        <v>776</v>
      </c>
      <c r="F171" s="463" t="s">
        <v>691</v>
      </c>
    </row>
    <row r="172" spans="2:6" s="408" customFormat="1">
      <c r="B172" s="1315"/>
      <c r="C172" s="455" t="s">
        <v>686</v>
      </c>
      <c r="D172" s="456" t="s">
        <v>406</v>
      </c>
      <c r="E172" s="456" t="s">
        <v>776</v>
      </c>
      <c r="F172" s="463" t="s">
        <v>692</v>
      </c>
    </row>
    <row r="173" spans="2:6" s="408" customFormat="1">
      <c r="B173" s="1315"/>
      <c r="C173" s="455" t="s">
        <v>687</v>
      </c>
      <c r="D173" s="456" t="s">
        <v>406</v>
      </c>
      <c r="E173" s="456" t="s">
        <v>776</v>
      </c>
      <c r="F173" s="463" t="s">
        <v>694</v>
      </c>
    </row>
    <row r="174" spans="2:6" s="408" customFormat="1">
      <c r="B174" s="1315"/>
      <c r="C174" s="455" t="s">
        <v>688</v>
      </c>
      <c r="D174" s="456" t="s">
        <v>406</v>
      </c>
      <c r="E174" s="456" t="s">
        <v>776</v>
      </c>
      <c r="F174" s="463" t="s">
        <v>693</v>
      </c>
    </row>
    <row r="175" spans="2:6" s="408" customFormat="1">
      <c r="B175" s="1315"/>
      <c r="C175" s="458" t="s">
        <v>689</v>
      </c>
      <c r="D175" s="459" t="s">
        <v>406</v>
      </c>
      <c r="E175" s="459" t="s">
        <v>776</v>
      </c>
      <c r="F175" s="458" t="s">
        <v>695</v>
      </c>
    </row>
  </sheetData>
  <autoFilter ref="A3:F175"/>
  <mergeCells count="6">
    <mergeCell ref="B75:B95"/>
    <mergeCell ref="B96:B111"/>
    <mergeCell ref="B134:B146"/>
    <mergeCell ref="B147:B160"/>
    <mergeCell ref="B161:B175"/>
    <mergeCell ref="B112:B133"/>
  </mergeCells>
  <phoneticPr fontId="5"/>
  <pageMargins left="0.7" right="0.7" top="0.75" bottom="0.75" header="0.3" footer="0.3"/>
  <pageSetup paperSize="9" scale="83" fitToHeight="0" orientation="landscape" r:id="rId1"/>
  <rowBreaks count="5" manualBreakCount="5">
    <brk id="3" max="4" man="1"/>
    <brk id="36" max="5" man="1"/>
    <brk id="74" max="5" man="1"/>
    <brk id="111" max="5" man="1"/>
    <brk id="146" max="5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2:H210"/>
  <sheetViews>
    <sheetView showGridLines="0" view="pageBreakPreview" zoomScale="85" zoomScaleNormal="100" zoomScaleSheetLayoutView="85" workbookViewId="0">
      <pane xSplit="3" ySplit="3" topLeftCell="D4" activePane="bottomRight" state="frozen"/>
      <selection pane="topRight"/>
      <selection pane="bottomLeft"/>
      <selection pane="bottomRight" activeCell="F102" sqref="F102"/>
    </sheetView>
  </sheetViews>
  <sheetFormatPr defaultColWidth="9" defaultRowHeight="13.5"/>
  <cols>
    <col min="1" max="1" width="4" style="440" customWidth="1"/>
    <col min="2" max="2" width="11.375" style="245" bestFit="1" customWidth="1"/>
    <col min="3" max="3" width="24.125" style="440" customWidth="1"/>
    <col min="4" max="5" width="10.875" style="440" customWidth="1"/>
    <col min="6" max="6" width="100.25" style="440" customWidth="1"/>
    <col min="7" max="16384" width="9" style="440"/>
  </cols>
  <sheetData>
    <row r="2" spans="1:6">
      <c r="B2" s="245" t="s">
        <v>952</v>
      </c>
    </row>
    <row r="3" spans="1:6" ht="22.5">
      <c r="A3" s="430"/>
      <c r="B3" s="242" t="s">
        <v>342</v>
      </c>
      <c r="C3" s="242" t="s">
        <v>333</v>
      </c>
      <c r="D3" s="243" t="s">
        <v>407</v>
      </c>
      <c r="E3" s="243" t="s">
        <v>771</v>
      </c>
      <c r="F3" s="242" t="s">
        <v>106</v>
      </c>
    </row>
    <row r="4" spans="1:6" s="49" customFormat="1" ht="12">
      <c r="A4" s="273"/>
      <c r="B4" s="464" t="s">
        <v>78</v>
      </c>
      <c r="C4" s="534" t="s">
        <v>323</v>
      </c>
      <c r="D4" s="535" t="s">
        <v>770</v>
      </c>
      <c r="E4" s="535" t="s">
        <v>340</v>
      </c>
      <c r="F4" s="536"/>
    </row>
    <row r="5" spans="1:6" s="49" customFormat="1" ht="12">
      <c r="A5" s="273"/>
      <c r="B5" s="465"/>
      <c r="C5" s="476" t="s">
        <v>139</v>
      </c>
      <c r="D5" s="477" t="s">
        <v>770</v>
      </c>
      <c r="E5" s="477" t="s">
        <v>340</v>
      </c>
      <c r="F5" s="478"/>
    </row>
    <row r="6" spans="1:6" s="49" customFormat="1" ht="12">
      <c r="A6" s="273"/>
      <c r="B6" s="465"/>
      <c r="C6" s="476" t="s">
        <v>126</v>
      </c>
      <c r="D6" s="477" t="s">
        <v>770</v>
      </c>
      <c r="E6" s="477" t="s">
        <v>340</v>
      </c>
      <c r="F6" s="478"/>
    </row>
    <row r="7" spans="1:6" s="49" customFormat="1" ht="12">
      <c r="A7" s="273"/>
      <c r="B7" s="465"/>
      <c r="C7" s="476" t="s">
        <v>140</v>
      </c>
      <c r="D7" s="477" t="s">
        <v>770</v>
      </c>
      <c r="E7" s="477" t="s">
        <v>340</v>
      </c>
      <c r="F7" s="478"/>
    </row>
    <row r="8" spans="1:6" s="49" customFormat="1" ht="12">
      <c r="A8" s="273"/>
      <c r="B8" s="465"/>
      <c r="C8" s="476" t="s">
        <v>141</v>
      </c>
      <c r="D8" s="477" t="s">
        <v>770</v>
      </c>
      <c r="E8" s="477" t="s">
        <v>340</v>
      </c>
      <c r="F8" s="478"/>
    </row>
    <row r="9" spans="1:6" s="49" customFormat="1" ht="12">
      <c r="A9" s="273"/>
      <c r="B9" s="465"/>
      <c r="C9" s="476" t="s">
        <v>142</v>
      </c>
      <c r="D9" s="479" t="s">
        <v>770</v>
      </c>
      <c r="E9" s="479" t="s">
        <v>340</v>
      </c>
      <c r="F9" s="480"/>
    </row>
    <row r="10" spans="1:6" s="49" customFormat="1" ht="12">
      <c r="A10" s="273"/>
      <c r="B10" s="465"/>
      <c r="C10" s="476" t="s">
        <v>370</v>
      </c>
      <c r="D10" s="479" t="s">
        <v>770</v>
      </c>
      <c r="E10" s="479" t="s">
        <v>340</v>
      </c>
      <c r="F10" s="480"/>
    </row>
    <row r="11" spans="1:6" s="49" customFormat="1" ht="12">
      <c r="A11" s="273"/>
      <c r="B11" s="465"/>
      <c r="C11" s="481" t="s">
        <v>203</v>
      </c>
      <c r="D11" s="479" t="s">
        <v>770</v>
      </c>
      <c r="E11" s="479" t="s">
        <v>340</v>
      </c>
      <c r="F11" s="482"/>
    </row>
    <row r="12" spans="1:6" s="49" customFormat="1" ht="12">
      <c r="A12" s="273"/>
      <c r="B12" s="465"/>
      <c r="C12" s="481" t="s">
        <v>204</v>
      </c>
      <c r="D12" s="479" t="s">
        <v>770</v>
      </c>
      <c r="E12" s="479" t="s">
        <v>340</v>
      </c>
      <c r="F12" s="482"/>
    </row>
    <row r="13" spans="1:6" s="49" customFormat="1" ht="12">
      <c r="A13" s="273"/>
      <c r="B13" s="465"/>
      <c r="C13" s="481" t="s">
        <v>206</v>
      </c>
      <c r="D13" s="479" t="s">
        <v>770</v>
      </c>
      <c r="E13" s="479" t="s">
        <v>340</v>
      </c>
      <c r="F13" s="483"/>
    </row>
    <row r="14" spans="1:6" s="49" customFormat="1" ht="12">
      <c r="A14" s="273"/>
      <c r="B14" s="465"/>
      <c r="C14" s="481" t="s">
        <v>208</v>
      </c>
      <c r="D14" s="479" t="s">
        <v>770</v>
      </c>
      <c r="E14" s="479" t="s">
        <v>340</v>
      </c>
      <c r="F14" s="483"/>
    </row>
    <row r="15" spans="1:6" s="66" customFormat="1" ht="12">
      <c r="A15" s="273"/>
      <c r="B15" s="465"/>
      <c r="C15" s="476" t="s">
        <v>1143</v>
      </c>
      <c r="D15" s="479" t="s">
        <v>770</v>
      </c>
      <c r="E15" s="479" t="s">
        <v>340</v>
      </c>
      <c r="F15" s="483"/>
    </row>
    <row r="16" spans="1:6" s="49" customFormat="1" ht="12">
      <c r="A16" s="273"/>
      <c r="B16" s="465"/>
      <c r="C16" s="539" t="s">
        <v>602</v>
      </c>
      <c r="D16" s="479" t="s">
        <v>770</v>
      </c>
      <c r="E16" s="479" t="s">
        <v>340</v>
      </c>
      <c r="F16" s="483"/>
    </row>
    <row r="17" spans="1:6" s="49" customFormat="1" ht="12">
      <c r="A17" s="273"/>
      <c r="B17" s="465"/>
      <c r="C17" s="476" t="s">
        <v>145</v>
      </c>
      <c r="D17" s="479" t="s">
        <v>770</v>
      </c>
      <c r="E17" s="479" t="s">
        <v>340</v>
      </c>
      <c r="F17" s="483"/>
    </row>
    <row r="18" spans="1:6" s="49" customFormat="1" ht="12">
      <c r="A18" s="273"/>
      <c r="B18" s="465"/>
      <c r="C18" s="476" t="s">
        <v>301</v>
      </c>
      <c r="D18" s="479" t="s">
        <v>770</v>
      </c>
      <c r="E18" s="479" t="s">
        <v>340</v>
      </c>
      <c r="F18" s="483"/>
    </row>
    <row r="19" spans="1:6" s="49" customFormat="1" ht="12">
      <c r="A19" s="273"/>
      <c r="B19" s="465"/>
      <c r="C19" s="476" t="s">
        <v>218</v>
      </c>
      <c r="D19" s="479" t="s">
        <v>770</v>
      </c>
      <c r="E19" s="479" t="s">
        <v>340</v>
      </c>
      <c r="F19" s="483"/>
    </row>
    <row r="20" spans="1:6" s="49" customFormat="1" ht="12">
      <c r="A20" s="273"/>
      <c r="B20" s="465"/>
      <c r="C20" s="476" t="s">
        <v>244</v>
      </c>
      <c r="D20" s="479" t="s">
        <v>770</v>
      </c>
      <c r="E20" s="479" t="s">
        <v>340</v>
      </c>
      <c r="F20" s="483"/>
    </row>
    <row r="21" spans="1:6" s="49" customFormat="1" ht="12">
      <c r="A21" s="273"/>
      <c r="B21" s="465"/>
      <c r="C21" s="476" t="s">
        <v>245</v>
      </c>
      <c r="D21" s="479" t="s">
        <v>770</v>
      </c>
      <c r="E21" s="479" t="s">
        <v>340</v>
      </c>
      <c r="F21" s="483"/>
    </row>
    <row r="22" spans="1:6" s="49" customFormat="1" ht="12">
      <c r="A22" s="273"/>
      <c r="B22" s="465"/>
      <c r="C22" s="476" t="s">
        <v>246</v>
      </c>
      <c r="D22" s="479" t="s">
        <v>770</v>
      </c>
      <c r="E22" s="479" t="s">
        <v>340</v>
      </c>
      <c r="F22" s="483"/>
    </row>
    <row r="23" spans="1:6" s="49" customFormat="1" ht="12">
      <c r="A23" s="273"/>
      <c r="B23" s="465"/>
      <c r="C23" s="476" t="s">
        <v>247</v>
      </c>
      <c r="D23" s="479" t="s">
        <v>770</v>
      </c>
      <c r="E23" s="479" t="s">
        <v>340</v>
      </c>
      <c r="F23" s="483"/>
    </row>
    <row r="24" spans="1:6" s="49" customFormat="1" ht="12">
      <c r="A24" s="273"/>
      <c r="B24" s="465"/>
      <c r="C24" s="476" t="s">
        <v>248</v>
      </c>
      <c r="D24" s="479" t="s">
        <v>770</v>
      </c>
      <c r="E24" s="479" t="s">
        <v>340</v>
      </c>
      <c r="F24" s="483"/>
    </row>
    <row r="25" spans="1:6" s="49" customFormat="1" ht="12">
      <c r="A25" s="273"/>
      <c r="B25" s="465"/>
      <c r="C25" s="481" t="s">
        <v>146</v>
      </c>
      <c r="D25" s="479" t="s">
        <v>770</v>
      </c>
      <c r="E25" s="479" t="s">
        <v>340</v>
      </c>
      <c r="F25" s="483"/>
    </row>
    <row r="26" spans="1:6" s="49" customFormat="1" ht="12">
      <c r="A26" s="273"/>
      <c r="B26" s="465"/>
      <c r="C26" s="481" t="s">
        <v>147</v>
      </c>
      <c r="D26" s="477" t="s">
        <v>770</v>
      </c>
      <c r="E26" s="477" t="s">
        <v>340</v>
      </c>
      <c r="F26" s="483"/>
    </row>
    <row r="27" spans="1:6" s="49" customFormat="1" ht="12">
      <c r="A27" s="273"/>
      <c r="B27" s="465"/>
      <c r="C27" s="481" t="s">
        <v>148</v>
      </c>
      <c r="D27" s="477" t="s">
        <v>770</v>
      </c>
      <c r="E27" s="477" t="s">
        <v>340</v>
      </c>
      <c r="F27" s="483"/>
    </row>
    <row r="28" spans="1:6" s="49" customFormat="1" ht="12">
      <c r="A28" s="273"/>
      <c r="B28" s="465"/>
      <c r="C28" s="481" t="s">
        <v>149</v>
      </c>
      <c r="D28" s="477" t="s">
        <v>770</v>
      </c>
      <c r="E28" s="477" t="s">
        <v>340</v>
      </c>
      <c r="F28" s="483"/>
    </row>
    <row r="29" spans="1:6" s="49" customFormat="1" ht="12">
      <c r="A29" s="273"/>
      <c r="B29" s="465"/>
      <c r="C29" s="481" t="s">
        <v>150</v>
      </c>
      <c r="D29" s="477" t="s">
        <v>770</v>
      </c>
      <c r="E29" s="477" t="s">
        <v>340</v>
      </c>
      <c r="F29" s="483"/>
    </row>
    <row r="30" spans="1:6" s="49" customFormat="1" ht="12">
      <c r="A30" s="273"/>
      <c r="B30" s="465"/>
      <c r="C30" s="476" t="s">
        <v>130</v>
      </c>
      <c r="D30" s="477" t="s">
        <v>770</v>
      </c>
      <c r="E30" s="477" t="s">
        <v>340</v>
      </c>
      <c r="F30" s="478"/>
    </row>
    <row r="31" spans="1:6" s="49" customFormat="1" ht="12">
      <c r="A31" s="273"/>
      <c r="B31" s="465"/>
      <c r="C31" s="476" t="s">
        <v>1144</v>
      </c>
      <c r="D31" s="477" t="s">
        <v>770</v>
      </c>
      <c r="E31" s="477" t="s">
        <v>340</v>
      </c>
      <c r="F31" s="478"/>
    </row>
    <row r="32" spans="1:6" s="49" customFormat="1" ht="12">
      <c r="A32" s="273"/>
      <c r="B32" s="465"/>
      <c r="C32" s="476" t="s">
        <v>159</v>
      </c>
      <c r="D32" s="477" t="s">
        <v>770</v>
      </c>
      <c r="E32" s="477" t="s">
        <v>340</v>
      </c>
      <c r="F32" s="478"/>
    </row>
    <row r="33" spans="1:6" s="49" customFormat="1" ht="12">
      <c r="A33" s="273"/>
      <c r="B33" s="465"/>
      <c r="C33" s="476" t="s">
        <v>400</v>
      </c>
      <c r="D33" s="477" t="s">
        <v>770</v>
      </c>
      <c r="E33" s="477" t="s">
        <v>340</v>
      </c>
      <c r="F33" s="478"/>
    </row>
    <row r="34" spans="1:6" s="49" customFormat="1" ht="12">
      <c r="A34" s="273"/>
      <c r="B34" s="465"/>
      <c r="C34" s="476" t="s">
        <v>284</v>
      </c>
      <c r="D34" s="477" t="s">
        <v>770</v>
      </c>
      <c r="E34" s="477" t="s">
        <v>340</v>
      </c>
      <c r="F34" s="478"/>
    </row>
    <row r="35" spans="1:6" s="49" customFormat="1" ht="12">
      <c r="A35" s="273"/>
      <c r="B35" s="465"/>
      <c r="C35" s="481" t="s">
        <v>401</v>
      </c>
      <c r="D35" s="477" t="s">
        <v>770</v>
      </c>
      <c r="E35" s="477" t="s">
        <v>340</v>
      </c>
      <c r="F35" s="483"/>
    </row>
    <row r="36" spans="1:6" s="49" customFormat="1" ht="12">
      <c r="A36" s="273"/>
      <c r="B36" s="465"/>
      <c r="C36" s="476" t="s">
        <v>365</v>
      </c>
      <c r="D36" s="538" t="s">
        <v>770</v>
      </c>
      <c r="E36" s="538" t="s">
        <v>340</v>
      </c>
      <c r="F36" s="540"/>
    </row>
    <row r="37" spans="1:6" s="49" customFormat="1" ht="12">
      <c r="A37" s="273"/>
      <c r="B37" s="465"/>
      <c r="C37" s="476" t="s">
        <v>366</v>
      </c>
      <c r="D37" s="477" t="s">
        <v>770</v>
      </c>
      <c r="E37" s="477" t="s">
        <v>340</v>
      </c>
      <c r="F37" s="478"/>
    </row>
    <row r="38" spans="1:6" s="49" customFormat="1" ht="12">
      <c r="A38" s="273"/>
      <c r="B38" s="465"/>
      <c r="C38" s="476" t="s">
        <v>368</v>
      </c>
      <c r="D38" s="477" t="s">
        <v>770</v>
      </c>
      <c r="E38" s="477" t="s">
        <v>340</v>
      </c>
      <c r="F38" s="478"/>
    </row>
    <row r="39" spans="1:6" s="49" customFormat="1" ht="12">
      <c r="A39" s="273"/>
      <c r="B39" s="465"/>
      <c r="C39" s="476" t="s">
        <v>369</v>
      </c>
      <c r="D39" s="477" t="s">
        <v>770</v>
      </c>
      <c r="E39" s="477" t="s">
        <v>340</v>
      </c>
      <c r="F39" s="478"/>
    </row>
    <row r="40" spans="1:6" s="49" customFormat="1" ht="12">
      <c r="A40" s="273"/>
      <c r="B40" s="465"/>
      <c r="C40" s="476" t="s">
        <v>371</v>
      </c>
      <c r="D40" s="477" t="s">
        <v>770</v>
      </c>
      <c r="E40" s="477" t="s">
        <v>340</v>
      </c>
      <c r="F40" s="478"/>
    </row>
    <row r="41" spans="1:6" s="49" customFormat="1" ht="12">
      <c r="A41" s="273"/>
      <c r="B41" s="465"/>
      <c r="C41" s="476" t="s">
        <v>460</v>
      </c>
      <c r="D41" s="477" t="s">
        <v>770</v>
      </c>
      <c r="E41" s="477" t="s">
        <v>340</v>
      </c>
      <c r="F41" s="478"/>
    </row>
    <row r="42" spans="1:6" s="49" customFormat="1" ht="12">
      <c r="A42" s="273"/>
      <c r="B42" s="465"/>
      <c r="C42" s="476" t="s">
        <v>374</v>
      </c>
      <c r="D42" s="477" t="s">
        <v>770</v>
      </c>
      <c r="E42" s="477" t="s">
        <v>340</v>
      </c>
      <c r="F42" s="478"/>
    </row>
    <row r="43" spans="1:6" s="49" customFormat="1" ht="12">
      <c r="A43" s="273"/>
      <c r="B43" s="465"/>
      <c r="C43" s="476" t="s">
        <v>402</v>
      </c>
      <c r="D43" s="477" t="s">
        <v>770</v>
      </c>
      <c r="E43" s="477" t="s">
        <v>340</v>
      </c>
      <c r="F43" s="478"/>
    </row>
    <row r="44" spans="1:6" s="49" customFormat="1" ht="12">
      <c r="A44" s="432"/>
      <c r="B44" s="465"/>
      <c r="C44" s="481" t="s">
        <v>375</v>
      </c>
      <c r="D44" s="477" t="s">
        <v>770</v>
      </c>
      <c r="E44" s="477" t="s">
        <v>340</v>
      </c>
      <c r="F44" s="483"/>
    </row>
    <row r="45" spans="1:6" s="49" customFormat="1" ht="12">
      <c r="A45" s="273"/>
      <c r="B45" s="465"/>
      <c r="C45" s="476" t="s">
        <v>377</v>
      </c>
      <c r="D45" s="477" t="s">
        <v>770</v>
      </c>
      <c r="E45" s="477" t="s">
        <v>340</v>
      </c>
      <c r="F45" s="478"/>
    </row>
    <row r="46" spans="1:6" s="49" customFormat="1" ht="12">
      <c r="A46" s="273"/>
      <c r="B46" s="465"/>
      <c r="C46" s="476" t="s">
        <v>378</v>
      </c>
      <c r="D46" s="477" t="s">
        <v>770</v>
      </c>
      <c r="E46" s="477" t="s">
        <v>340</v>
      </c>
      <c r="F46" s="478"/>
    </row>
    <row r="47" spans="1:6" s="49" customFormat="1" ht="12">
      <c r="A47" s="273"/>
      <c r="B47" s="465"/>
      <c r="C47" s="476" t="s">
        <v>379</v>
      </c>
      <c r="D47" s="477" t="s">
        <v>770</v>
      </c>
      <c r="E47" s="477" t="s">
        <v>340</v>
      </c>
      <c r="F47" s="478"/>
    </row>
    <row r="48" spans="1:6" s="49" customFormat="1" ht="12">
      <c r="A48" s="273"/>
      <c r="B48" s="465"/>
      <c r="C48" s="477" t="s">
        <v>380</v>
      </c>
      <c r="D48" s="477" t="s">
        <v>770</v>
      </c>
      <c r="E48" s="477" t="s">
        <v>340</v>
      </c>
      <c r="F48" s="478"/>
    </row>
    <row r="49" spans="1:6" s="46" customFormat="1" ht="12">
      <c r="A49" s="273"/>
      <c r="B49" s="465"/>
      <c r="C49" s="477" t="s">
        <v>490</v>
      </c>
      <c r="D49" s="477" t="s">
        <v>770</v>
      </c>
      <c r="E49" s="477" t="s">
        <v>340</v>
      </c>
      <c r="F49" s="478"/>
    </row>
    <row r="50" spans="1:6" s="46" customFormat="1" ht="12">
      <c r="A50" s="273"/>
      <c r="B50" s="465"/>
      <c r="C50" s="490" t="s">
        <v>541</v>
      </c>
      <c r="D50" s="538" t="s">
        <v>770</v>
      </c>
      <c r="E50" s="538" t="s">
        <v>340</v>
      </c>
      <c r="F50" s="541"/>
    </row>
    <row r="51" spans="1:6" s="46" customFormat="1" ht="12">
      <c r="A51" s="273"/>
      <c r="B51" s="465"/>
      <c r="C51" s="490" t="s">
        <v>539</v>
      </c>
      <c r="D51" s="538" t="s">
        <v>770</v>
      </c>
      <c r="E51" s="538" t="s">
        <v>340</v>
      </c>
      <c r="F51" s="540"/>
    </row>
    <row r="52" spans="1:6" s="46" customFormat="1" ht="12">
      <c r="A52" s="273"/>
      <c r="B52" s="465"/>
      <c r="C52" s="477" t="s">
        <v>765</v>
      </c>
      <c r="D52" s="538" t="s">
        <v>770</v>
      </c>
      <c r="E52" s="538" t="s">
        <v>340</v>
      </c>
      <c r="F52" s="541"/>
    </row>
    <row r="53" spans="1:6" s="46" customFormat="1" ht="12">
      <c r="A53" s="273"/>
      <c r="B53" s="465"/>
      <c r="C53" s="476" t="s">
        <v>766</v>
      </c>
      <c r="D53" s="538" t="s">
        <v>770</v>
      </c>
      <c r="E53" s="538" t="s">
        <v>340</v>
      </c>
      <c r="F53" s="540"/>
    </row>
    <row r="54" spans="1:6" s="46" customFormat="1" ht="12">
      <c r="A54" s="273"/>
      <c r="B54" s="465"/>
      <c r="C54" s="476" t="s">
        <v>767</v>
      </c>
      <c r="D54" s="538" t="s">
        <v>770</v>
      </c>
      <c r="E54" s="538" t="s">
        <v>340</v>
      </c>
      <c r="F54" s="541"/>
    </row>
    <row r="55" spans="1:6" s="46" customFormat="1" ht="12">
      <c r="A55" s="273"/>
      <c r="B55" s="465"/>
      <c r="C55" s="476" t="s">
        <v>768</v>
      </c>
      <c r="D55" s="538" t="s">
        <v>770</v>
      </c>
      <c r="E55" s="538" t="s">
        <v>340</v>
      </c>
      <c r="F55" s="541"/>
    </row>
    <row r="56" spans="1:6" s="46" customFormat="1" ht="12">
      <c r="A56" s="273"/>
      <c r="B56" s="465"/>
      <c r="C56" s="476" t="s">
        <v>769</v>
      </c>
      <c r="D56" s="538" t="s">
        <v>770</v>
      </c>
      <c r="E56" s="538" t="s">
        <v>340</v>
      </c>
      <c r="F56" s="540"/>
    </row>
    <row r="57" spans="1:6" s="46" customFormat="1" ht="12">
      <c r="A57" s="273"/>
      <c r="B57" s="465"/>
      <c r="C57" s="476" t="s">
        <v>655</v>
      </c>
      <c r="D57" s="538" t="s">
        <v>770</v>
      </c>
      <c r="E57" s="538" t="s">
        <v>340</v>
      </c>
      <c r="F57" s="541"/>
    </row>
    <row r="58" spans="1:6" s="46" customFormat="1" ht="12">
      <c r="A58" s="273"/>
      <c r="B58" s="465"/>
      <c r="C58" s="476" t="s">
        <v>648</v>
      </c>
      <c r="D58" s="538" t="s">
        <v>770</v>
      </c>
      <c r="E58" s="538" t="s">
        <v>340</v>
      </c>
      <c r="F58" s="541"/>
    </row>
    <row r="59" spans="1:6" s="46" customFormat="1" ht="12">
      <c r="A59" s="273"/>
      <c r="B59" s="465"/>
      <c r="C59" s="476" t="s">
        <v>649</v>
      </c>
      <c r="D59" s="538" t="s">
        <v>770</v>
      </c>
      <c r="E59" s="538" t="s">
        <v>340</v>
      </c>
      <c r="F59" s="541"/>
    </row>
    <row r="60" spans="1:6" s="46" customFormat="1" ht="12">
      <c r="A60" s="273"/>
      <c r="B60" s="465"/>
      <c r="C60" s="476" t="s">
        <v>650</v>
      </c>
      <c r="D60" s="538" t="s">
        <v>770</v>
      </c>
      <c r="E60" s="538" t="s">
        <v>340</v>
      </c>
      <c r="F60" s="541"/>
    </row>
    <row r="61" spans="1:6" s="46" customFormat="1" ht="12">
      <c r="A61" s="273"/>
      <c r="B61" s="465"/>
      <c r="C61" s="476" t="s">
        <v>651</v>
      </c>
      <c r="D61" s="538" t="s">
        <v>770</v>
      </c>
      <c r="E61" s="538" t="s">
        <v>340</v>
      </c>
      <c r="F61" s="541"/>
    </row>
    <row r="62" spans="1:6" s="46" customFormat="1" ht="12">
      <c r="A62" s="273"/>
      <c r="B62" s="465"/>
      <c r="C62" s="476" t="s">
        <v>652</v>
      </c>
      <c r="D62" s="538" t="s">
        <v>770</v>
      </c>
      <c r="E62" s="538" t="s">
        <v>340</v>
      </c>
      <c r="F62" s="541"/>
    </row>
    <row r="63" spans="1:6" s="46" customFormat="1" ht="12">
      <c r="A63" s="273"/>
      <c r="B63" s="465"/>
      <c r="C63" s="476" t="s">
        <v>647</v>
      </c>
      <c r="D63" s="538" t="s">
        <v>770</v>
      </c>
      <c r="E63" s="538" t="s">
        <v>340</v>
      </c>
      <c r="F63" s="541"/>
    </row>
    <row r="64" spans="1:6" s="46" customFormat="1" ht="12">
      <c r="A64" s="273"/>
      <c r="B64" s="465"/>
      <c r="C64" s="476" t="s">
        <v>653</v>
      </c>
      <c r="D64" s="538" t="s">
        <v>770</v>
      </c>
      <c r="E64" s="538" t="s">
        <v>340</v>
      </c>
      <c r="F64" s="541"/>
    </row>
    <row r="65" spans="1:7" s="46" customFormat="1" ht="12">
      <c r="A65" s="273"/>
      <c r="B65" s="465"/>
      <c r="C65" s="476" t="s">
        <v>668</v>
      </c>
      <c r="D65" s="538" t="s">
        <v>770</v>
      </c>
      <c r="E65" s="538" t="s">
        <v>340</v>
      </c>
      <c r="F65" s="541"/>
    </row>
    <row r="66" spans="1:7" s="46" customFormat="1" ht="12">
      <c r="A66" s="273"/>
      <c r="B66" s="465"/>
      <c r="C66" s="476" t="s">
        <v>667</v>
      </c>
      <c r="D66" s="538" t="s">
        <v>770</v>
      </c>
      <c r="E66" s="538" t="s">
        <v>340</v>
      </c>
      <c r="F66" s="541"/>
    </row>
    <row r="67" spans="1:7" s="46" customFormat="1" ht="12">
      <c r="A67" s="273"/>
      <c r="B67" s="465"/>
      <c r="C67" s="476" t="s">
        <v>590</v>
      </c>
      <c r="D67" s="538" t="s">
        <v>770</v>
      </c>
      <c r="E67" s="538" t="s">
        <v>340</v>
      </c>
      <c r="F67" s="541"/>
    </row>
    <row r="68" spans="1:7" s="46" customFormat="1" ht="12">
      <c r="A68" s="273"/>
      <c r="B68" s="465"/>
      <c r="C68" s="476" t="s">
        <v>591</v>
      </c>
      <c r="D68" s="538" t="s">
        <v>770</v>
      </c>
      <c r="E68" s="538" t="s">
        <v>340</v>
      </c>
      <c r="F68" s="541"/>
    </row>
    <row r="69" spans="1:7" s="46" customFormat="1" ht="12">
      <c r="A69" s="273"/>
      <c r="B69" s="465"/>
      <c r="C69" s="476" t="s">
        <v>592</v>
      </c>
      <c r="D69" s="538" t="s">
        <v>770</v>
      </c>
      <c r="E69" s="538" t="s">
        <v>340</v>
      </c>
      <c r="F69" s="541"/>
    </row>
    <row r="70" spans="1:7" s="46" customFormat="1" ht="12">
      <c r="A70" s="273"/>
      <c r="B70" s="465"/>
      <c r="C70" s="476" t="s">
        <v>633</v>
      </c>
      <c r="D70" s="538" t="s">
        <v>770</v>
      </c>
      <c r="E70" s="538" t="s">
        <v>340</v>
      </c>
      <c r="F70" s="541"/>
    </row>
    <row r="71" spans="1:7" s="46" customFormat="1" ht="12">
      <c r="A71" s="273"/>
      <c r="B71" s="465"/>
      <c r="C71" s="476" t="s">
        <v>634</v>
      </c>
      <c r="D71" s="538" t="s">
        <v>770</v>
      </c>
      <c r="E71" s="538" t="s">
        <v>340</v>
      </c>
      <c r="F71" s="541"/>
    </row>
    <row r="72" spans="1:7" s="46" customFormat="1" ht="12">
      <c r="A72" s="273"/>
      <c r="B72" s="465"/>
      <c r="C72" s="476" t="s">
        <v>635</v>
      </c>
      <c r="D72" s="538" t="s">
        <v>770</v>
      </c>
      <c r="E72" s="538" t="s">
        <v>340</v>
      </c>
      <c r="F72" s="541"/>
    </row>
    <row r="73" spans="1:7" s="46" customFormat="1" ht="12">
      <c r="A73" s="273"/>
      <c r="B73" s="465"/>
      <c r="C73" s="476" t="s">
        <v>705</v>
      </c>
      <c r="D73" s="538" t="s">
        <v>770</v>
      </c>
      <c r="E73" s="538" t="s">
        <v>340</v>
      </c>
      <c r="F73" s="540"/>
    </row>
    <row r="74" spans="1:7" s="46" customFormat="1" ht="12">
      <c r="A74" s="273"/>
      <c r="B74" s="465"/>
      <c r="C74" s="476" t="s">
        <v>706</v>
      </c>
      <c r="D74" s="538" t="s">
        <v>770</v>
      </c>
      <c r="E74" s="538" t="s">
        <v>340</v>
      </c>
      <c r="F74" s="540"/>
    </row>
    <row r="75" spans="1:7" s="46" customFormat="1">
      <c r="A75" s="273"/>
      <c r="B75" s="465"/>
      <c r="C75" s="436" t="s">
        <v>818</v>
      </c>
      <c r="D75" s="706" t="s">
        <v>335</v>
      </c>
      <c r="E75" s="706" t="s">
        <v>776</v>
      </c>
      <c r="F75" s="546"/>
      <c r="G75" s="245"/>
    </row>
    <row r="76" spans="1:7" s="46" customFormat="1">
      <c r="A76" s="273"/>
      <c r="B76" s="470"/>
      <c r="C76" s="690" t="s">
        <v>821</v>
      </c>
      <c r="D76" s="707" t="s">
        <v>335</v>
      </c>
      <c r="E76" s="707" t="s">
        <v>776</v>
      </c>
      <c r="F76" s="547"/>
      <c r="G76" s="245"/>
    </row>
    <row r="77" spans="1:7" s="245" customFormat="1">
      <c r="A77" s="697"/>
      <c r="B77" s="1314" t="s">
        <v>18</v>
      </c>
      <c r="C77" s="488" t="s">
        <v>778</v>
      </c>
      <c r="D77" s="537" t="s">
        <v>770</v>
      </c>
      <c r="E77" s="537" t="s">
        <v>340</v>
      </c>
      <c r="F77" s="489"/>
    </row>
    <row r="78" spans="1:7" s="245" customFormat="1">
      <c r="A78" s="708"/>
      <c r="B78" s="1314"/>
      <c r="C78" s="490" t="s">
        <v>779</v>
      </c>
      <c r="D78" s="538" t="s">
        <v>770</v>
      </c>
      <c r="E78" s="538" t="s">
        <v>340</v>
      </c>
      <c r="F78" s="491"/>
    </row>
    <row r="79" spans="1:7" s="245" customFormat="1">
      <c r="A79" s="708"/>
      <c r="B79" s="1314"/>
      <c r="C79" s="490" t="s">
        <v>780</v>
      </c>
      <c r="D79" s="538" t="s">
        <v>770</v>
      </c>
      <c r="E79" s="538" t="s">
        <v>340</v>
      </c>
      <c r="F79" s="491"/>
    </row>
    <row r="80" spans="1:7" s="245" customFormat="1">
      <c r="A80" s="708"/>
      <c r="B80" s="1314"/>
      <c r="C80" s="490" t="s">
        <v>781</v>
      </c>
      <c r="D80" s="538" t="s">
        <v>770</v>
      </c>
      <c r="E80" s="538" t="s">
        <v>340</v>
      </c>
      <c r="F80" s="491"/>
    </row>
    <row r="81" spans="1:6" s="245" customFormat="1">
      <c r="A81" s="708"/>
      <c r="B81" s="1314"/>
      <c r="C81" s="490" t="s">
        <v>782</v>
      </c>
      <c r="D81" s="538" t="s">
        <v>770</v>
      </c>
      <c r="E81" s="538" t="s">
        <v>340</v>
      </c>
      <c r="F81" s="491"/>
    </row>
    <row r="82" spans="1:6" s="245" customFormat="1">
      <c r="A82" s="708"/>
      <c r="B82" s="1314"/>
      <c r="C82" s="490" t="s">
        <v>783</v>
      </c>
      <c r="D82" s="538" t="s">
        <v>770</v>
      </c>
      <c r="E82" s="538" t="s">
        <v>340</v>
      </c>
      <c r="F82" s="491"/>
    </row>
    <row r="83" spans="1:6" s="245" customFormat="1">
      <c r="A83" s="708"/>
      <c r="B83" s="1314"/>
      <c r="C83" s="490" t="s">
        <v>784</v>
      </c>
      <c r="D83" s="538" t="s">
        <v>770</v>
      </c>
      <c r="E83" s="538" t="s">
        <v>340</v>
      </c>
      <c r="F83" s="491"/>
    </row>
    <row r="84" spans="1:6" s="245" customFormat="1">
      <c r="A84" s="708"/>
      <c r="B84" s="1314"/>
      <c r="C84" s="490" t="s">
        <v>785</v>
      </c>
      <c r="D84" s="538" t="s">
        <v>770</v>
      </c>
      <c r="E84" s="538" t="s">
        <v>340</v>
      </c>
      <c r="F84" s="491"/>
    </row>
    <row r="85" spans="1:6" s="245" customFormat="1">
      <c r="A85" s="708"/>
      <c r="B85" s="1314"/>
      <c r="C85" s="490" t="s">
        <v>786</v>
      </c>
      <c r="D85" s="538" t="s">
        <v>770</v>
      </c>
      <c r="E85" s="538" t="s">
        <v>340</v>
      </c>
      <c r="F85" s="491"/>
    </row>
    <row r="86" spans="1:6" s="245" customFormat="1">
      <c r="A86" s="708"/>
      <c r="B86" s="1314"/>
      <c r="C86" s="490" t="s">
        <v>787</v>
      </c>
      <c r="D86" s="538" t="s">
        <v>770</v>
      </c>
      <c r="E86" s="538" t="s">
        <v>340</v>
      </c>
      <c r="F86" s="491"/>
    </row>
    <row r="87" spans="1:6" s="245" customFormat="1">
      <c r="A87" s="708"/>
      <c r="B87" s="1314"/>
      <c r="C87" s="490" t="s">
        <v>788</v>
      </c>
      <c r="D87" s="538" t="s">
        <v>770</v>
      </c>
      <c r="E87" s="538" t="s">
        <v>340</v>
      </c>
      <c r="F87" s="491"/>
    </row>
    <row r="88" spans="1:6" s="245" customFormat="1">
      <c r="A88" s="708"/>
      <c r="B88" s="1314"/>
      <c r="C88" s="490" t="s">
        <v>789</v>
      </c>
      <c r="D88" s="538" t="s">
        <v>770</v>
      </c>
      <c r="E88" s="538" t="s">
        <v>340</v>
      </c>
      <c r="F88" s="491"/>
    </row>
    <row r="89" spans="1:6" s="245" customFormat="1">
      <c r="A89" s="708"/>
      <c r="B89" s="1314"/>
      <c r="C89" s="490" t="s">
        <v>790</v>
      </c>
      <c r="D89" s="538" t="s">
        <v>770</v>
      </c>
      <c r="E89" s="538" t="s">
        <v>340</v>
      </c>
      <c r="F89" s="491"/>
    </row>
    <row r="90" spans="1:6" s="245" customFormat="1">
      <c r="A90" s="708"/>
      <c r="B90" s="1314"/>
      <c r="C90" s="490" t="s">
        <v>791</v>
      </c>
      <c r="D90" s="456" t="s">
        <v>406</v>
      </c>
      <c r="E90" s="456" t="s">
        <v>340</v>
      </c>
      <c r="F90" s="709" t="s">
        <v>1139</v>
      </c>
    </row>
    <row r="91" spans="1:6" s="245" customFormat="1">
      <c r="A91" s="708"/>
      <c r="B91" s="1314"/>
      <c r="C91" s="490" t="s">
        <v>792</v>
      </c>
      <c r="D91" s="456" t="s">
        <v>406</v>
      </c>
      <c r="E91" s="456" t="s">
        <v>340</v>
      </c>
      <c r="F91" s="709" t="s">
        <v>1139</v>
      </c>
    </row>
    <row r="92" spans="1:6" s="245" customFormat="1">
      <c r="A92" s="708"/>
      <c r="B92" s="1314"/>
      <c r="C92" s="490" t="s">
        <v>793</v>
      </c>
      <c r="D92" s="456" t="s">
        <v>406</v>
      </c>
      <c r="E92" s="456" t="s">
        <v>340</v>
      </c>
      <c r="F92" s="709" t="s">
        <v>1139</v>
      </c>
    </row>
    <row r="93" spans="1:6" s="245" customFormat="1">
      <c r="B93" s="1314"/>
      <c r="C93" s="490" t="s">
        <v>750</v>
      </c>
      <c r="D93" s="538" t="s">
        <v>770</v>
      </c>
      <c r="E93" s="538" t="s">
        <v>340</v>
      </c>
      <c r="F93" s="491"/>
    </row>
    <row r="94" spans="1:6" s="245" customFormat="1">
      <c r="B94" s="1314"/>
      <c r="C94" s="490" t="s">
        <v>751</v>
      </c>
      <c r="D94" s="538" t="s">
        <v>770</v>
      </c>
      <c r="E94" s="538" t="s">
        <v>340</v>
      </c>
      <c r="F94" s="491"/>
    </row>
    <row r="95" spans="1:6" s="245" customFormat="1">
      <c r="A95" s="708"/>
      <c r="B95" s="1314"/>
      <c r="C95" s="490" t="s">
        <v>777</v>
      </c>
      <c r="D95" s="538" t="s">
        <v>770</v>
      </c>
      <c r="E95" s="538" t="s">
        <v>340</v>
      </c>
      <c r="F95" s="491"/>
    </row>
    <row r="96" spans="1:6" s="245" customFormat="1">
      <c r="B96" s="1314"/>
      <c r="C96" s="490" t="s">
        <v>539</v>
      </c>
      <c r="D96" s="538" t="s">
        <v>770</v>
      </c>
      <c r="E96" s="538" t="s">
        <v>340</v>
      </c>
      <c r="F96" s="491"/>
    </row>
    <row r="97" spans="2:6" s="245" customFormat="1">
      <c r="B97" s="1314"/>
      <c r="C97" s="543" t="s">
        <v>541</v>
      </c>
      <c r="D97" s="542" t="s">
        <v>770</v>
      </c>
      <c r="E97" s="542" t="s">
        <v>340</v>
      </c>
      <c r="F97" s="544"/>
    </row>
    <row r="98" spans="2:6" s="245" customFormat="1">
      <c r="B98" s="1314" t="s">
        <v>280</v>
      </c>
      <c r="C98" s="488" t="s">
        <v>778</v>
      </c>
      <c r="D98" s="537" t="s">
        <v>770</v>
      </c>
      <c r="E98" s="537" t="s">
        <v>340</v>
      </c>
      <c r="F98" s="489"/>
    </row>
    <row r="99" spans="2:6" s="245" customFormat="1">
      <c r="B99" s="1314"/>
      <c r="C99" s="490" t="s">
        <v>779</v>
      </c>
      <c r="D99" s="538" t="s">
        <v>770</v>
      </c>
      <c r="E99" s="538" t="s">
        <v>340</v>
      </c>
      <c r="F99" s="491"/>
    </row>
    <row r="100" spans="2:6" s="245" customFormat="1">
      <c r="B100" s="1314"/>
      <c r="C100" s="490" t="s">
        <v>780</v>
      </c>
      <c r="D100" s="538" t="s">
        <v>770</v>
      </c>
      <c r="E100" s="538" t="s">
        <v>340</v>
      </c>
      <c r="F100" s="491"/>
    </row>
    <row r="101" spans="2:6" s="245" customFormat="1">
      <c r="B101" s="1314"/>
      <c r="C101" s="490" t="s">
        <v>781</v>
      </c>
      <c r="D101" s="538" t="s">
        <v>770</v>
      </c>
      <c r="E101" s="538" t="s">
        <v>340</v>
      </c>
      <c r="F101" s="491"/>
    </row>
    <row r="102" spans="2:6" s="245" customFormat="1">
      <c r="B102" s="1314"/>
      <c r="C102" s="490" t="s">
        <v>782</v>
      </c>
      <c r="D102" s="538" t="s">
        <v>770</v>
      </c>
      <c r="E102" s="538" t="s">
        <v>340</v>
      </c>
      <c r="F102" s="491"/>
    </row>
    <row r="103" spans="2:6" s="245" customFormat="1">
      <c r="B103" s="1314"/>
      <c r="C103" s="490" t="s">
        <v>783</v>
      </c>
      <c r="D103" s="538" t="s">
        <v>770</v>
      </c>
      <c r="E103" s="538" t="s">
        <v>340</v>
      </c>
      <c r="F103" s="491"/>
    </row>
    <row r="104" spans="2:6" s="245" customFormat="1">
      <c r="B104" s="1314"/>
      <c r="C104" s="490" t="s">
        <v>784</v>
      </c>
      <c r="D104" s="538" t="s">
        <v>770</v>
      </c>
      <c r="E104" s="538" t="s">
        <v>340</v>
      </c>
      <c r="F104" s="491"/>
    </row>
    <row r="105" spans="2:6" s="245" customFormat="1">
      <c r="B105" s="1314"/>
      <c r="C105" s="490" t="s">
        <v>785</v>
      </c>
      <c r="D105" s="538" t="s">
        <v>770</v>
      </c>
      <c r="E105" s="538" t="s">
        <v>340</v>
      </c>
      <c r="F105" s="491"/>
    </row>
    <row r="106" spans="2:6" s="245" customFormat="1" ht="78.75">
      <c r="B106" s="1314"/>
      <c r="C106" s="545" t="s">
        <v>796</v>
      </c>
      <c r="D106" s="456" t="s">
        <v>406</v>
      </c>
      <c r="E106" s="456" t="s">
        <v>340</v>
      </c>
      <c r="F106" s="709" t="s">
        <v>1157</v>
      </c>
    </row>
    <row r="107" spans="2:6" s="245" customFormat="1" ht="78.75">
      <c r="B107" s="1314"/>
      <c r="C107" s="545" t="s">
        <v>786</v>
      </c>
      <c r="D107" s="456" t="s">
        <v>406</v>
      </c>
      <c r="E107" s="456" t="s">
        <v>340</v>
      </c>
      <c r="F107" s="709" t="s">
        <v>1158</v>
      </c>
    </row>
    <row r="108" spans="2:6" s="245" customFormat="1" ht="78.75">
      <c r="B108" s="1314"/>
      <c r="C108" s="545" t="s">
        <v>787</v>
      </c>
      <c r="D108" s="456" t="s">
        <v>406</v>
      </c>
      <c r="E108" s="456" t="s">
        <v>340</v>
      </c>
      <c r="F108" s="709" t="s">
        <v>1158</v>
      </c>
    </row>
    <row r="109" spans="2:6" s="245" customFormat="1" ht="78.75">
      <c r="B109" s="1314"/>
      <c r="C109" s="545" t="s">
        <v>788</v>
      </c>
      <c r="D109" s="456" t="s">
        <v>406</v>
      </c>
      <c r="E109" s="456" t="s">
        <v>340</v>
      </c>
      <c r="F109" s="709" t="s">
        <v>1159</v>
      </c>
    </row>
    <row r="110" spans="2:6" s="245" customFormat="1" ht="79.5" customHeight="1">
      <c r="B110" s="1314"/>
      <c r="C110" s="545" t="s">
        <v>789</v>
      </c>
      <c r="D110" s="456" t="s">
        <v>406</v>
      </c>
      <c r="E110" s="456" t="s">
        <v>340</v>
      </c>
      <c r="F110" s="709" t="s">
        <v>1160</v>
      </c>
    </row>
    <row r="111" spans="2:6" s="245" customFormat="1">
      <c r="B111" s="1314"/>
      <c r="C111" s="490" t="s">
        <v>777</v>
      </c>
      <c r="D111" s="538" t="s">
        <v>770</v>
      </c>
      <c r="E111" s="538" t="s">
        <v>340</v>
      </c>
      <c r="F111" s="491"/>
    </row>
    <row r="112" spans="2:6" s="245" customFormat="1">
      <c r="B112" s="1314"/>
      <c r="C112" s="490" t="s">
        <v>539</v>
      </c>
      <c r="D112" s="538" t="s">
        <v>770</v>
      </c>
      <c r="E112" s="538" t="s">
        <v>340</v>
      </c>
      <c r="F112" s="491"/>
    </row>
    <row r="113" spans="2:6" s="245" customFormat="1">
      <c r="B113" s="1314"/>
      <c r="C113" s="543" t="s">
        <v>541</v>
      </c>
      <c r="D113" s="542" t="s">
        <v>770</v>
      </c>
      <c r="E113" s="542" t="s">
        <v>340</v>
      </c>
      <c r="F113" s="543"/>
    </row>
    <row r="114" spans="2:6" s="245" customFormat="1">
      <c r="B114" s="1314" t="s">
        <v>605</v>
      </c>
      <c r="C114" s="488" t="s">
        <v>778</v>
      </c>
      <c r="D114" s="537" t="s">
        <v>770</v>
      </c>
      <c r="E114" s="537" t="s">
        <v>340</v>
      </c>
      <c r="F114" s="489"/>
    </row>
    <row r="115" spans="2:6" s="245" customFormat="1">
      <c r="B115" s="1314"/>
      <c r="C115" s="490" t="s">
        <v>779</v>
      </c>
      <c r="D115" s="538" t="s">
        <v>770</v>
      </c>
      <c r="E115" s="538" t="s">
        <v>340</v>
      </c>
      <c r="F115" s="491"/>
    </row>
    <row r="116" spans="2:6" s="245" customFormat="1">
      <c r="B116" s="1314"/>
      <c r="C116" s="490" t="s">
        <v>780</v>
      </c>
      <c r="D116" s="538" t="s">
        <v>770</v>
      </c>
      <c r="E116" s="538" t="s">
        <v>340</v>
      </c>
      <c r="F116" s="491"/>
    </row>
    <row r="117" spans="2:6" s="245" customFormat="1">
      <c r="B117" s="1314"/>
      <c r="C117" s="490" t="s">
        <v>782</v>
      </c>
      <c r="D117" s="538" t="s">
        <v>770</v>
      </c>
      <c r="E117" s="538" t="s">
        <v>340</v>
      </c>
      <c r="F117" s="491"/>
    </row>
    <row r="118" spans="2:6" s="245" customFormat="1">
      <c r="B118" s="1314"/>
      <c r="C118" s="490" t="s">
        <v>783</v>
      </c>
      <c r="D118" s="538" t="s">
        <v>770</v>
      </c>
      <c r="E118" s="538" t="s">
        <v>340</v>
      </c>
      <c r="F118" s="491"/>
    </row>
    <row r="119" spans="2:6" s="245" customFormat="1">
      <c r="B119" s="1314"/>
      <c r="C119" s="490" t="s">
        <v>784</v>
      </c>
      <c r="D119" s="538" t="s">
        <v>770</v>
      </c>
      <c r="E119" s="538" t="s">
        <v>340</v>
      </c>
      <c r="F119" s="491"/>
    </row>
    <row r="120" spans="2:6" s="245" customFormat="1">
      <c r="B120" s="1314"/>
      <c r="C120" s="490" t="s">
        <v>781</v>
      </c>
      <c r="D120" s="538" t="s">
        <v>770</v>
      </c>
      <c r="E120" s="538" t="s">
        <v>340</v>
      </c>
      <c r="F120" s="491"/>
    </row>
    <row r="121" spans="2:6" s="245" customFormat="1">
      <c r="B121" s="1314"/>
      <c r="C121" s="490" t="s">
        <v>797</v>
      </c>
      <c r="D121" s="538" t="s">
        <v>770</v>
      </c>
      <c r="E121" s="538" t="s">
        <v>340</v>
      </c>
      <c r="F121" s="491"/>
    </row>
    <row r="122" spans="2:6" s="245" customFormat="1">
      <c r="B122" s="1314"/>
      <c r="C122" s="476" t="s">
        <v>798</v>
      </c>
      <c r="D122" s="538" t="s">
        <v>770</v>
      </c>
      <c r="E122" s="538" t="s">
        <v>340</v>
      </c>
      <c r="F122" s="491"/>
    </row>
    <row r="123" spans="2:6" s="245" customFormat="1">
      <c r="B123" s="1314"/>
      <c r="C123" s="476" t="s">
        <v>799</v>
      </c>
      <c r="D123" s="538" t="s">
        <v>770</v>
      </c>
      <c r="E123" s="538" t="s">
        <v>340</v>
      </c>
      <c r="F123" s="491"/>
    </row>
    <row r="124" spans="2:6" s="245" customFormat="1">
      <c r="B124" s="1314"/>
      <c r="C124" s="476" t="s">
        <v>800</v>
      </c>
      <c r="D124" s="538" t="s">
        <v>770</v>
      </c>
      <c r="E124" s="538" t="s">
        <v>340</v>
      </c>
      <c r="F124" s="491"/>
    </row>
    <row r="125" spans="2:6" s="245" customFormat="1">
      <c r="B125" s="1314"/>
      <c r="C125" s="476" t="s">
        <v>801</v>
      </c>
      <c r="D125" s="538" t="s">
        <v>770</v>
      </c>
      <c r="E125" s="538" t="s">
        <v>340</v>
      </c>
      <c r="F125" s="491"/>
    </row>
    <row r="126" spans="2:6" s="245" customFormat="1">
      <c r="B126" s="1314"/>
      <c r="C126" s="476" t="s">
        <v>802</v>
      </c>
      <c r="D126" s="538" t="s">
        <v>770</v>
      </c>
      <c r="E126" s="538" t="s">
        <v>340</v>
      </c>
      <c r="F126" s="491"/>
    </row>
    <row r="127" spans="2:6" s="245" customFormat="1">
      <c r="B127" s="1314"/>
      <c r="C127" s="476" t="s">
        <v>803</v>
      </c>
      <c r="D127" s="538" t="s">
        <v>770</v>
      </c>
      <c r="E127" s="538" t="s">
        <v>340</v>
      </c>
      <c r="F127" s="491"/>
    </row>
    <row r="128" spans="2:6" s="245" customFormat="1">
      <c r="B128" s="1314"/>
      <c r="C128" s="481" t="s">
        <v>804</v>
      </c>
      <c r="D128" s="538" t="s">
        <v>770</v>
      </c>
      <c r="E128" s="538" t="s">
        <v>340</v>
      </c>
      <c r="F128" s="491"/>
    </row>
    <row r="129" spans="2:6" s="245" customFormat="1">
      <c r="B129" s="1314"/>
      <c r="C129" s="481" t="s">
        <v>805</v>
      </c>
      <c r="D129" s="538" t="s">
        <v>770</v>
      </c>
      <c r="E129" s="538" t="s">
        <v>340</v>
      </c>
      <c r="F129" s="491"/>
    </row>
    <row r="130" spans="2:6" s="245" customFormat="1">
      <c r="B130" s="1314"/>
      <c r="C130" s="476" t="s">
        <v>806</v>
      </c>
      <c r="D130" s="538" t="s">
        <v>770</v>
      </c>
      <c r="E130" s="538" t="s">
        <v>340</v>
      </c>
      <c r="F130" s="491"/>
    </row>
    <row r="131" spans="2:6" s="245" customFormat="1">
      <c r="B131" s="1314"/>
      <c r="C131" s="476" t="s">
        <v>807</v>
      </c>
      <c r="D131" s="538" t="s">
        <v>770</v>
      </c>
      <c r="E131" s="538" t="s">
        <v>340</v>
      </c>
      <c r="F131" s="491"/>
    </row>
    <row r="132" spans="2:6" s="245" customFormat="1">
      <c r="B132" s="1314"/>
      <c r="C132" s="490" t="s">
        <v>777</v>
      </c>
      <c r="D132" s="538" t="s">
        <v>770</v>
      </c>
      <c r="E132" s="538" t="s">
        <v>340</v>
      </c>
      <c r="F132" s="491"/>
    </row>
    <row r="133" spans="2:6" s="245" customFormat="1">
      <c r="B133" s="1314"/>
      <c r="C133" s="490" t="s">
        <v>539</v>
      </c>
      <c r="D133" s="538" t="s">
        <v>770</v>
      </c>
      <c r="E133" s="538" t="s">
        <v>340</v>
      </c>
      <c r="F133" s="491"/>
    </row>
    <row r="134" spans="2:6" s="245" customFormat="1">
      <c r="B134" s="1314"/>
      <c r="C134" s="490" t="s">
        <v>541</v>
      </c>
      <c r="D134" s="538" t="s">
        <v>770</v>
      </c>
      <c r="E134" s="538" t="s">
        <v>340</v>
      </c>
      <c r="F134" s="490"/>
    </row>
    <row r="135" spans="2:6" s="245" customFormat="1">
      <c r="B135" s="1314"/>
      <c r="C135" s="543" t="s">
        <v>27</v>
      </c>
      <c r="D135" s="542" t="s">
        <v>770</v>
      </c>
      <c r="E135" s="542" t="s">
        <v>340</v>
      </c>
      <c r="F135" s="543"/>
    </row>
    <row r="136" spans="2:6" s="245" customFormat="1">
      <c r="B136" s="1314" t="s">
        <v>808</v>
      </c>
      <c r="C136" s="488" t="s">
        <v>778</v>
      </c>
      <c r="D136" s="537" t="s">
        <v>770</v>
      </c>
      <c r="E136" s="537" t="s">
        <v>340</v>
      </c>
      <c r="F136" s="489"/>
    </row>
    <row r="137" spans="2:6" s="245" customFormat="1">
      <c r="B137" s="1314"/>
      <c r="C137" s="490" t="s">
        <v>779</v>
      </c>
      <c r="D137" s="538" t="s">
        <v>770</v>
      </c>
      <c r="E137" s="538" t="s">
        <v>340</v>
      </c>
      <c r="F137" s="491"/>
    </row>
    <row r="138" spans="2:6" s="245" customFormat="1">
      <c r="B138" s="1314"/>
      <c r="C138" s="490" t="s">
        <v>780</v>
      </c>
      <c r="D138" s="538" t="s">
        <v>770</v>
      </c>
      <c r="E138" s="538" t="s">
        <v>340</v>
      </c>
      <c r="F138" s="491"/>
    </row>
    <row r="139" spans="2:6" s="245" customFormat="1">
      <c r="B139" s="1314"/>
      <c r="C139" s="490" t="s">
        <v>782</v>
      </c>
      <c r="D139" s="538" t="s">
        <v>770</v>
      </c>
      <c r="E139" s="538" t="s">
        <v>340</v>
      </c>
      <c r="F139" s="491"/>
    </row>
    <row r="140" spans="2:6" s="245" customFormat="1">
      <c r="B140" s="1314"/>
      <c r="C140" s="490" t="s">
        <v>783</v>
      </c>
      <c r="D140" s="538" t="s">
        <v>770</v>
      </c>
      <c r="E140" s="538" t="s">
        <v>340</v>
      </c>
      <c r="F140" s="491"/>
    </row>
    <row r="141" spans="2:6" s="245" customFormat="1">
      <c r="B141" s="1314"/>
      <c r="C141" s="490" t="s">
        <v>784</v>
      </c>
      <c r="D141" s="538" t="s">
        <v>770</v>
      </c>
      <c r="E141" s="538" t="s">
        <v>340</v>
      </c>
      <c r="F141" s="491"/>
    </row>
    <row r="142" spans="2:6" s="245" customFormat="1">
      <c r="B142" s="1314"/>
      <c r="C142" s="490" t="s">
        <v>781</v>
      </c>
      <c r="D142" s="538" t="s">
        <v>770</v>
      </c>
      <c r="E142" s="538" t="s">
        <v>340</v>
      </c>
      <c r="F142" s="491"/>
    </row>
    <row r="143" spans="2:6" s="245" customFormat="1">
      <c r="B143" s="1314"/>
      <c r="C143" s="490" t="s">
        <v>797</v>
      </c>
      <c r="D143" s="538" t="s">
        <v>770</v>
      </c>
      <c r="E143" s="538" t="s">
        <v>340</v>
      </c>
      <c r="F143" s="491"/>
    </row>
    <row r="144" spans="2:6" s="245" customFormat="1">
      <c r="B144" s="1314"/>
      <c r="C144" s="476" t="s">
        <v>804</v>
      </c>
      <c r="D144" s="538" t="s">
        <v>770</v>
      </c>
      <c r="E144" s="538" t="s">
        <v>340</v>
      </c>
      <c r="F144" s="491"/>
    </row>
    <row r="145" spans="2:6" s="245" customFormat="1">
      <c r="B145" s="1314"/>
      <c r="C145" s="476" t="s">
        <v>805</v>
      </c>
      <c r="D145" s="538" t="s">
        <v>770</v>
      </c>
      <c r="E145" s="538" t="s">
        <v>340</v>
      </c>
      <c r="F145" s="491"/>
    </row>
    <row r="146" spans="2:6" s="245" customFormat="1">
      <c r="B146" s="1314"/>
      <c r="C146" s="490" t="s">
        <v>777</v>
      </c>
      <c r="D146" s="538" t="s">
        <v>770</v>
      </c>
      <c r="E146" s="538" t="s">
        <v>340</v>
      </c>
      <c r="F146" s="491"/>
    </row>
    <row r="147" spans="2:6" s="245" customFormat="1">
      <c r="B147" s="1314"/>
      <c r="C147" s="490" t="s">
        <v>539</v>
      </c>
      <c r="D147" s="538" t="s">
        <v>770</v>
      </c>
      <c r="E147" s="538" t="s">
        <v>340</v>
      </c>
      <c r="F147" s="491"/>
    </row>
    <row r="148" spans="2:6" s="245" customFormat="1">
      <c r="B148" s="1314"/>
      <c r="C148" s="543" t="s">
        <v>541</v>
      </c>
      <c r="D148" s="542" t="s">
        <v>770</v>
      </c>
      <c r="E148" s="542" t="s">
        <v>340</v>
      </c>
      <c r="F148" s="543"/>
    </row>
    <row r="149" spans="2:6" s="245" customFormat="1">
      <c r="B149" s="1314" t="s">
        <v>606</v>
      </c>
      <c r="C149" s="488" t="s">
        <v>778</v>
      </c>
      <c r="D149" s="537" t="s">
        <v>770</v>
      </c>
      <c r="E149" s="537" t="s">
        <v>340</v>
      </c>
      <c r="F149" s="489"/>
    </row>
    <row r="150" spans="2:6" s="245" customFormat="1">
      <c r="B150" s="1314"/>
      <c r="C150" s="490" t="s">
        <v>779</v>
      </c>
      <c r="D150" s="538" t="s">
        <v>770</v>
      </c>
      <c r="E150" s="538" t="s">
        <v>340</v>
      </c>
      <c r="F150" s="491"/>
    </row>
    <row r="151" spans="2:6" s="245" customFormat="1">
      <c r="B151" s="1314"/>
      <c r="C151" s="490" t="s">
        <v>809</v>
      </c>
      <c r="D151" s="538" t="s">
        <v>770</v>
      </c>
      <c r="E151" s="538" t="s">
        <v>340</v>
      </c>
      <c r="F151" s="491"/>
    </row>
    <row r="152" spans="2:6" s="245" customFormat="1">
      <c r="B152" s="1314"/>
      <c r="C152" s="490" t="s">
        <v>810</v>
      </c>
      <c r="D152" s="538" t="s">
        <v>770</v>
      </c>
      <c r="E152" s="538" t="s">
        <v>340</v>
      </c>
      <c r="F152" s="491"/>
    </row>
    <row r="153" spans="2:6" s="245" customFormat="1">
      <c r="B153" s="1314"/>
      <c r="C153" s="490" t="s">
        <v>811</v>
      </c>
      <c r="D153" s="538" t="s">
        <v>770</v>
      </c>
      <c r="E153" s="538" t="s">
        <v>340</v>
      </c>
      <c r="F153" s="491"/>
    </row>
    <row r="154" spans="2:6" s="245" customFormat="1">
      <c r="B154" s="1314"/>
      <c r="C154" s="490" t="s">
        <v>781</v>
      </c>
      <c r="D154" s="538" t="s">
        <v>770</v>
      </c>
      <c r="E154" s="538" t="s">
        <v>340</v>
      </c>
      <c r="F154" s="491"/>
    </row>
    <row r="155" spans="2:6" s="245" customFormat="1">
      <c r="B155" s="1314"/>
      <c r="C155" s="490" t="s">
        <v>780</v>
      </c>
      <c r="D155" s="538" t="s">
        <v>770</v>
      </c>
      <c r="E155" s="538" t="s">
        <v>340</v>
      </c>
      <c r="F155" s="491"/>
    </row>
    <row r="156" spans="2:6" s="245" customFormat="1">
      <c r="B156" s="1314"/>
      <c r="C156" s="490" t="s">
        <v>782</v>
      </c>
      <c r="D156" s="538" t="s">
        <v>770</v>
      </c>
      <c r="E156" s="538" t="s">
        <v>340</v>
      </c>
      <c r="F156" s="491"/>
    </row>
    <row r="157" spans="2:6" s="245" customFormat="1">
      <c r="B157" s="1314"/>
      <c r="C157" s="490" t="s">
        <v>783</v>
      </c>
      <c r="D157" s="538" t="s">
        <v>770</v>
      </c>
      <c r="E157" s="538" t="s">
        <v>340</v>
      </c>
      <c r="F157" s="491"/>
    </row>
    <row r="158" spans="2:6" s="245" customFormat="1">
      <c r="B158" s="1314"/>
      <c r="C158" s="490" t="s">
        <v>784</v>
      </c>
      <c r="D158" s="538" t="s">
        <v>770</v>
      </c>
      <c r="E158" s="538" t="s">
        <v>340</v>
      </c>
      <c r="F158" s="491"/>
    </row>
    <row r="159" spans="2:6" s="245" customFormat="1">
      <c r="B159" s="1314"/>
      <c r="C159" s="490" t="s">
        <v>812</v>
      </c>
      <c r="D159" s="538" t="s">
        <v>770</v>
      </c>
      <c r="E159" s="538" t="s">
        <v>340</v>
      </c>
      <c r="F159" s="491"/>
    </row>
    <row r="160" spans="2:6" s="245" customFormat="1">
      <c r="B160" s="1314"/>
      <c r="C160" s="490" t="s">
        <v>777</v>
      </c>
      <c r="D160" s="538" t="s">
        <v>770</v>
      </c>
      <c r="E160" s="538" t="s">
        <v>340</v>
      </c>
      <c r="F160" s="491"/>
    </row>
    <row r="161" spans="2:6" s="245" customFormat="1">
      <c r="B161" s="1314"/>
      <c r="C161" s="490" t="s">
        <v>539</v>
      </c>
      <c r="D161" s="538" t="s">
        <v>770</v>
      </c>
      <c r="E161" s="538" t="s">
        <v>340</v>
      </c>
      <c r="F161" s="491"/>
    </row>
    <row r="162" spans="2:6" s="245" customFormat="1">
      <c r="B162" s="1314"/>
      <c r="C162" s="604" t="s">
        <v>541</v>
      </c>
      <c r="D162" s="605" t="s">
        <v>770</v>
      </c>
      <c r="E162" s="605" t="s">
        <v>772</v>
      </c>
      <c r="F162" s="606"/>
    </row>
    <row r="163" spans="2:6" s="245" customFormat="1">
      <c r="B163" s="1314"/>
      <c r="C163" s="490" t="s">
        <v>1150</v>
      </c>
      <c r="D163" s="456" t="s">
        <v>406</v>
      </c>
      <c r="E163" s="456" t="s">
        <v>776</v>
      </c>
      <c r="F163" s="709" t="s">
        <v>1148</v>
      </c>
    </row>
    <row r="164" spans="2:6" s="245" customFormat="1">
      <c r="B164" s="1314"/>
      <c r="C164" s="490" t="s">
        <v>1143</v>
      </c>
      <c r="D164" s="456" t="s">
        <v>406</v>
      </c>
      <c r="E164" s="456" t="s">
        <v>776</v>
      </c>
      <c r="F164" s="709" t="s">
        <v>1147</v>
      </c>
    </row>
    <row r="165" spans="2:6" s="245" customFormat="1">
      <c r="B165" s="1314"/>
      <c r="C165" s="543" t="s">
        <v>1145</v>
      </c>
      <c r="D165" s="456" t="s">
        <v>406</v>
      </c>
      <c r="E165" s="456" t="s">
        <v>776</v>
      </c>
      <c r="F165" s="709" t="s">
        <v>1146</v>
      </c>
    </row>
    <row r="166" spans="2:6" s="245" customFormat="1">
      <c r="B166" s="1314" t="s">
        <v>621</v>
      </c>
      <c r="C166" s="488" t="s">
        <v>323</v>
      </c>
      <c r="D166" s="537" t="s">
        <v>770</v>
      </c>
      <c r="E166" s="537" t="s">
        <v>340</v>
      </c>
      <c r="F166" s="489"/>
    </row>
    <row r="167" spans="2:6" s="245" customFormat="1">
      <c r="B167" s="1314"/>
      <c r="C167" s="490" t="s">
        <v>324</v>
      </c>
      <c r="D167" s="538" t="s">
        <v>770</v>
      </c>
      <c r="E167" s="538" t="s">
        <v>340</v>
      </c>
      <c r="F167" s="491"/>
    </row>
    <row r="168" spans="2:6" s="245" customFormat="1">
      <c r="B168" s="1314"/>
      <c r="C168" s="490" t="s">
        <v>71</v>
      </c>
      <c r="D168" s="538" t="s">
        <v>770</v>
      </c>
      <c r="E168" s="538" t="s">
        <v>340</v>
      </c>
      <c r="F168" s="491"/>
    </row>
    <row r="169" spans="2:6" s="245" customFormat="1">
      <c r="B169" s="1314"/>
      <c r="C169" s="490" t="s">
        <v>3</v>
      </c>
      <c r="D169" s="538" t="s">
        <v>770</v>
      </c>
      <c r="E169" s="538" t="s">
        <v>340</v>
      </c>
      <c r="F169" s="491"/>
    </row>
    <row r="170" spans="2:6" s="245" customFormat="1">
      <c r="B170" s="1314"/>
      <c r="C170" s="490" t="s">
        <v>74</v>
      </c>
      <c r="D170" s="538" t="s">
        <v>770</v>
      </c>
      <c r="E170" s="538" t="s">
        <v>340</v>
      </c>
      <c r="F170" s="491"/>
    </row>
    <row r="171" spans="2:6" s="245" customFormat="1">
      <c r="B171" s="1314"/>
      <c r="C171" s="490" t="s">
        <v>680</v>
      </c>
      <c r="D171" s="538" t="s">
        <v>770</v>
      </c>
      <c r="E171" s="538" t="s">
        <v>340</v>
      </c>
      <c r="F171" s="491"/>
    </row>
    <row r="172" spans="2:6" s="245" customFormat="1">
      <c r="B172" s="1314"/>
      <c r="C172" s="490" t="s">
        <v>0</v>
      </c>
      <c r="D172" s="538" t="s">
        <v>770</v>
      </c>
      <c r="E172" s="538" t="s">
        <v>340</v>
      </c>
      <c r="F172" s="491"/>
    </row>
    <row r="173" spans="2:6" s="245" customFormat="1">
      <c r="B173" s="1314"/>
      <c r="C173" s="490" t="s">
        <v>538</v>
      </c>
      <c r="D173" s="538" t="s">
        <v>770</v>
      </c>
      <c r="E173" s="538" t="s">
        <v>340</v>
      </c>
      <c r="F173" s="491"/>
    </row>
    <row r="174" spans="2:6" s="245" customFormat="1">
      <c r="B174" s="1314"/>
      <c r="C174" s="490" t="s">
        <v>539</v>
      </c>
      <c r="D174" s="538" t="s">
        <v>770</v>
      </c>
      <c r="E174" s="538" t="s">
        <v>340</v>
      </c>
      <c r="F174" s="491"/>
    </row>
    <row r="175" spans="2:6" s="245" customFormat="1">
      <c r="B175" s="1314"/>
      <c r="C175" s="490" t="s">
        <v>542</v>
      </c>
      <c r="D175" s="538" t="s">
        <v>770</v>
      </c>
      <c r="E175" s="538" t="s">
        <v>340</v>
      </c>
      <c r="F175" s="490"/>
    </row>
    <row r="176" spans="2:6" s="245" customFormat="1">
      <c r="B176" s="1314"/>
      <c r="C176" s="490" t="s">
        <v>27</v>
      </c>
      <c r="D176" s="538" t="s">
        <v>770</v>
      </c>
      <c r="E176" s="538" t="s">
        <v>340</v>
      </c>
      <c r="F176" s="491"/>
    </row>
    <row r="177" spans="2:6" s="245" customFormat="1">
      <c r="B177" s="1314"/>
      <c r="C177" s="490" t="s">
        <v>686</v>
      </c>
      <c r="D177" s="538" t="s">
        <v>770</v>
      </c>
      <c r="E177" s="538" t="s">
        <v>340</v>
      </c>
      <c r="F177" s="491"/>
    </row>
    <row r="178" spans="2:6" s="245" customFormat="1">
      <c r="B178" s="1314"/>
      <c r="C178" s="490" t="s">
        <v>687</v>
      </c>
      <c r="D178" s="538" t="s">
        <v>770</v>
      </c>
      <c r="E178" s="538" t="s">
        <v>340</v>
      </c>
      <c r="F178" s="491"/>
    </row>
    <row r="179" spans="2:6" s="245" customFormat="1">
      <c r="B179" s="1314"/>
      <c r="C179" s="490" t="s">
        <v>688</v>
      </c>
      <c r="D179" s="538" t="s">
        <v>770</v>
      </c>
      <c r="E179" s="538" t="s">
        <v>340</v>
      </c>
      <c r="F179" s="491"/>
    </row>
    <row r="180" spans="2:6" s="245" customFormat="1">
      <c r="B180" s="1314"/>
      <c r="C180" s="543" t="s">
        <v>689</v>
      </c>
      <c r="D180" s="542" t="s">
        <v>770</v>
      </c>
      <c r="E180" s="542" t="s">
        <v>340</v>
      </c>
      <c r="F180" s="543"/>
    </row>
    <row r="181" spans="2:6" s="245" customFormat="1">
      <c r="B181" s="1314" t="s">
        <v>67</v>
      </c>
      <c r="C181" s="488" t="s">
        <v>778</v>
      </c>
      <c r="D181" s="537" t="s">
        <v>770</v>
      </c>
      <c r="E181" s="537" t="s">
        <v>340</v>
      </c>
      <c r="F181" s="489"/>
    </row>
    <row r="182" spans="2:6" s="245" customFormat="1">
      <c r="B182" s="1314"/>
      <c r="C182" s="490" t="s">
        <v>781</v>
      </c>
      <c r="D182" s="538" t="s">
        <v>770</v>
      </c>
      <c r="E182" s="538" t="s">
        <v>340</v>
      </c>
      <c r="F182" s="491"/>
    </row>
    <row r="183" spans="2:6" s="245" customFormat="1">
      <c r="B183" s="1314"/>
      <c r="C183" s="490" t="s">
        <v>797</v>
      </c>
      <c r="D183" s="538" t="s">
        <v>770</v>
      </c>
      <c r="E183" s="538" t="s">
        <v>340</v>
      </c>
      <c r="F183" s="491"/>
    </row>
    <row r="184" spans="2:6" s="245" customFormat="1">
      <c r="B184" s="1314"/>
      <c r="C184" s="490" t="s">
        <v>833</v>
      </c>
      <c r="D184" s="538" t="s">
        <v>770</v>
      </c>
      <c r="E184" s="538" t="s">
        <v>340</v>
      </c>
      <c r="F184" s="491"/>
    </row>
    <row r="185" spans="2:6" s="245" customFormat="1">
      <c r="B185" s="1314"/>
      <c r="C185" s="490" t="s">
        <v>834</v>
      </c>
      <c r="D185" s="538" t="s">
        <v>770</v>
      </c>
      <c r="E185" s="538" t="s">
        <v>340</v>
      </c>
      <c r="F185" s="491"/>
    </row>
    <row r="186" spans="2:6" s="245" customFormat="1">
      <c r="B186" s="1314"/>
      <c r="C186" s="490" t="s">
        <v>835</v>
      </c>
      <c r="D186" s="538" t="s">
        <v>770</v>
      </c>
      <c r="E186" s="538" t="s">
        <v>340</v>
      </c>
      <c r="F186" s="491"/>
    </row>
    <row r="187" spans="2:6" s="245" customFormat="1">
      <c r="B187" s="1314"/>
      <c r="C187" s="490" t="s">
        <v>836</v>
      </c>
      <c r="D187" s="538" t="s">
        <v>770</v>
      </c>
      <c r="E187" s="538" t="s">
        <v>340</v>
      </c>
      <c r="F187" s="491"/>
    </row>
    <row r="188" spans="2:6" s="245" customFormat="1">
      <c r="B188" s="1314"/>
      <c r="C188" s="490" t="s">
        <v>837</v>
      </c>
      <c r="D188" s="538" t="s">
        <v>770</v>
      </c>
      <c r="E188" s="538" t="s">
        <v>340</v>
      </c>
      <c r="F188" s="491"/>
    </row>
    <row r="189" spans="2:6" s="245" customFormat="1">
      <c r="B189" s="1314"/>
      <c r="C189" s="490" t="s">
        <v>838</v>
      </c>
      <c r="D189" s="538" t="s">
        <v>770</v>
      </c>
      <c r="E189" s="538" t="s">
        <v>340</v>
      </c>
      <c r="F189" s="491"/>
    </row>
    <row r="190" spans="2:6" s="245" customFormat="1">
      <c r="B190" s="1314"/>
      <c r="C190" s="490" t="s">
        <v>839</v>
      </c>
      <c r="D190" s="538" t="s">
        <v>770</v>
      </c>
      <c r="E190" s="538" t="s">
        <v>340</v>
      </c>
      <c r="F190" s="490"/>
    </row>
    <row r="191" spans="2:6" s="245" customFormat="1">
      <c r="B191" s="1314"/>
      <c r="C191" s="490" t="s">
        <v>840</v>
      </c>
      <c r="D191" s="538" t="s">
        <v>770</v>
      </c>
      <c r="E191" s="538" t="s">
        <v>340</v>
      </c>
      <c r="F191" s="491"/>
    </row>
    <row r="192" spans="2:6" s="245" customFormat="1">
      <c r="B192" s="1314"/>
      <c r="C192" s="490" t="s">
        <v>841</v>
      </c>
      <c r="D192" s="538" t="s">
        <v>770</v>
      </c>
      <c r="E192" s="538" t="s">
        <v>340</v>
      </c>
      <c r="F192" s="491"/>
    </row>
    <row r="193" spans="2:8" s="245" customFormat="1">
      <c r="B193" s="1314"/>
      <c r="C193" s="545" t="s">
        <v>842</v>
      </c>
      <c r="D193" s="706" t="s">
        <v>335</v>
      </c>
      <c r="E193" s="706" t="s">
        <v>776</v>
      </c>
      <c r="F193" s="709"/>
    </row>
    <row r="194" spans="2:8" s="245" customFormat="1">
      <c r="B194" s="1314"/>
      <c r="C194" s="710" t="s">
        <v>843</v>
      </c>
      <c r="D194" s="711" t="s">
        <v>335</v>
      </c>
      <c r="E194" s="711" t="s">
        <v>776</v>
      </c>
      <c r="F194" s="710"/>
    </row>
    <row r="195" spans="2:8" s="245" customFormat="1">
      <c r="B195" s="1314"/>
      <c r="C195" s="712" t="s">
        <v>1138</v>
      </c>
      <c r="D195" s="713" t="s">
        <v>335</v>
      </c>
      <c r="E195" s="713" t="s">
        <v>776</v>
      </c>
      <c r="F195" s="712"/>
    </row>
    <row r="196" spans="2:8" s="245" customFormat="1">
      <c r="B196" s="1314" t="s">
        <v>108</v>
      </c>
      <c r="C196" s="488" t="s">
        <v>778</v>
      </c>
      <c r="D196" s="537" t="s">
        <v>770</v>
      </c>
      <c r="E196" s="537" t="s">
        <v>340</v>
      </c>
      <c r="F196" s="489"/>
    </row>
    <row r="197" spans="2:8" s="245" customFormat="1">
      <c r="B197" s="1314"/>
      <c r="C197" s="490" t="s">
        <v>844</v>
      </c>
      <c r="D197" s="538" t="s">
        <v>770</v>
      </c>
      <c r="E197" s="538" t="s">
        <v>340</v>
      </c>
      <c r="F197" s="491"/>
    </row>
    <row r="198" spans="2:8" s="245" customFormat="1">
      <c r="B198" s="1314"/>
      <c r="C198" s="490" t="s">
        <v>781</v>
      </c>
      <c r="D198" s="538" t="s">
        <v>770</v>
      </c>
      <c r="E198" s="538" t="s">
        <v>340</v>
      </c>
      <c r="F198" s="490"/>
    </row>
    <row r="199" spans="2:8" s="245" customFormat="1">
      <c r="B199" s="1314"/>
      <c r="C199" s="490" t="s">
        <v>797</v>
      </c>
      <c r="D199" s="538" t="s">
        <v>770</v>
      </c>
      <c r="E199" s="538" t="s">
        <v>340</v>
      </c>
      <c r="F199" s="491"/>
    </row>
    <row r="200" spans="2:8" s="245" customFormat="1">
      <c r="B200" s="1314"/>
      <c r="C200" s="490" t="s">
        <v>834</v>
      </c>
      <c r="D200" s="538" t="s">
        <v>770</v>
      </c>
      <c r="E200" s="538" t="s">
        <v>340</v>
      </c>
      <c r="F200" s="491"/>
    </row>
    <row r="201" spans="2:8" s="245" customFormat="1">
      <c r="B201" s="1314"/>
      <c r="C201" s="490" t="s">
        <v>845</v>
      </c>
      <c r="D201" s="538" t="s">
        <v>770</v>
      </c>
      <c r="E201" s="538" t="s">
        <v>340</v>
      </c>
      <c r="F201" s="491"/>
    </row>
    <row r="202" spans="2:8" s="245" customFormat="1">
      <c r="B202" s="1314"/>
      <c r="C202" s="490" t="s">
        <v>846</v>
      </c>
      <c r="D202" s="538" t="s">
        <v>770</v>
      </c>
      <c r="E202" s="538" t="s">
        <v>340</v>
      </c>
      <c r="F202" s="491"/>
    </row>
    <row r="203" spans="2:8" s="245" customFormat="1">
      <c r="B203" s="1314"/>
      <c r="C203" s="543" t="s">
        <v>847</v>
      </c>
      <c r="D203" s="542" t="s">
        <v>770</v>
      </c>
      <c r="E203" s="542" t="s">
        <v>340</v>
      </c>
      <c r="F203" s="543"/>
    </row>
    <row r="204" spans="2:8">
      <c r="H204" s="408"/>
    </row>
    <row r="205" spans="2:8">
      <c r="H205" s="408"/>
    </row>
    <row r="206" spans="2:8">
      <c r="H206" s="408"/>
    </row>
    <row r="207" spans="2:8">
      <c r="H207" s="408"/>
    </row>
    <row r="208" spans="2:8">
      <c r="H208" s="408"/>
    </row>
    <row r="209" spans="8:8">
      <c r="H209" s="408"/>
    </row>
    <row r="210" spans="8:8">
      <c r="H210" s="408"/>
    </row>
  </sheetData>
  <autoFilter ref="A3:F195"/>
  <mergeCells count="8">
    <mergeCell ref="B181:B195"/>
    <mergeCell ref="B166:B180"/>
    <mergeCell ref="B196:B203"/>
    <mergeCell ref="B77:B97"/>
    <mergeCell ref="B98:B113"/>
    <mergeCell ref="B114:B135"/>
    <mergeCell ref="B136:B148"/>
    <mergeCell ref="B149:B165"/>
  </mergeCells>
  <phoneticPr fontId="5"/>
  <pageMargins left="0.7" right="0.7" top="0.75" bottom="0.75" header="0.3" footer="0.3"/>
  <pageSetup paperSize="9" scale="83" fitToHeight="0" orientation="landscape" r:id="rId1"/>
  <rowBreaks count="6" manualBreakCount="6">
    <brk id="3" max="5" man="1"/>
    <brk id="36" max="5" man="1"/>
    <brk id="76" max="5" man="1"/>
    <brk id="113" max="5" man="1"/>
    <brk id="148" max="5" man="1"/>
    <brk id="180" max="5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N303"/>
  <sheetViews>
    <sheetView showGridLines="0" zoomScale="80" zoomScaleNormal="80" workbookViewId="0"/>
  </sheetViews>
  <sheetFormatPr defaultColWidth="9" defaultRowHeight="13.5"/>
  <cols>
    <col min="1" max="9" width="12.5" style="548" customWidth="1"/>
    <col min="10" max="16384" width="9" style="548"/>
  </cols>
  <sheetData>
    <row r="2" spans="2:13">
      <c r="B2" s="548" t="s">
        <v>857</v>
      </c>
    </row>
    <row r="3" spans="2:13">
      <c r="K3" s="549" t="s">
        <v>848</v>
      </c>
      <c r="L3" s="549"/>
    </row>
    <row r="4" spans="2:13">
      <c r="B4" s="550" t="s">
        <v>854</v>
      </c>
      <c r="E4" s="550" t="s">
        <v>858</v>
      </c>
      <c r="H4" s="550" t="s">
        <v>855</v>
      </c>
      <c r="K4" s="549" t="s">
        <v>849</v>
      </c>
      <c r="L4" s="549">
        <v>1.6093440000000001</v>
      </c>
      <c r="M4" s="932"/>
    </row>
    <row r="5" spans="2:13">
      <c r="B5" s="1326" t="s">
        <v>852</v>
      </c>
      <c r="C5" s="1326"/>
      <c r="E5" s="1326" t="s">
        <v>852</v>
      </c>
      <c r="F5" s="1326"/>
      <c r="H5" s="1327" t="s">
        <v>852</v>
      </c>
      <c r="I5" s="1327"/>
    </row>
    <row r="6" spans="2:13">
      <c r="B6" s="551" t="s">
        <v>850</v>
      </c>
      <c r="C6" s="552" t="s">
        <v>856</v>
      </c>
      <c r="E6" s="553" t="s">
        <v>851</v>
      </c>
      <c r="F6" s="552" t="s">
        <v>856</v>
      </c>
      <c r="H6" s="553" t="s">
        <v>851</v>
      </c>
      <c r="I6" s="552" t="s">
        <v>856</v>
      </c>
      <c r="J6" s="548" t="s">
        <v>859</v>
      </c>
    </row>
    <row r="7" spans="2:13">
      <c r="B7" s="549">
        <v>10</v>
      </c>
      <c r="C7" s="554">
        <v>10</v>
      </c>
      <c r="E7" s="549">
        <f t="shared" ref="E7:E14" si="0">B7*$L$4</f>
        <v>16.093440000000001</v>
      </c>
      <c r="F7" s="549">
        <f>C7</f>
        <v>10</v>
      </c>
      <c r="H7" s="549">
        <v>10</v>
      </c>
      <c r="I7" s="555">
        <f>ROUND((F8-F7)/(E8-E7)*H7+(F8-(F8-F7)/(E8-E7)*E8),0)</f>
        <v>10</v>
      </c>
      <c r="J7" s="548" t="s">
        <v>860</v>
      </c>
    </row>
    <row r="8" spans="2:13">
      <c r="B8" s="549">
        <v>20</v>
      </c>
      <c r="C8" s="554">
        <v>11</v>
      </c>
      <c r="E8" s="549">
        <f t="shared" si="0"/>
        <v>32.186880000000002</v>
      </c>
      <c r="F8" s="549">
        <f t="shared" ref="F8:F14" si="1">C8</f>
        <v>11</v>
      </c>
      <c r="H8" s="549">
        <v>20</v>
      </c>
      <c r="I8" s="555">
        <f>ROUND((F8-F7)/(E8-E7)*H8+(F8-(F8-F7)/(E8-E7)*E8),0)</f>
        <v>10</v>
      </c>
      <c r="J8" s="548" t="s">
        <v>860</v>
      </c>
    </row>
    <row r="9" spans="2:13">
      <c r="B9" s="549">
        <v>30</v>
      </c>
      <c r="C9" s="554">
        <v>12</v>
      </c>
      <c r="E9" s="549">
        <f t="shared" si="0"/>
        <v>48.280320000000003</v>
      </c>
      <c r="F9" s="549">
        <f t="shared" si="1"/>
        <v>12</v>
      </c>
      <c r="H9" s="549">
        <v>30</v>
      </c>
      <c r="I9" s="555">
        <f>ROUND((F8-F7)/(E8-E7)*H9+(F8-(F8-F7)/(E8-E7)*E8),0)</f>
        <v>11</v>
      </c>
      <c r="J9" s="548" t="s">
        <v>860</v>
      </c>
    </row>
    <row r="10" spans="2:13">
      <c r="B10" s="549">
        <v>40</v>
      </c>
      <c r="C10" s="554">
        <v>13</v>
      </c>
      <c r="E10" s="549">
        <f t="shared" si="0"/>
        <v>64.373760000000004</v>
      </c>
      <c r="F10" s="549">
        <f t="shared" si="1"/>
        <v>13</v>
      </c>
      <c r="H10" s="549">
        <v>40</v>
      </c>
      <c r="I10" s="555">
        <f>ROUND((F9-F8)/(E9-E8)*H10+(F9-(F9-F8)/(E9-E8)*E9),0)</f>
        <v>11</v>
      </c>
      <c r="J10" s="548" t="s">
        <v>861</v>
      </c>
    </row>
    <row r="11" spans="2:13">
      <c r="B11" s="549">
        <v>50</v>
      </c>
      <c r="C11" s="554">
        <v>14</v>
      </c>
      <c r="E11" s="549">
        <f t="shared" si="0"/>
        <v>80.467200000000005</v>
      </c>
      <c r="F11" s="549">
        <f t="shared" si="1"/>
        <v>14</v>
      </c>
      <c r="H11" s="549">
        <v>50</v>
      </c>
      <c r="I11" s="555">
        <f>ROUND((F10-F9)/(E10-E9)*H11+(F10-(F10-F9)/(E10-E9)*E10),0)</f>
        <v>12</v>
      </c>
      <c r="J11" s="548" t="s">
        <v>862</v>
      </c>
    </row>
    <row r="12" spans="2:13">
      <c r="B12" s="549">
        <v>60</v>
      </c>
      <c r="C12" s="554">
        <v>15</v>
      </c>
      <c r="E12" s="549">
        <f t="shared" si="0"/>
        <v>96.560640000000006</v>
      </c>
      <c r="F12" s="549">
        <f t="shared" si="1"/>
        <v>15</v>
      </c>
      <c r="H12" s="549">
        <v>60</v>
      </c>
      <c r="I12" s="555">
        <f>ROUND((F10-F9)/(E10-E9)*H12+(F10-(F10-F9)/(E10-E9)*E10),0)</f>
        <v>13</v>
      </c>
      <c r="J12" s="548" t="s">
        <v>862</v>
      </c>
    </row>
    <row r="13" spans="2:13">
      <c r="B13" s="549">
        <v>70</v>
      </c>
      <c r="C13" s="554">
        <v>16</v>
      </c>
      <c r="E13" s="549">
        <f t="shared" si="0"/>
        <v>112.65408000000001</v>
      </c>
      <c r="F13" s="549">
        <f t="shared" si="1"/>
        <v>16</v>
      </c>
      <c r="H13" s="549">
        <v>70</v>
      </c>
      <c r="I13" s="555">
        <f>ROUND((F11-F10)/(E11-E10)*H13+(F11-(F11-F10)/(E11-E10)*E11),0)</f>
        <v>13</v>
      </c>
      <c r="J13" s="548" t="s">
        <v>863</v>
      </c>
    </row>
    <row r="14" spans="2:13">
      <c r="B14" s="549">
        <v>80</v>
      </c>
      <c r="C14" s="554">
        <v>17</v>
      </c>
      <c r="E14" s="549">
        <f t="shared" si="0"/>
        <v>128.74752000000001</v>
      </c>
      <c r="F14" s="549">
        <f t="shared" si="1"/>
        <v>17</v>
      </c>
      <c r="H14" s="549">
        <v>80</v>
      </c>
      <c r="I14" s="555">
        <f>ROUND((F11-F10)/(E11-E10)*H14+(F11-(F11-F10)/(E11-E10)*E11),0)</f>
        <v>14</v>
      </c>
      <c r="J14" s="548" t="s">
        <v>863</v>
      </c>
    </row>
    <row r="15" spans="2:13">
      <c r="H15" s="549">
        <v>90</v>
      </c>
      <c r="I15" s="555">
        <f>ROUND((F12-F11)/(E12-E11)*H15+(F12-(F12-F11)/(E12-E11)*E12),0)</f>
        <v>15</v>
      </c>
      <c r="J15" s="548" t="s">
        <v>864</v>
      </c>
    </row>
    <row r="16" spans="2:13">
      <c r="H16" s="549">
        <v>100</v>
      </c>
      <c r="I16" s="555">
        <f>ROUND((F13-F12)/(E13-E12)*H16+(F13-(F13-F12)/(E13-E12)*E13),0)</f>
        <v>15</v>
      </c>
      <c r="J16" s="548" t="s">
        <v>865</v>
      </c>
    </row>
    <row r="17" spans="2:14">
      <c r="H17" s="549">
        <v>110</v>
      </c>
      <c r="I17" s="555">
        <f>ROUND((F13-F12)/(E13-E12)*H17+(F13-(F13-F12)/(E13-E12)*E13),0)</f>
        <v>16</v>
      </c>
      <c r="J17" s="548" t="s">
        <v>865</v>
      </c>
    </row>
    <row r="18" spans="2:14">
      <c r="H18" s="549">
        <v>120</v>
      </c>
      <c r="I18" s="555">
        <f>ROUND((F14-F13)/(E14-E13)*H18+(F14-(F14-F13)/(E14-E13)*E14),0)</f>
        <v>16</v>
      </c>
      <c r="J18" s="548" t="s">
        <v>866</v>
      </c>
    </row>
    <row r="19" spans="2:14">
      <c r="H19" s="549">
        <v>130</v>
      </c>
      <c r="I19" s="555">
        <f>ROUND((F14-F13)/(E14-E13)*H19+(F14-(F14-F13)/(E14-E13)*E14),0)</f>
        <v>17</v>
      </c>
      <c r="J19" s="548" t="s">
        <v>866</v>
      </c>
    </row>
    <row r="20" spans="2:14">
      <c r="H20" s="549">
        <v>140</v>
      </c>
      <c r="I20" s="555">
        <f>ROUND((F14-F13)/(E14-E13)*H20+(F14-(F14-F13)/(E14-E13)*E14),0)</f>
        <v>18</v>
      </c>
      <c r="J20" s="548" t="s">
        <v>866</v>
      </c>
    </row>
    <row r="21" spans="2:14"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</row>
    <row r="23" spans="2:14">
      <c r="B23" s="557" t="s">
        <v>880</v>
      </c>
    </row>
    <row r="24" spans="2:14">
      <c r="B24" s="557" t="s">
        <v>879</v>
      </c>
    </row>
    <row r="25" spans="2:14">
      <c r="B25" s="558"/>
    </row>
    <row r="26" spans="2:14" s="558" customFormat="1" ht="11.25">
      <c r="B26" s="558" t="s">
        <v>517</v>
      </c>
    </row>
    <row r="27" spans="2:14" s="558" customFormat="1" ht="11.25">
      <c r="B27" s="559" t="s">
        <v>323</v>
      </c>
      <c r="C27" s="559" t="s">
        <v>867</v>
      </c>
      <c r="D27" s="559" t="s">
        <v>126</v>
      </c>
      <c r="E27" s="559" t="s">
        <v>868</v>
      </c>
      <c r="F27" s="559" t="s">
        <v>271</v>
      </c>
      <c r="G27" s="559" t="s">
        <v>279</v>
      </c>
      <c r="H27" s="559" t="s">
        <v>256</v>
      </c>
      <c r="I27" s="559" t="s">
        <v>257</v>
      </c>
      <c r="J27" s="559" t="s">
        <v>868</v>
      </c>
    </row>
    <row r="28" spans="2:14" s="558" customFormat="1" ht="11.25">
      <c r="B28" s="560">
        <v>1</v>
      </c>
      <c r="C28" s="560">
        <v>1</v>
      </c>
      <c r="D28" s="560" t="s">
        <v>869</v>
      </c>
      <c r="E28" s="560" t="s">
        <v>868</v>
      </c>
      <c r="F28" s="560" t="s">
        <v>853</v>
      </c>
      <c r="G28" s="560">
        <v>10</v>
      </c>
      <c r="H28" s="560">
        <v>10</v>
      </c>
      <c r="I28" s="560">
        <v>9</v>
      </c>
      <c r="J28" s="560" t="s">
        <v>868</v>
      </c>
    </row>
    <row r="29" spans="2:14" s="558" customFormat="1" ht="11.25">
      <c r="B29" s="560">
        <v>2</v>
      </c>
      <c r="C29" s="560">
        <v>1</v>
      </c>
      <c r="D29" s="560" t="s">
        <v>869</v>
      </c>
      <c r="E29" s="560" t="s">
        <v>868</v>
      </c>
      <c r="F29" s="560" t="s">
        <v>853</v>
      </c>
      <c r="G29" s="560">
        <v>20</v>
      </c>
      <c r="H29" s="560">
        <v>11</v>
      </c>
      <c r="I29" s="560">
        <v>10</v>
      </c>
      <c r="J29" s="560" t="s">
        <v>868</v>
      </c>
    </row>
    <row r="30" spans="2:14" s="558" customFormat="1" ht="11.25">
      <c r="B30" s="560">
        <v>3</v>
      </c>
      <c r="C30" s="560">
        <v>1</v>
      </c>
      <c r="D30" s="560" t="s">
        <v>869</v>
      </c>
      <c r="E30" s="560" t="s">
        <v>868</v>
      </c>
      <c r="F30" s="560" t="s">
        <v>853</v>
      </c>
      <c r="G30" s="560">
        <v>30</v>
      </c>
      <c r="H30" s="560">
        <v>12</v>
      </c>
      <c r="I30" s="560">
        <v>11</v>
      </c>
      <c r="J30" s="560" t="s">
        <v>868</v>
      </c>
    </row>
    <row r="31" spans="2:14" s="558" customFormat="1" ht="11.25">
      <c r="B31" s="560">
        <v>4</v>
      </c>
      <c r="C31" s="560">
        <v>1</v>
      </c>
      <c r="D31" s="560" t="s">
        <v>869</v>
      </c>
      <c r="E31" s="560" t="s">
        <v>868</v>
      </c>
      <c r="F31" s="560" t="s">
        <v>853</v>
      </c>
      <c r="G31" s="560">
        <v>40</v>
      </c>
      <c r="H31" s="560">
        <v>13</v>
      </c>
      <c r="I31" s="560">
        <v>12</v>
      </c>
      <c r="J31" s="560" t="s">
        <v>868</v>
      </c>
    </row>
    <row r="32" spans="2:14" s="558" customFormat="1" ht="11.25">
      <c r="B32" s="560">
        <v>5</v>
      </c>
      <c r="C32" s="560">
        <v>1</v>
      </c>
      <c r="D32" s="560" t="s">
        <v>869</v>
      </c>
      <c r="E32" s="560" t="s">
        <v>868</v>
      </c>
      <c r="F32" s="560" t="s">
        <v>853</v>
      </c>
      <c r="G32" s="560">
        <v>50</v>
      </c>
      <c r="H32" s="560">
        <v>14</v>
      </c>
      <c r="I32" s="560">
        <v>13</v>
      </c>
      <c r="J32" s="560" t="s">
        <v>868</v>
      </c>
    </row>
    <row r="33" spans="2:10" s="558" customFormat="1" ht="11.25">
      <c r="B33" s="560">
        <v>6</v>
      </c>
      <c r="C33" s="560">
        <v>1</v>
      </c>
      <c r="D33" s="560" t="s">
        <v>869</v>
      </c>
      <c r="E33" s="560" t="s">
        <v>868</v>
      </c>
      <c r="F33" s="560" t="s">
        <v>853</v>
      </c>
      <c r="G33" s="560">
        <v>60</v>
      </c>
      <c r="H33" s="560">
        <v>15</v>
      </c>
      <c r="I33" s="560">
        <v>14</v>
      </c>
      <c r="J33" s="560" t="s">
        <v>868</v>
      </c>
    </row>
    <row r="34" spans="2:10" s="558" customFormat="1" ht="11.25">
      <c r="B34" s="560">
        <v>7</v>
      </c>
      <c r="C34" s="560">
        <v>1</v>
      </c>
      <c r="D34" s="560" t="s">
        <v>869</v>
      </c>
      <c r="E34" s="560" t="s">
        <v>868</v>
      </c>
      <c r="F34" s="560" t="s">
        <v>853</v>
      </c>
      <c r="G34" s="560">
        <v>70</v>
      </c>
      <c r="H34" s="560">
        <v>16</v>
      </c>
      <c r="I34" s="560">
        <v>15</v>
      </c>
      <c r="J34" s="560" t="s">
        <v>868</v>
      </c>
    </row>
    <row r="35" spans="2:10" s="558" customFormat="1" ht="11.25">
      <c r="B35" s="560">
        <v>8</v>
      </c>
      <c r="C35" s="560">
        <v>1</v>
      </c>
      <c r="D35" s="560" t="s">
        <v>869</v>
      </c>
      <c r="E35" s="560" t="s">
        <v>868</v>
      </c>
      <c r="F35" s="560" t="s">
        <v>853</v>
      </c>
      <c r="G35" s="560">
        <v>80</v>
      </c>
      <c r="H35" s="560">
        <v>17</v>
      </c>
      <c r="I35" s="560">
        <v>16</v>
      </c>
      <c r="J35" s="560" t="s">
        <v>868</v>
      </c>
    </row>
    <row r="36" spans="2:10" s="558" customFormat="1" ht="11.25">
      <c r="B36" s="560">
        <v>9</v>
      </c>
      <c r="C36" s="560">
        <v>2</v>
      </c>
      <c r="D36" s="560" t="s">
        <v>869</v>
      </c>
      <c r="E36" s="560" t="s">
        <v>868</v>
      </c>
      <c r="F36" s="560" t="s">
        <v>853</v>
      </c>
      <c r="G36" s="560">
        <v>10</v>
      </c>
      <c r="H36" s="561" t="s">
        <v>878</v>
      </c>
      <c r="I36" s="561" t="s">
        <v>878</v>
      </c>
      <c r="J36" s="560" t="s">
        <v>868</v>
      </c>
    </row>
    <row r="37" spans="2:10" s="558" customFormat="1" ht="11.25">
      <c r="B37" s="560" t="s">
        <v>870</v>
      </c>
      <c r="C37" s="560" t="s">
        <v>870</v>
      </c>
      <c r="D37" s="560" t="s">
        <v>870</v>
      </c>
      <c r="E37" s="560" t="s">
        <v>870</v>
      </c>
      <c r="F37" s="560" t="s">
        <v>870</v>
      </c>
      <c r="G37" s="560" t="s">
        <v>870</v>
      </c>
      <c r="H37" s="560" t="s">
        <v>870</v>
      </c>
      <c r="I37" s="560" t="s">
        <v>870</v>
      </c>
      <c r="J37" s="560" t="s">
        <v>870</v>
      </c>
    </row>
    <row r="38" spans="2:10" s="558" customFormat="1" ht="11.25"/>
    <row r="39" spans="2:10" s="558" customFormat="1" ht="11.25"/>
    <row r="40" spans="2:10" s="558" customFormat="1" ht="11.25">
      <c r="B40" s="558" t="s">
        <v>877</v>
      </c>
    </row>
    <row r="41" spans="2:10" s="558" customFormat="1" ht="11.25">
      <c r="B41" s="559" t="s">
        <v>867</v>
      </c>
      <c r="C41" s="559" t="s">
        <v>871</v>
      </c>
      <c r="D41" s="559" t="s">
        <v>872</v>
      </c>
      <c r="E41" s="559" t="s">
        <v>870</v>
      </c>
      <c r="F41" s="559" t="s">
        <v>873</v>
      </c>
      <c r="G41" s="559" t="s">
        <v>874</v>
      </c>
      <c r="H41" s="559" t="s">
        <v>875</v>
      </c>
      <c r="I41" s="559" t="s">
        <v>870</v>
      </c>
      <c r="J41" s="559" t="s">
        <v>876</v>
      </c>
    </row>
    <row r="42" spans="2:10" s="558" customFormat="1" ht="11.25">
      <c r="B42" s="560">
        <v>1</v>
      </c>
      <c r="C42" s="560">
        <v>10</v>
      </c>
      <c r="D42" s="560">
        <v>11</v>
      </c>
      <c r="E42" s="560" t="s">
        <v>870</v>
      </c>
      <c r="F42" s="560">
        <v>17</v>
      </c>
      <c r="G42" s="560">
        <v>9</v>
      </c>
      <c r="H42" s="560">
        <v>10</v>
      </c>
      <c r="I42" s="560" t="s">
        <v>870</v>
      </c>
      <c r="J42" s="560">
        <v>16</v>
      </c>
    </row>
    <row r="43" spans="2:10" s="558" customFormat="1" ht="11.25">
      <c r="B43" s="560">
        <v>2</v>
      </c>
      <c r="C43" s="561" t="s">
        <v>878</v>
      </c>
      <c r="D43" s="561" t="s">
        <v>878</v>
      </c>
      <c r="E43" s="560" t="s">
        <v>870</v>
      </c>
      <c r="F43" s="561" t="s">
        <v>878</v>
      </c>
      <c r="G43" s="561" t="s">
        <v>878</v>
      </c>
      <c r="H43" s="561" t="s">
        <v>878</v>
      </c>
      <c r="I43" s="560" t="s">
        <v>870</v>
      </c>
      <c r="J43" s="561" t="s">
        <v>878</v>
      </c>
    </row>
    <row r="44" spans="2:10" s="558" customFormat="1" ht="11.25">
      <c r="B44" s="560" t="s">
        <v>870</v>
      </c>
      <c r="C44" s="560" t="s">
        <v>870</v>
      </c>
      <c r="D44" s="560" t="s">
        <v>870</v>
      </c>
      <c r="E44" s="560" t="s">
        <v>870</v>
      </c>
      <c r="F44" s="560" t="s">
        <v>870</v>
      </c>
      <c r="G44" s="560" t="s">
        <v>870</v>
      </c>
      <c r="H44" s="560" t="s">
        <v>870</v>
      </c>
      <c r="I44" s="560" t="s">
        <v>870</v>
      </c>
      <c r="J44" s="560" t="s">
        <v>870</v>
      </c>
    </row>
    <row r="45" spans="2:10" s="558" customFormat="1" ht="11.25"/>
    <row r="46" spans="2:10" s="558" customFormat="1" ht="11.25"/>
    <row r="47" spans="2:10" s="558" customFormat="1" ht="11.25"/>
    <row r="48" spans="2:10" s="558" customFormat="1" ht="11.25">
      <c r="B48" s="557" t="s">
        <v>881</v>
      </c>
    </row>
    <row r="49" spans="2:10" s="558" customFormat="1" ht="11.25">
      <c r="B49" s="557" t="s">
        <v>883</v>
      </c>
    </row>
    <row r="50" spans="2:10" s="558" customFormat="1" ht="11.25"/>
    <row r="51" spans="2:10" s="558" customFormat="1" ht="11.25">
      <c r="B51" s="558" t="s">
        <v>517</v>
      </c>
    </row>
    <row r="52" spans="2:10" s="558" customFormat="1" ht="11.25">
      <c r="B52" s="559" t="s">
        <v>323</v>
      </c>
      <c r="C52" s="559" t="s">
        <v>867</v>
      </c>
      <c r="D52" s="559" t="s">
        <v>126</v>
      </c>
      <c r="E52" s="559" t="s">
        <v>868</v>
      </c>
      <c r="F52" s="559" t="s">
        <v>271</v>
      </c>
      <c r="G52" s="559" t="s">
        <v>279</v>
      </c>
      <c r="H52" s="559" t="s">
        <v>256</v>
      </c>
      <c r="I52" s="559" t="s">
        <v>257</v>
      </c>
      <c r="J52" s="559" t="s">
        <v>868</v>
      </c>
    </row>
    <row r="53" spans="2:10" s="558" customFormat="1" ht="11.25">
      <c r="B53" s="560"/>
      <c r="C53" s="560"/>
      <c r="D53" s="560"/>
      <c r="E53" s="560"/>
      <c r="F53" s="560"/>
      <c r="G53" s="560"/>
      <c r="H53" s="560"/>
      <c r="I53" s="560"/>
      <c r="J53" s="560"/>
    </row>
    <row r="54" spans="2:10" s="558" customFormat="1" ht="11.25">
      <c r="B54" s="560"/>
      <c r="C54" s="560"/>
      <c r="D54" s="560"/>
      <c r="E54" s="560"/>
      <c r="F54" s="560"/>
      <c r="G54" s="560"/>
      <c r="H54" s="560"/>
      <c r="I54" s="560"/>
      <c r="J54" s="560"/>
    </row>
    <row r="55" spans="2:10" s="558" customFormat="1" ht="11.25">
      <c r="B55" s="560"/>
      <c r="C55" s="560"/>
      <c r="D55" s="560"/>
      <c r="E55" s="560"/>
      <c r="F55" s="560"/>
      <c r="G55" s="560"/>
      <c r="H55" s="560"/>
      <c r="I55" s="560"/>
      <c r="J55" s="560"/>
    </row>
    <row r="56" spans="2:10" s="558" customFormat="1" ht="11.25">
      <c r="B56" s="560"/>
      <c r="C56" s="560"/>
      <c r="D56" s="560"/>
      <c r="E56" s="560"/>
      <c r="F56" s="560"/>
      <c r="G56" s="560"/>
      <c r="H56" s="560"/>
      <c r="I56" s="560"/>
      <c r="J56" s="560"/>
    </row>
    <row r="57" spans="2:10" s="558" customFormat="1" ht="11.25">
      <c r="B57" s="560"/>
      <c r="C57" s="560"/>
      <c r="D57" s="560"/>
      <c r="E57" s="560"/>
      <c r="F57" s="560"/>
      <c r="G57" s="560"/>
      <c r="H57" s="560"/>
      <c r="I57" s="560"/>
      <c r="J57" s="560"/>
    </row>
    <row r="58" spans="2:10" s="558" customFormat="1" ht="11.25">
      <c r="B58" s="560"/>
      <c r="C58" s="560"/>
      <c r="D58" s="560"/>
      <c r="E58" s="560"/>
      <c r="F58" s="560"/>
      <c r="G58" s="560"/>
      <c r="H58" s="560"/>
      <c r="I58" s="560"/>
      <c r="J58" s="560"/>
    </row>
    <row r="59" spans="2:10" s="558" customFormat="1" ht="11.25">
      <c r="B59" s="560"/>
      <c r="C59" s="560"/>
      <c r="D59" s="560"/>
      <c r="E59" s="560"/>
      <c r="F59" s="560"/>
      <c r="G59" s="560"/>
      <c r="H59" s="560"/>
      <c r="I59" s="560"/>
      <c r="J59" s="560"/>
    </row>
    <row r="60" spans="2:10" s="558" customFormat="1" ht="11.25">
      <c r="B60" s="560"/>
      <c r="C60" s="560"/>
      <c r="D60" s="560"/>
      <c r="E60" s="560"/>
      <c r="F60" s="560"/>
      <c r="G60" s="560"/>
      <c r="H60" s="560"/>
      <c r="I60" s="560"/>
      <c r="J60" s="560"/>
    </row>
    <row r="61" spans="2:10" s="558" customFormat="1" ht="11.25">
      <c r="B61" s="560"/>
      <c r="C61" s="560"/>
      <c r="D61" s="560"/>
      <c r="E61" s="560"/>
      <c r="F61" s="560"/>
      <c r="G61" s="560"/>
      <c r="H61" s="561"/>
      <c r="I61" s="561"/>
      <c r="J61" s="560"/>
    </row>
    <row r="62" spans="2:10" s="558" customFormat="1" ht="11.25">
      <c r="B62" s="560"/>
      <c r="C62" s="560"/>
      <c r="D62" s="560"/>
      <c r="E62" s="560"/>
      <c r="F62" s="560"/>
      <c r="G62" s="560"/>
      <c r="H62" s="560"/>
      <c r="I62" s="560"/>
      <c r="J62" s="560"/>
    </row>
    <row r="63" spans="2:10" s="558" customFormat="1" ht="11.25"/>
    <row r="64" spans="2:10" s="558" customFormat="1" ht="11.25"/>
    <row r="65" spans="2:12" s="558" customFormat="1" ht="11.25"/>
    <row r="66" spans="2:12" s="558" customFormat="1" ht="11.25">
      <c r="B66" s="557" t="s">
        <v>882</v>
      </c>
    </row>
    <row r="67" spans="2:12" s="558" customFormat="1" ht="11.25">
      <c r="B67" s="557" t="s">
        <v>884</v>
      </c>
    </row>
    <row r="68" spans="2:12" s="558" customFormat="1" ht="11.25"/>
    <row r="69" spans="2:12" s="558" customFormat="1" ht="11.25">
      <c r="B69" s="558" t="s">
        <v>517</v>
      </c>
    </row>
    <row r="70" spans="2:12" s="558" customFormat="1" ht="11.25">
      <c r="B70" s="559" t="s">
        <v>323</v>
      </c>
      <c r="C70" s="559" t="s">
        <v>867</v>
      </c>
      <c r="D70" s="559" t="s">
        <v>126</v>
      </c>
      <c r="E70" s="559" t="s">
        <v>868</v>
      </c>
      <c r="F70" s="559" t="s">
        <v>271</v>
      </c>
      <c r="G70" s="559" t="s">
        <v>279</v>
      </c>
      <c r="H70" s="559" t="s">
        <v>256</v>
      </c>
      <c r="I70" s="559" t="s">
        <v>257</v>
      </c>
      <c r="J70" s="559" t="s">
        <v>868</v>
      </c>
    </row>
    <row r="71" spans="2:12" s="558" customFormat="1" ht="11.25">
      <c r="B71" s="560">
        <v>1</v>
      </c>
      <c r="C71" s="560">
        <v>1</v>
      </c>
      <c r="D71" s="560" t="s">
        <v>869</v>
      </c>
      <c r="E71" s="560" t="s">
        <v>868</v>
      </c>
      <c r="F71" s="560" t="s">
        <v>853</v>
      </c>
      <c r="G71" s="560">
        <v>10</v>
      </c>
      <c r="H71" s="560"/>
      <c r="I71" s="560"/>
      <c r="J71" s="560" t="s">
        <v>868</v>
      </c>
    </row>
    <row r="72" spans="2:12" s="558" customFormat="1" ht="11.25">
      <c r="B72" s="560">
        <v>2</v>
      </c>
      <c r="C72" s="560">
        <v>1</v>
      </c>
      <c r="D72" s="560" t="s">
        <v>869</v>
      </c>
      <c r="E72" s="560" t="s">
        <v>868</v>
      </c>
      <c r="F72" s="560" t="s">
        <v>853</v>
      </c>
      <c r="G72" s="560">
        <v>20</v>
      </c>
      <c r="H72" s="560"/>
      <c r="I72" s="560"/>
      <c r="J72" s="560" t="s">
        <v>868</v>
      </c>
    </row>
    <row r="73" spans="2:12" s="558" customFormat="1" ht="11.25">
      <c r="B73" s="560">
        <v>3</v>
      </c>
      <c r="C73" s="560">
        <v>1</v>
      </c>
      <c r="D73" s="560" t="s">
        <v>869</v>
      </c>
      <c r="E73" s="560" t="s">
        <v>868</v>
      </c>
      <c r="F73" s="560" t="s">
        <v>853</v>
      </c>
      <c r="G73" s="560">
        <v>30</v>
      </c>
      <c r="H73" s="560"/>
      <c r="I73" s="560"/>
      <c r="J73" s="560" t="s">
        <v>868</v>
      </c>
      <c r="L73" s="562"/>
    </row>
    <row r="74" spans="2:12" s="558" customFormat="1" ht="11.25">
      <c r="B74" s="560">
        <v>4</v>
      </c>
      <c r="C74" s="560">
        <v>1</v>
      </c>
      <c r="D74" s="560" t="s">
        <v>869</v>
      </c>
      <c r="E74" s="560" t="s">
        <v>868</v>
      </c>
      <c r="F74" s="560" t="s">
        <v>853</v>
      </c>
      <c r="G74" s="560">
        <v>40</v>
      </c>
      <c r="H74" s="560"/>
      <c r="I74" s="560"/>
      <c r="J74" s="560" t="s">
        <v>868</v>
      </c>
      <c r="L74" s="562"/>
    </row>
    <row r="75" spans="2:12" s="558" customFormat="1" ht="11.25">
      <c r="B75" s="560">
        <v>5</v>
      </c>
      <c r="C75" s="560">
        <v>1</v>
      </c>
      <c r="D75" s="560" t="s">
        <v>869</v>
      </c>
      <c r="E75" s="560" t="s">
        <v>868</v>
      </c>
      <c r="F75" s="560" t="s">
        <v>853</v>
      </c>
      <c r="G75" s="560">
        <v>50</v>
      </c>
      <c r="H75" s="560"/>
      <c r="I75" s="560"/>
      <c r="J75" s="560" t="s">
        <v>868</v>
      </c>
    </row>
    <row r="76" spans="2:12" s="558" customFormat="1" ht="11.25">
      <c r="B76" s="560">
        <v>6</v>
      </c>
      <c r="C76" s="560">
        <v>1</v>
      </c>
      <c r="D76" s="560" t="s">
        <v>869</v>
      </c>
      <c r="E76" s="560" t="s">
        <v>868</v>
      </c>
      <c r="F76" s="560" t="s">
        <v>853</v>
      </c>
      <c r="G76" s="560">
        <v>60</v>
      </c>
      <c r="H76" s="560"/>
      <c r="I76" s="560"/>
      <c r="J76" s="560" t="s">
        <v>868</v>
      </c>
    </row>
    <row r="77" spans="2:12">
      <c r="B77" s="560">
        <v>7</v>
      </c>
      <c r="C77" s="560">
        <v>1</v>
      </c>
      <c r="D77" s="560" t="s">
        <v>869</v>
      </c>
      <c r="E77" s="560" t="s">
        <v>868</v>
      </c>
      <c r="F77" s="560" t="s">
        <v>853</v>
      </c>
      <c r="G77" s="560">
        <v>70</v>
      </c>
      <c r="H77" s="560"/>
      <c r="I77" s="560"/>
      <c r="J77" s="560" t="s">
        <v>868</v>
      </c>
      <c r="L77" s="558"/>
    </row>
    <row r="78" spans="2:12">
      <c r="B78" s="560">
        <v>8</v>
      </c>
      <c r="C78" s="560">
        <v>1</v>
      </c>
      <c r="D78" s="560" t="s">
        <v>869</v>
      </c>
      <c r="E78" s="560" t="s">
        <v>868</v>
      </c>
      <c r="F78" s="560" t="s">
        <v>853</v>
      </c>
      <c r="G78" s="560">
        <v>80</v>
      </c>
      <c r="H78" s="560"/>
      <c r="I78" s="560"/>
      <c r="J78" s="560" t="s">
        <v>868</v>
      </c>
    </row>
    <row r="79" spans="2:12">
      <c r="B79" s="560">
        <v>8</v>
      </c>
      <c r="C79" s="560">
        <v>1</v>
      </c>
      <c r="D79" s="560" t="s">
        <v>869</v>
      </c>
      <c r="E79" s="560" t="s">
        <v>868</v>
      </c>
      <c r="F79" s="560" t="s">
        <v>853</v>
      </c>
      <c r="G79" s="560">
        <v>90</v>
      </c>
      <c r="H79" s="560"/>
      <c r="I79" s="560"/>
      <c r="J79" s="560" t="s">
        <v>868</v>
      </c>
    </row>
    <row r="80" spans="2:12">
      <c r="B80" s="560">
        <v>8</v>
      </c>
      <c r="C80" s="560">
        <v>1</v>
      </c>
      <c r="D80" s="560" t="s">
        <v>869</v>
      </c>
      <c r="E80" s="560" t="s">
        <v>868</v>
      </c>
      <c r="F80" s="560" t="s">
        <v>853</v>
      </c>
      <c r="G80" s="560">
        <v>100</v>
      </c>
      <c r="H80" s="560"/>
      <c r="I80" s="560"/>
      <c r="J80" s="560" t="s">
        <v>868</v>
      </c>
    </row>
    <row r="81" spans="2:10">
      <c r="B81" s="560">
        <v>8</v>
      </c>
      <c r="C81" s="560">
        <v>1</v>
      </c>
      <c r="D81" s="560" t="s">
        <v>869</v>
      </c>
      <c r="E81" s="560" t="s">
        <v>868</v>
      </c>
      <c r="F81" s="560" t="s">
        <v>853</v>
      </c>
      <c r="G81" s="560">
        <v>110</v>
      </c>
      <c r="H81" s="560"/>
      <c r="I81" s="560"/>
      <c r="J81" s="560" t="s">
        <v>868</v>
      </c>
    </row>
    <row r="82" spans="2:10">
      <c r="B82" s="560">
        <v>8</v>
      </c>
      <c r="C82" s="560">
        <v>1</v>
      </c>
      <c r="D82" s="560" t="s">
        <v>869</v>
      </c>
      <c r="E82" s="560" t="s">
        <v>868</v>
      </c>
      <c r="F82" s="560" t="s">
        <v>853</v>
      </c>
      <c r="G82" s="560">
        <v>120</v>
      </c>
      <c r="H82" s="560"/>
      <c r="I82" s="560"/>
      <c r="J82" s="560" t="s">
        <v>868</v>
      </c>
    </row>
    <row r="83" spans="2:10">
      <c r="B83" s="560">
        <v>8</v>
      </c>
      <c r="C83" s="560">
        <v>1</v>
      </c>
      <c r="D83" s="560" t="s">
        <v>869</v>
      </c>
      <c r="E83" s="560" t="s">
        <v>868</v>
      </c>
      <c r="F83" s="560" t="s">
        <v>853</v>
      </c>
      <c r="G83" s="560">
        <v>130</v>
      </c>
      <c r="H83" s="560"/>
      <c r="I83" s="560"/>
      <c r="J83" s="560" t="s">
        <v>868</v>
      </c>
    </row>
    <row r="84" spans="2:10">
      <c r="B84" s="560">
        <v>8</v>
      </c>
      <c r="C84" s="560">
        <v>1</v>
      </c>
      <c r="D84" s="560" t="s">
        <v>869</v>
      </c>
      <c r="E84" s="560" t="s">
        <v>868</v>
      </c>
      <c r="F84" s="560" t="s">
        <v>853</v>
      </c>
      <c r="G84" s="560">
        <v>140</v>
      </c>
      <c r="H84" s="560"/>
      <c r="I84" s="560"/>
      <c r="J84" s="560" t="s">
        <v>868</v>
      </c>
    </row>
    <row r="85" spans="2:10">
      <c r="B85" s="560">
        <v>9</v>
      </c>
      <c r="C85" s="560">
        <v>2</v>
      </c>
      <c r="D85" s="560" t="s">
        <v>869</v>
      </c>
      <c r="E85" s="560" t="s">
        <v>868</v>
      </c>
      <c r="F85" s="560" t="s">
        <v>853</v>
      </c>
      <c r="G85" s="560">
        <v>10</v>
      </c>
      <c r="H85" s="561"/>
      <c r="I85" s="561"/>
      <c r="J85" s="560" t="s">
        <v>868</v>
      </c>
    </row>
    <row r="86" spans="2:10">
      <c r="B86" s="560" t="s">
        <v>870</v>
      </c>
      <c r="C86" s="560" t="s">
        <v>870</v>
      </c>
      <c r="D86" s="560" t="s">
        <v>870</v>
      </c>
      <c r="E86" s="560" t="s">
        <v>870</v>
      </c>
      <c r="F86" s="560" t="s">
        <v>870</v>
      </c>
      <c r="G86" s="560" t="s">
        <v>870</v>
      </c>
      <c r="H86" s="560" t="s">
        <v>870</v>
      </c>
      <c r="I86" s="560" t="s">
        <v>870</v>
      </c>
      <c r="J86" s="560" t="s">
        <v>870</v>
      </c>
    </row>
    <row r="87" spans="2:10" s="558" customFormat="1" ht="11.25"/>
    <row r="88" spans="2:10" s="558" customFormat="1" ht="11.25"/>
    <row r="89" spans="2:10" s="558" customFormat="1" ht="11.25"/>
    <row r="90" spans="2:10" s="558" customFormat="1" ht="11.25">
      <c r="B90" s="557" t="s">
        <v>885</v>
      </c>
    </row>
    <row r="91" spans="2:10" s="558" customFormat="1" ht="11.25">
      <c r="B91" s="557" t="s">
        <v>886</v>
      </c>
    </row>
    <row r="92" spans="2:10" s="558" customFormat="1" ht="11.25"/>
    <row r="93" spans="2:10" s="558" customFormat="1" ht="11.25">
      <c r="B93" s="558" t="s">
        <v>517</v>
      </c>
    </row>
    <row r="94" spans="2:10" s="558" customFormat="1" ht="11.25">
      <c r="B94" s="559" t="s">
        <v>323</v>
      </c>
      <c r="C94" s="559" t="s">
        <v>867</v>
      </c>
      <c r="D94" s="559" t="s">
        <v>126</v>
      </c>
      <c r="E94" s="559" t="s">
        <v>868</v>
      </c>
      <c r="F94" s="559" t="s">
        <v>271</v>
      </c>
      <c r="G94" s="559" t="s">
        <v>279</v>
      </c>
      <c r="H94" s="559" t="s">
        <v>256</v>
      </c>
      <c r="I94" s="559" t="s">
        <v>257</v>
      </c>
      <c r="J94" s="559" t="s">
        <v>868</v>
      </c>
    </row>
    <row r="95" spans="2:10" s="558" customFormat="1" ht="11.25">
      <c r="B95" s="560">
        <v>1</v>
      </c>
      <c r="C95" s="560">
        <v>1</v>
      </c>
      <c r="D95" s="560" t="s">
        <v>869</v>
      </c>
      <c r="E95" s="560" t="s">
        <v>868</v>
      </c>
      <c r="F95" s="560" t="s">
        <v>853</v>
      </c>
      <c r="G95" s="560">
        <v>10</v>
      </c>
      <c r="H95" s="560">
        <v>10</v>
      </c>
      <c r="I95" s="560">
        <v>9</v>
      </c>
      <c r="J95" s="560" t="s">
        <v>868</v>
      </c>
    </row>
    <row r="96" spans="2:10" s="558" customFormat="1" ht="11.25">
      <c r="B96" s="560">
        <v>2</v>
      </c>
      <c r="C96" s="560">
        <v>1</v>
      </c>
      <c r="D96" s="560" t="s">
        <v>869</v>
      </c>
      <c r="E96" s="560" t="s">
        <v>868</v>
      </c>
      <c r="F96" s="560" t="s">
        <v>853</v>
      </c>
      <c r="G96" s="560">
        <v>20</v>
      </c>
      <c r="H96" s="560">
        <v>11</v>
      </c>
      <c r="I96" s="560">
        <v>10</v>
      </c>
      <c r="J96" s="560" t="s">
        <v>868</v>
      </c>
    </row>
    <row r="97" spans="2:12" s="558" customFormat="1" ht="11.25">
      <c r="B97" s="560">
        <v>3</v>
      </c>
      <c r="C97" s="560">
        <v>1</v>
      </c>
      <c r="D97" s="560" t="s">
        <v>869</v>
      </c>
      <c r="E97" s="560" t="s">
        <v>868</v>
      </c>
      <c r="F97" s="560" t="s">
        <v>853</v>
      </c>
      <c r="G97" s="560">
        <v>30</v>
      </c>
      <c r="H97" s="560">
        <v>12</v>
      </c>
      <c r="I97" s="560">
        <v>11</v>
      </c>
      <c r="J97" s="560" t="s">
        <v>868</v>
      </c>
      <c r="L97" s="714" t="s">
        <v>947</v>
      </c>
    </row>
    <row r="98" spans="2:12" s="558" customFormat="1" ht="11.25">
      <c r="B98" s="560">
        <v>4</v>
      </c>
      <c r="C98" s="560">
        <v>1</v>
      </c>
      <c r="D98" s="560" t="s">
        <v>869</v>
      </c>
      <c r="E98" s="560" t="s">
        <v>868</v>
      </c>
      <c r="F98" s="560" t="s">
        <v>853</v>
      </c>
      <c r="G98" s="560">
        <v>40</v>
      </c>
      <c r="H98" s="560">
        <v>13</v>
      </c>
      <c r="I98" s="560">
        <v>12</v>
      </c>
      <c r="J98" s="560" t="s">
        <v>868</v>
      </c>
      <c r="L98" s="562"/>
    </row>
    <row r="99" spans="2:12" s="558" customFormat="1" ht="11.25">
      <c r="B99" s="560">
        <v>5</v>
      </c>
      <c r="C99" s="560">
        <v>1</v>
      </c>
      <c r="D99" s="560" t="s">
        <v>869</v>
      </c>
      <c r="E99" s="560" t="s">
        <v>868</v>
      </c>
      <c r="F99" s="560" t="s">
        <v>853</v>
      </c>
      <c r="G99" s="560">
        <v>50</v>
      </c>
      <c r="H99" s="560">
        <v>14</v>
      </c>
      <c r="I99" s="560">
        <v>13</v>
      </c>
      <c r="J99" s="560" t="s">
        <v>868</v>
      </c>
    </row>
    <row r="100" spans="2:12" s="558" customFormat="1" ht="11.25">
      <c r="B100" s="560">
        <v>6</v>
      </c>
      <c r="C100" s="560">
        <v>1</v>
      </c>
      <c r="D100" s="560" t="s">
        <v>869</v>
      </c>
      <c r="E100" s="560" t="s">
        <v>868</v>
      </c>
      <c r="F100" s="560" t="s">
        <v>853</v>
      </c>
      <c r="G100" s="560">
        <v>60</v>
      </c>
      <c r="H100" s="560">
        <v>15</v>
      </c>
      <c r="I100" s="560">
        <v>14</v>
      </c>
      <c r="J100" s="560" t="s">
        <v>868</v>
      </c>
    </row>
    <row r="101" spans="2:12">
      <c r="B101" s="560">
        <v>7</v>
      </c>
      <c r="C101" s="560">
        <v>1</v>
      </c>
      <c r="D101" s="560" t="s">
        <v>869</v>
      </c>
      <c r="E101" s="560" t="s">
        <v>868</v>
      </c>
      <c r="F101" s="560" t="s">
        <v>853</v>
      </c>
      <c r="G101" s="560">
        <v>70</v>
      </c>
      <c r="H101" s="560">
        <v>16</v>
      </c>
      <c r="I101" s="560">
        <v>15</v>
      </c>
      <c r="J101" s="560" t="s">
        <v>868</v>
      </c>
      <c r="L101" s="558"/>
    </row>
    <row r="102" spans="2:12">
      <c r="B102" s="560">
        <v>8</v>
      </c>
      <c r="C102" s="560">
        <v>1</v>
      </c>
      <c r="D102" s="560" t="s">
        <v>869</v>
      </c>
      <c r="E102" s="560" t="s">
        <v>868</v>
      </c>
      <c r="F102" s="560" t="s">
        <v>853</v>
      </c>
      <c r="G102" s="560">
        <v>80</v>
      </c>
      <c r="H102" s="560">
        <v>17</v>
      </c>
      <c r="I102" s="560">
        <v>16</v>
      </c>
      <c r="J102" s="560" t="s">
        <v>868</v>
      </c>
    </row>
    <row r="103" spans="2:12">
      <c r="B103" s="560">
        <v>8</v>
      </c>
      <c r="C103" s="560">
        <v>1</v>
      </c>
      <c r="D103" s="560" t="s">
        <v>869</v>
      </c>
      <c r="E103" s="560" t="s">
        <v>868</v>
      </c>
      <c r="F103" s="560" t="s">
        <v>853</v>
      </c>
      <c r="G103" s="560">
        <v>90</v>
      </c>
      <c r="H103" s="560">
        <v>17</v>
      </c>
      <c r="I103" s="560">
        <v>16</v>
      </c>
      <c r="J103" s="560" t="s">
        <v>868</v>
      </c>
    </row>
    <row r="104" spans="2:12">
      <c r="B104" s="560">
        <v>8</v>
      </c>
      <c r="C104" s="560">
        <v>1</v>
      </c>
      <c r="D104" s="560" t="s">
        <v>869</v>
      </c>
      <c r="E104" s="560" t="s">
        <v>868</v>
      </c>
      <c r="F104" s="560" t="s">
        <v>853</v>
      </c>
      <c r="G104" s="560">
        <v>100</v>
      </c>
      <c r="H104" s="560">
        <v>17</v>
      </c>
      <c r="I104" s="560">
        <v>16</v>
      </c>
      <c r="J104" s="560" t="s">
        <v>868</v>
      </c>
    </row>
    <row r="105" spans="2:12">
      <c r="B105" s="560">
        <v>8</v>
      </c>
      <c r="C105" s="560">
        <v>1</v>
      </c>
      <c r="D105" s="560" t="s">
        <v>869</v>
      </c>
      <c r="E105" s="560" t="s">
        <v>868</v>
      </c>
      <c r="F105" s="560" t="s">
        <v>853</v>
      </c>
      <c r="G105" s="560">
        <v>110</v>
      </c>
      <c r="H105" s="560">
        <v>17</v>
      </c>
      <c r="I105" s="560">
        <v>16</v>
      </c>
      <c r="J105" s="560" t="s">
        <v>868</v>
      </c>
    </row>
    <row r="106" spans="2:12">
      <c r="B106" s="560">
        <v>8</v>
      </c>
      <c r="C106" s="560">
        <v>1</v>
      </c>
      <c r="D106" s="560" t="s">
        <v>869</v>
      </c>
      <c r="E106" s="560" t="s">
        <v>868</v>
      </c>
      <c r="F106" s="560" t="s">
        <v>853</v>
      </c>
      <c r="G106" s="560">
        <v>120</v>
      </c>
      <c r="H106" s="560">
        <v>17</v>
      </c>
      <c r="I106" s="560">
        <v>16</v>
      </c>
      <c r="J106" s="560" t="s">
        <v>868</v>
      </c>
    </row>
    <row r="107" spans="2:12">
      <c r="B107" s="560">
        <v>8</v>
      </c>
      <c r="C107" s="560">
        <v>1</v>
      </c>
      <c r="D107" s="560" t="s">
        <v>869</v>
      </c>
      <c r="E107" s="560" t="s">
        <v>868</v>
      </c>
      <c r="F107" s="560" t="s">
        <v>853</v>
      </c>
      <c r="G107" s="560">
        <v>130</v>
      </c>
      <c r="H107" s="560">
        <v>17</v>
      </c>
      <c r="I107" s="560">
        <v>16</v>
      </c>
      <c r="J107" s="560" t="s">
        <v>868</v>
      </c>
    </row>
    <row r="108" spans="2:12">
      <c r="B108" s="560">
        <v>8</v>
      </c>
      <c r="C108" s="560">
        <v>1</v>
      </c>
      <c r="D108" s="560" t="s">
        <v>869</v>
      </c>
      <c r="E108" s="560" t="s">
        <v>868</v>
      </c>
      <c r="F108" s="560" t="s">
        <v>853</v>
      </c>
      <c r="G108" s="560">
        <v>140</v>
      </c>
      <c r="H108" s="560">
        <v>17</v>
      </c>
      <c r="I108" s="560">
        <v>16</v>
      </c>
      <c r="J108" s="560" t="s">
        <v>868</v>
      </c>
    </row>
    <row r="109" spans="2:12">
      <c r="B109" s="560">
        <v>9</v>
      </c>
      <c r="C109" s="560">
        <v>2</v>
      </c>
      <c r="D109" s="560" t="s">
        <v>869</v>
      </c>
      <c r="E109" s="560" t="s">
        <v>868</v>
      </c>
      <c r="F109" s="560" t="s">
        <v>853</v>
      </c>
      <c r="G109" s="560">
        <v>10</v>
      </c>
      <c r="H109" s="561" t="s">
        <v>878</v>
      </c>
      <c r="I109" s="561" t="s">
        <v>878</v>
      </c>
      <c r="J109" s="560" t="s">
        <v>868</v>
      </c>
    </row>
    <row r="110" spans="2:12">
      <c r="B110" s="560" t="s">
        <v>870</v>
      </c>
      <c r="C110" s="560" t="s">
        <v>870</v>
      </c>
      <c r="D110" s="560" t="s">
        <v>870</v>
      </c>
      <c r="E110" s="560" t="s">
        <v>870</v>
      </c>
      <c r="F110" s="560" t="s">
        <v>870</v>
      </c>
      <c r="G110" s="560" t="s">
        <v>870</v>
      </c>
      <c r="H110" s="560" t="s">
        <v>870</v>
      </c>
      <c r="I110" s="560" t="s">
        <v>870</v>
      </c>
      <c r="J110" s="560" t="s">
        <v>870</v>
      </c>
    </row>
    <row r="111" spans="2:12">
      <c r="B111" s="558"/>
      <c r="C111" s="558"/>
      <c r="D111" s="558"/>
      <c r="E111" s="558"/>
      <c r="F111" s="558"/>
      <c r="G111" s="558"/>
      <c r="H111" s="558"/>
      <c r="I111" s="558"/>
      <c r="J111" s="558"/>
    </row>
    <row r="115" spans="2:4">
      <c r="B115" s="548" t="s">
        <v>887</v>
      </c>
      <c r="D115" s="548" t="s">
        <v>888</v>
      </c>
    </row>
    <row r="116" spans="2:4">
      <c r="D116" s="548" t="s">
        <v>896</v>
      </c>
    </row>
    <row r="117" spans="2:4">
      <c r="D117" s="548" t="s">
        <v>898</v>
      </c>
    </row>
    <row r="118" spans="2:4">
      <c r="D118" s="548" t="s">
        <v>892</v>
      </c>
    </row>
    <row r="119" spans="2:4">
      <c r="D119" s="548" t="s">
        <v>893</v>
      </c>
    </row>
    <row r="120" spans="2:4">
      <c r="D120" s="548" t="s">
        <v>897</v>
      </c>
    </row>
    <row r="121" spans="2:4">
      <c r="D121" s="548" t="s">
        <v>891</v>
      </c>
    </row>
    <row r="122" spans="2:4">
      <c r="D122" s="548" t="s">
        <v>892</v>
      </c>
    </row>
    <row r="123" spans="2:4">
      <c r="D123" s="548" t="s">
        <v>895</v>
      </c>
    </row>
    <row r="124" spans="2:4">
      <c r="D124" s="548" t="s">
        <v>889</v>
      </c>
    </row>
    <row r="125" spans="2:4">
      <c r="D125" s="548" t="s">
        <v>894</v>
      </c>
    </row>
    <row r="128" spans="2:4">
      <c r="B128" s="548" t="s">
        <v>900</v>
      </c>
      <c r="D128" s="548" t="s">
        <v>888</v>
      </c>
    </row>
    <row r="129" spans="2:4">
      <c r="D129" s="548" t="s">
        <v>896</v>
      </c>
    </row>
    <row r="130" spans="2:4">
      <c r="D130" s="548" t="s">
        <v>902</v>
      </c>
    </row>
    <row r="131" spans="2:4">
      <c r="D131" s="548" t="s">
        <v>892</v>
      </c>
    </row>
    <row r="132" spans="2:4">
      <c r="D132" s="548" t="s">
        <v>893</v>
      </c>
    </row>
    <row r="133" spans="2:4">
      <c r="D133" s="548" t="s">
        <v>897</v>
      </c>
    </row>
    <row r="134" spans="2:4">
      <c r="D134" s="548" t="s">
        <v>903</v>
      </c>
    </row>
    <row r="135" spans="2:4">
      <c r="D135" s="548" t="s">
        <v>892</v>
      </c>
    </row>
    <row r="136" spans="2:4">
      <c r="D136" s="548" t="s">
        <v>895</v>
      </c>
    </row>
    <row r="137" spans="2:4">
      <c r="D137" s="548" t="s">
        <v>889</v>
      </c>
    </row>
    <row r="138" spans="2:4">
      <c r="D138" s="548" t="s">
        <v>901</v>
      </c>
    </row>
    <row r="141" spans="2:4">
      <c r="B141" s="548" t="s">
        <v>899</v>
      </c>
      <c r="D141" s="548" t="s">
        <v>888</v>
      </c>
    </row>
    <row r="142" spans="2:4">
      <c r="D142" s="548" t="s">
        <v>896</v>
      </c>
    </row>
    <row r="143" spans="2:4">
      <c r="D143" s="548" t="s">
        <v>906</v>
      </c>
    </row>
    <row r="144" spans="2:4">
      <c r="D144" s="548" t="s">
        <v>892</v>
      </c>
    </row>
    <row r="145" spans="2:4">
      <c r="D145" s="548" t="s">
        <v>893</v>
      </c>
    </row>
    <row r="146" spans="2:4">
      <c r="D146" s="548" t="s">
        <v>897</v>
      </c>
    </row>
    <row r="147" spans="2:4">
      <c r="D147" s="548" t="s">
        <v>905</v>
      </c>
    </row>
    <row r="148" spans="2:4">
      <c r="D148" s="548" t="s">
        <v>892</v>
      </c>
    </row>
    <row r="149" spans="2:4">
      <c r="D149" s="548" t="s">
        <v>895</v>
      </c>
    </row>
    <row r="150" spans="2:4">
      <c r="D150" s="548" t="s">
        <v>889</v>
      </c>
    </row>
    <row r="151" spans="2:4">
      <c r="D151" s="548" t="s">
        <v>904</v>
      </c>
    </row>
    <row r="154" spans="2:4">
      <c r="B154" s="548" t="s">
        <v>907</v>
      </c>
      <c r="D154" s="548" t="s">
        <v>888</v>
      </c>
    </row>
    <row r="155" spans="2:4">
      <c r="D155" s="548" t="s">
        <v>896</v>
      </c>
    </row>
    <row r="156" spans="2:4">
      <c r="D156" s="548" t="s">
        <v>910</v>
      </c>
    </row>
    <row r="157" spans="2:4">
      <c r="D157" s="548" t="s">
        <v>892</v>
      </c>
    </row>
    <row r="158" spans="2:4">
      <c r="D158" s="548" t="s">
        <v>893</v>
      </c>
    </row>
    <row r="159" spans="2:4">
      <c r="D159" s="548" t="s">
        <v>897</v>
      </c>
    </row>
    <row r="160" spans="2:4">
      <c r="D160" s="548" t="s">
        <v>909</v>
      </c>
    </row>
    <row r="161" spans="2:4">
      <c r="D161" s="548" t="s">
        <v>892</v>
      </c>
    </row>
    <row r="162" spans="2:4">
      <c r="D162" s="548" t="s">
        <v>895</v>
      </c>
    </row>
    <row r="163" spans="2:4">
      <c r="D163" s="548" t="s">
        <v>889</v>
      </c>
    </row>
    <row r="164" spans="2:4">
      <c r="D164" s="548" t="s">
        <v>908</v>
      </c>
    </row>
    <row r="167" spans="2:4">
      <c r="B167" s="548" t="s">
        <v>911</v>
      </c>
      <c r="D167" s="548" t="s">
        <v>888</v>
      </c>
    </row>
    <row r="168" spans="2:4">
      <c r="D168" s="548" t="s">
        <v>896</v>
      </c>
    </row>
    <row r="169" spans="2:4">
      <c r="D169" s="548" t="s">
        <v>913</v>
      </c>
    </row>
    <row r="170" spans="2:4">
      <c r="D170" s="548" t="s">
        <v>892</v>
      </c>
    </row>
    <row r="171" spans="2:4">
      <c r="D171" s="548" t="s">
        <v>893</v>
      </c>
    </row>
    <row r="172" spans="2:4">
      <c r="D172" s="548" t="s">
        <v>897</v>
      </c>
    </row>
    <row r="173" spans="2:4">
      <c r="D173" s="548" t="s">
        <v>914</v>
      </c>
    </row>
    <row r="174" spans="2:4">
      <c r="D174" s="548" t="s">
        <v>892</v>
      </c>
    </row>
    <row r="175" spans="2:4">
      <c r="D175" s="548" t="s">
        <v>895</v>
      </c>
    </row>
    <row r="176" spans="2:4">
      <c r="D176" s="548" t="s">
        <v>889</v>
      </c>
    </row>
    <row r="177" spans="2:4">
      <c r="D177" s="548" t="s">
        <v>912</v>
      </c>
    </row>
    <row r="180" spans="2:4">
      <c r="B180" s="548" t="s">
        <v>915</v>
      </c>
      <c r="D180" s="548" t="s">
        <v>888</v>
      </c>
    </row>
    <row r="181" spans="2:4">
      <c r="D181" s="548" t="s">
        <v>896</v>
      </c>
    </row>
    <row r="182" spans="2:4">
      <c r="D182" s="548" t="s">
        <v>918</v>
      </c>
    </row>
    <row r="183" spans="2:4">
      <c r="D183" s="548" t="s">
        <v>892</v>
      </c>
    </row>
    <row r="184" spans="2:4">
      <c r="D184" s="548" t="s">
        <v>893</v>
      </c>
    </row>
    <row r="185" spans="2:4">
      <c r="D185" s="548" t="s">
        <v>897</v>
      </c>
    </row>
    <row r="186" spans="2:4">
      <c r="D186" s="548" t="s">
        <v>917</v>
      </c>
    </row>
    <row r="187" spans="2:4">
      <c r="D187" s="548" t="s">
        <v>892</v>
      </c>
    </row>
    <row r="188" spans="2:4">
      <c r="D188" s="548" t="s">
        <v>895</v>
      </c>
    </row>
    <row r="189" spans="2:4">
      <c r="D189" s="548" t="s">
        <v>889</v>
      </c>
    </row>
    <row r="190" spans="2:4">
      <c r="D190" s="548" t="s">
        <v>916</v>
      </c>
    </row>
    <row r="193" spans="2:4">
      <c r="B193" s="548" t="s">
        <v>919</v>
      </c>
      <c r="D193" s="548" t="s">
        <v>888</v>
      </c>
    </row>
    <row r="194" spans="2:4">
      <c r="D194" s="548" t="s">
        <v>896</v>
      </c>
    </row>
    <row r="195" spans="2:4">
      <c r="D195" s="548" t="s">
        <v>922</v>
      </c>
    </row>
    <row r="196" spans="2:4">
      <c r="D196" s="548" t="s">
        <v>892</v>
      </c>
    </row>
    <row r="197" spans="2:4">
      <c r="D197" s="548" t="s">
        <v>893</v>
      </c>
    </row>
    <row r="198" spans="2:4">
      <c r="D198" s="548" t="s">
        <v>897</v>
      </c>
    </row>
    <row r="199" spans="2:4">
      <c r="D199" s="548" t="s">
        <v>921</v>
      </c>
    </row>
    <row r="200" spans="2:4">
      <c r="D200" s="548" t="s">
        <v>892</v>
      </c>
    </row>
    <row r="201" spans="2:4">
      <c r="D201" s="548" t="s">
        <v>895</v>
      </c>
    </row>
    <row r="202" spans="2:4">
      <c r="D202" s="548" t="s">
        <v>889</v>
      </c>
    </row>
    <row r="203" spans="2:4">
      <c r="D203" s="548" t="s">
        <v>920</v>
      </c>
    </row>
    <row r="206" spans="2:4">
      <c r="B206" s="548" t="s">
        <v>923</v>
      </c>
      <c r="D206" s="548" t="s">
        <v>888</v>
      </c>
    </row>
    <row r="207" spans="2:4">
      <c r="D207" s="548" t="s">
        <v>896</v>
      </c>
    </row>
    <row r="208" spans="2:4">
      <c r="D208" s="548" t="s">
        <v>926</v>
      </c>
    </row>
    <row r="209" spans="2:4">
      <c r="D209" s="548" t="s">
        <v>892</v>
      </c>
    </row>
    <row r="210" spans="2:4">
      <c r="D210" s="548" t="s">
        <v>893</v>
      </c>
    </row>
    <row r="211" spans="2:4">
      <c r="D211" s="548" t="s">
        <v>897</v>
      </c>
    </row>
    <row r="212" spans="2:4">
      <c r="D212" s="548" t="s">
        <v>925</v>
      </c>
    </row>
    <row r="213" spans="2:4">
      <c r="D213" s="548" t="s">
        <v>892</v>
      </c>
    </row>
    <row r="214" spans="2:4">
      <c r="D214" s="548" t="s">
        <v>895</v>
      </c>
    </row>
    <row r="215" spans="2:4">
      <c r="D215" s="548" t="s">
        <v>889</v>
      </c>
    </row>
    <row r="216" spans="2:4">
      <c r="D216" s="548" t="s">
        <v>924</v>
      </c>
    </row>
    <row r="219" spans="2:4">
      <c r="B219" s="548" t="s">
        <v>927</v>
      </c>
      <c r="D219" s="548" t="s">
        <v>888</v>
      </c>
    </row>
    <row r="220" spans="2:4">
      <c r="D220" s="548" t="s">
        <v>896</v>
      </c>
    </row>
    <row r="221" spans="2:4">
      <c r="D221" s="548" t="s">
        <v>930</v>
      </c>
    </row>
    <row r="222" spans="2:4">
      <c r="D222" s="548" t="s">
        <v>892</v>
      </c>
    </row>
    <row r="223" spans="2:4">
      <c r="D223" s="548" t="s">
        <v>893</v>
      </c>
    </row>
    <row r="224" spans="2:4">
      <c r="D224" s="548" t="s">
        <v>897</v>
      </c>
    </row>
    <row r="225" spans="2:4">
      <c r="D225" s="548" t="s">
        <v>929</v>
      </c>
    </row>
    <row r="226" spans="2:4">
      <c r="D226" s="548" t="s">
        <v>892</v>
      </c>
    </row>
    <row r="227" spans="2:4">
      <c r="D227" s="548" t="s">
        <v>895</v>
      </c>
    </row>
    <row r="228" spans="2:4">
      <c r="D228" s="548" t="s">
        <v>889</v>
      </c>
    </row>
    <row r="229" spans="2:4">
      <c r="D229" s="548" t="s">
        <v>928</v>
      </c>
    </row>
    <row r="232" spans="2:4">
      <c r="B232" s="548" t="s">
        <v>931</v>
      </c>
      <c r="D232" s="548" t="s">
        <v>888</v>
      </c>
    </row>
    <row r="233" spans="2:4">
      <c r="D233" s="548" t="s">
        <v>896</v>
      </c>
    </row>
    <row r="234" spans="2:4">
      <c r="D234" s="548" t="s">
        <v>934</v>
      </c>
    </row>
    <row r="235" spans="2:4">
      <c r="D235" s="548" t="s">
        <v>892</v>
      </c>
    </row>
    <row r="236" spans="2:4">
      <c r="D236" s="548" t="s">
        <v>893</v>
      </c>
    </row>
    <row r="237" spans="2:4">
      <c r="D237" s="548" t="s">
        <v>897</v>
      </c>
    </row>
    <row r="238" spans="2:4">
      <c r="D238" s="548" t="s">
        <v>933</v>
      </c>
    </row>
    <row r="239" spans="2:4">
      <c r="D239" s="548" t="s">
        <v>892</v>
      </c>
    </row>
    <row r="240" spans="2:4">
      <c r="D240" s="548" t="s">
        <v>895</v>
      </c>
    </row>
    <row r="241" spans="2:4">
      <c r="D241" s="548" t="s">
        <v>889</v>
      </c>
    </row>
    <row r="242" spans="2:4">
      <c r="D242" s="548" t="s">
        <v>932</v>
      </c>
    </row>
    <row r="245" spans="2:4">
      <c r="B245" s="548" t="s">
        <v>935</v>
      </c>
      <c r="D245" s="548" t="s">
        <v>888</v>
      </c>
    </row>
    <row r="246" spans="2:4">
      <c r="D246" s="548" t="s">
        <v>896</v>
      </c>
    </row>
    <row r="247" spans="2:4">
      <c r="D247" s="548" t="s">
        <v>938</v>
      </c>
    </row>
    <row r="248" spans="2:4">
      <c r="D248" s="548" t="s">
        <v>892</v>
      </c>
    </row>
    <row r="249" spans="2:4">
      <c r="D249" s="548" t="s">
        <v>893</v>
      </c>
    </row>
    <row r="250" spans="2:4">
      <c r="D250" s="548" t="s">
        <v>897</v>
      </c>
    </row>
    <row r="251" spans="2:4">
      <c r="D251" s="548" t="s">
        <v>937</v>
      </c>
    </row>
    <row r="252" spans="2:4">
      <c r="D252" s="548" t="s">
        <v>892</v>
      </c>
    </row>
    <row r="253" spans="2:4">
      <c r="D253" s="548" t="s">
        <v>895</v>
      </c>
    </row>
    <row r="254" spans="2:4">
      <c r="D254" s="548" t="s">
        <v>889</v>
      </c>
    </row>
    <row r="255" spans="2:4">
      <c r="D255" s="548" t="s">
        <v>936</v>
      </c>
    </row>
    <row r="258" spans="2:4">
      <c r="B258" s="548" t="s">
        <v>939</v>
      </c>
      <c r="D258" s="548" t="s">
        <v>888</v>
      </c>
    </row>
    <row r="259" spans="2:4">
      <c r="D259" s="548" t="s">
        <v>896</v>
      </c>
    </row>
    <row r="260" spans="2:4">
      <c r="D260" s="548" t="s">
        <v>942</v>
      </c>
    </row>
    <row r="261" spans="2:4">
      <c r="D261" s="548" t="s">
        <v>892</v>
      </c>
    </row>
    <row r="262" spans="2:4">
      <c r="D262" s="548" t="s">
        <v>893</v>
      </c>
    </row>
    <row r="263" spans="2:4">
      <c r="D263" s="548" t="s">
        <v>897</v>
      </c>
    </row>
    <row r="264" spans="2:4">
      <c r="D264" s="548" t="s">
        <v>941</v>
      </c>
    </row>
    <row r="265" spans="2:4">
      <c r="D265" s="548" t="s">
        <v>892</v>
      </c>
    </row>
    <row r="266" spans="2:4">
      <c r="D266" s="548" t="s">
        <v>895</v>
      </c>
    </row>
    <row r="267" spans="2:4">
      <c r="D267" s="548" t="s">
        <v>889</v>
      </c>
    </row>
    <row r="268" spans="2:4">
      <c r="D268" s="548" t="s">
        <v>940</v>
      </c>
    </row>
    <row r="271" spans="2:4">
      <c r="B271" s="548" t="s">
        <v>943</v>
      </c>
      <c r="D271" s="548" t="s">
        <v>888</v>
      </c>
    </row>
    <row r="272" spans="2:4">
      <c r="D272" s="548" t="s">
        <v>896</v>
      </c>
    </row>
    <row r="273" spans="2:4">
      <c r="D273" s="548" t="s">
        <v>946</v>
      </c>
    </row>
    <row r="274" spans="2:4">
      <c r="D274" s="548" t="s">
        <v>892</v>
      </c>
    </row>
    <row r="275" spans="2:4">
      <c r="D275" s="548" t="s">
        <v>893</v>
      </c>
    </row>
    <row r="276" spans="2:4">
      <c r="D276" s="548" t="s">
        <v>897</v>
      </c>
    </row>
    <row r="277" spans="2:4">
      <c r="D277" s="548" t="s">
        <v>945</v>
      </c>
    </row>
    <row r="278" spans="2:4">
      <c r="D278" s="548" t="s">
        <v>892</v>
      </c>
    </row>
    <row r="279" spans="2:4">
      <c r="D279" s="548" t="s">
        <v>895</v>
      </c>
    </row>
    <row r="280" spans="2:4">
      <c r="D280" s="548" t="s">
        <v>889</v>
      </c>
    </row>
    <row r="281" spans="2:4">
      <c r="D281" s="548" t="s">
        <v>944</v>
      </c>
    </row>
    <row r="284" spans="2:4">
      <c r="B284" s="548" t="s">
        <v>1195</v>
      </c>
      <c r="D284" s="548" t="s">
        <v>888</v>
      </c>
    </row>
    <row r="285" spans="2:4">
      <c r="D285" s="548" t="s">
        <v>896</v>
      </c>
    </row>
    <row r="286" spans="2:4">
      <c r="D286" s="548" t="s">
        <v>1196</v>
      </c>
    </row>
    <row r="287" spans="2:4">
      <c r="D287" s="548" t="s">
        <v>892</v>
      </c>
    </row>
    <row r="288" spans="2:4">
      <c r="D288" s="548" t="s">
        <v>893</v>
      </c>
    </row>
    <row r="289" spans="2:4">
      <c r="D289" s="548" t="s">
        <v>897</v>
      </c>
    </row>
    <row r="290" spans="2:4">
      <c r="D290" s="548" t="s">
        <v>1197</v>
      </c>
    </row>
    <row r="291" spans="2:4">
      <c r="D291" s="548" t="s">
        <v>892</v>
      </c>
    </row>
    <row r="292" spans="2:4">
      <c r="D292" s="548" t="s">
        <v>895</v>
      </c>
    </row>
    <row r="293" spans="2:4">
      <c r="D293" s="548" t="s">
        <v>889</v>
      </c>
    </row>
    <row r="294" spans="2:4">
      <c r="D294" s="548" t="s">
        <v>1198</v>
      </c>
    </row>
    <row r="297" spans="2:4">
      <c r="B297" s="557" t="s">
        <v>948</v>
      </c>
    </row>
    <row r="298" spans="2:4">
      <c r="B298" s="557" t="s">
        <v>949</v>
      </c>
    </row>
    <row r="299" spans="2:4">
      <c r="B299" s="558"/>
    </row>
    <row r="300" spans="2:4">
      <c r="C300" s="548" t="s">
        <v>950</v>
      </c>
    </row>
    <row r="301" spans="2:4">
      <c r="C301" s="548" t="s">
        <v>951</v>
      </c>
    </row>
    <row r="302" spans="2:4">
      <c r="C302" s="548" t="s">
        <v>889</v>
      </c>
    </row>
    <row r="303" spans="2:4">
      <c r="C303" s="548" t="s">
        <v>890</v>
      </c>
    </row>
  </sheetData>
  <mergeCells count="3">
    <mergeCell ref="B5:C5"/>
    <mergeCell ref="E5:F5"/>
    <mergeCell ref="H5:I5"/>
  </mergeCells>
  <phoneticPr fontId="5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G60"/>
  <sheetViews>
    <sheetView showGridLines="0" topLeftCell="A43" zoomScaleNormal="100" workbookViewId="0"/>
  </sheetViews>
  <sheetFormatPr defaultColWidth="9" defaultRowHeight="13.5"/>
  <cols>
    <col min="1" max="9" width="12.5" style="548" customWidth="1"/>
    <col min="10" max="16384" width="9" style="548"/>
  </cols>
  <sheetData>
    <row r="2" spans="2:5">
      <c r="B2" s="548" t="s">
        <v>1164</v>
      </c>
    </row>
    <row r="4" spans="2:5">
      <c r="B4" s="643" t="s">
        <v>1165</v>
      </c>
    </row>
    <row r="5" spans="2:5">
      <c r="B5" s="641" t="s">
        <v>0</v>
      </c>
      <c r="C5" s="642" t="s">
        <v>854</v>
      </c>
      <c r="D5" s="642" t="s">
        <v>855</v>
      </c>
    </row>
    <row r="6" spans="2:5">
      <c r="B6" s="549" t="s">
        <v>869</v>
      </c>
      <c r="C6" s="549" t="s">
        <v>340</v>
      </c>
      <c r="D6" s="549" t="s">
        <v>340</v>
      </c>
      <c r="E6" s="548" t="s">
        <v>1175</v>
      </c>
    </row>
    <row r="7" spans="2:5">
      <c r="B7" s="549" t="s">
        <v>1166</v>
      </c>
      <c r="C7" s="549" t="s">
        <v>1171</v>
      </c>
      <c r="D7" s="549" t="s">
        <v>1172</v>
      </c>
    </row>
    <row r="8" spans="2:5">
      <c r="B8" s="549" t="s">
        <v>1167</v>
      </c>
      <c r="C8" s="549" t="s">
        <v>1173</v>
      </c>
      <c r="D8" s="549" t="s">
        <v>1174</v>
      </c>
    </row>
    <row r="9" spans="2:5">
      <c r="B9" s="549" t="s">
        <v>1168</v>
      </c>
      <c r="C9" s="549" t="s">
        <v>1173</v>
      </c>
      <c r="D9" s="549" t="s">
        <v>1174</v>
      </c>
    </row>
    <row r="10" spans="2:5">
      <c r="B10" s="549" t="s">
        <v>1169</v>
      </c>
      <c r="C10" s="549" t="s">
        <v>1173</v>
      </c>
      <c r="D10" s="549" t="s">
        <v>1174</v>
      </c>
    </row>
    <row r="11" spans="2:5">
      <c r="B11" s="549" t="s">
        <v>323</v>
      </c>
      <c r="C11" s="549" t="s">
        <v>1173</v>
      </c>
      <c r="D11" s="549" t="s">
        <v>1174</v>
      </c>
    </row>
    <row r="12" spans="2:5">
      <c r="B12" s="549" t="s">
        <v>1170</v>
      </c>
      <c r="C12" s="549" t="s">
        <v>1173</v>
      </c>
      <c r="D12" s="549" t="s">
        <v>1174</v>
      </c>
    </row>
    <row r="13" spans="2:5">
      <c r="B13" s="664"/>
      <c r="C13" s="664"/>
      <c r="D13" s="664"/>
    </row>
    <row r="14" spans="2:5">
      <c r="B14" s="643" t="s">
        <v>1165</v>
      </c>
    </row>
    <row r="15" spans="2:5">
      <c r="B15" s="641" t="s">
        <v>0</v>
      </c>
      <c r="C15" s="642" t="s">
        <v>854</v>
      </c>
      <c r="D15" s="642" t="s">
        <v>855</v>
      </c>
    </row>
    <row r="16" spans="2:5">
      <c r="B16" s="549" t="s">
        <v>869</v>
      </c>
      <c r="C16" s="549" t="s">
        <v>1200</v>
      </c>
      <c r="D16" s="549" t="s">
        <v>1171</v>
      </c>
    </row>
    <row r="17" spans="2:4">
      <c r="B17" s="549" t="s">
        <v>1166</v>
      </c>
      <c r="C17" s="549" t="s">
        <v>1171</v>
      </c>
      <c r="D17" s="549" t="s">
        <v>1199</v>
      </c>
    </row>
    <row r="18" spans="2:4">
      <c r="B18" s="549" t="s">
        <v>1167</v>
      </c>
      <c r="C18" s="549" t="s">
        <v>1173</v>
      </c>
      <c r="D18" s="549" t="s">
        <v>1174</v>
      </c>
    </row>
    <row r="19" spans="2:4">
      <c r="B19" s="549" t="s">
        <v>1168</v>
      </c>
      <c r="C19" s="549" t="s">
        <v>1173</v>
      </c>
      <c r="D19" s="549" t="s">
        <v>1174</v>
      </c>
    </row>
    <row r="20" spans="2:4">
      <c r="B20" s="549" t="s">
        <v>1169</v>
      </c>
      <c r="C20" s="549" t="s">
        <v>1173</v>
      </c>
      <c r="D20" s="549" t="s">
        <v>1174</v>
      </c>
    </row>
    <row r="21" spans="2:4">
      <c r="B21" s="549" t="s">
        <v>323</v>
      </c>
      <c r="C21" s="549" t="s">
        <v>1173</v>
      </c>
      <c r="D21" s="549" t="s">
        <v>1174</v>
      </c>
    </row>
    <row r="22" spans="2:4">
      <c r="B22" s="549" t="s">
        <v>1170</v>
      </c>
      <c r="C22" s="549" t="s">
        <v>1173</v>
      </c>
      <c r="D22" s="549" t="s">
        <v>1174</v>
      </c>
    </row>
    <row r="23" spans="2:4">
      <c r="B23" s="664"/>
      <c r="C23" s="664"/>
      <c r="D23" s="664"/>
    </row>
    <row r="24" spans="2:4">
      <c r="B24" s="643" t="s">
        <v>1182</v>
      </c>
    </row>
    <row r="25" spans="2:4">
      <c r="B25" s="641" t="s">
        <v>271</v>
      </c>
    </row>
    <row r="26" spans="2:4">
      <c r="B26" s="549" t="s">
        <v>721</v>
      </c>
    </row>
    <row r="27" spans="2:4">
      <c r="B27" s="549" t="s">
        <v>718</v>
      </c>
    </row>
    <row r="28" spans="2:4">
      <c r="B28" s="549" t="s">
        <v>722</v>
      </c>
    </row>
    <row r="29" spans="2:4">
      <c r="B29" s="549" t="s">
        <v>720</v>
      </c>
    </row>
    <row r="30" spans="2:4">
      <c r="B30" s="549" t="s">
        <v>1183</v>
      </c>
    </row>
    <row r="31" spans="2:4">
      <c r="B31" s="549" t="s">
        <v>726</v>
      </c>
    </row>
    <row r="32" spans="2:4">
      <c r="B32" s="549" t="s">
        <v>727</v>
      </c>
    </row>
    <row r="34" spans="2:7">
      <c r="B34" s="643" t="s">
        <v>1176</v>
      </c>
    </row>
    <row r="35" spans="2:7">
      <c r="B35" s="646" t="s">
        <v>1181</v>
      </c>
      <c r="C35" s="648"/>
      <c r="D35" s="647"/>
      <c r="E35" s="654" t="s">
        <v>1189</v>
      </c>
      <c r="F35" s="655"/>
      <c r="G35" s="656"/>
    </row>
    <row r="36" spans="2:7">
      <c r="B36" s="646" t="s">
        <v>1193</v>
      </c>
      <c r="C36" s="648"/>
      <c r="D36" s="647"/>
      <c r="E36" s="642" t="s">
        <v>256</v>
      </c>
      <c r="F36" s="642" t="s">
        <v>788</v>
      </c>
      <c r="G36" s="642" t="s">
        <v>789</v>
      </c>
    </row>
    <row r="37" spans="2:7">
      <c r="B37" s="644" t="s">
        <v>1184</v>
      </c>
      <c r="C37" s="649"/>
      <c r="D37" s="645"/>
      <c r="E37" s="552" t="s">
        <v>1188</v>
      </c>
      <c r="F37" s="552" t="s">
        <v>1188</v>
      </c>
      <c r="G37" s="552" t="s">
        <v>1188</v>
      </c>
    </row>
    <row r="38" spans="2:7">
      <c r="B38" s="644" t="s">
        <v>1185</v>
      </c>
      <c r="C38" s="649"/>
      <c r="D38" s="645"/>
      <c r="E38" s="552" t="s">
        <v>1187</v>
      </c>
      <c r="F38" s="552" t="s">
        <v>1187</v>
      </c>
      <c r="G38" s="552" t="s">
        <v>1187</v>
      </c>
    </row>
    <row r="40" spans="2:7">
      <c r="B40" s="646" t="s">
        <v>1181</v>
      </c>
      <c r="C40" s="648"/>
      <c r="D40" s="647"/>
      <c r="E40" s="654" t="s">
        <v>1189</v>
      </c>
      <c r="F40" s="658"/>
      <c r="G40" s="659"/>
    </row>
    <row r="41" spans="2:7">
      <c r="B41" s="646" t="s">
        <v>1194</v>
      </c>
      <c r="C41" s="648"/>
      <c r="D41" s="647"/>
      <c r="E41" s="654" t="s">
        <v>257</v>
      </c>
      <c r="F41" s="658"/>
      <c r="G41" s="659"/>
    </row>
    <row r="42" spans="2:7">
      <c r="B42" s="644" t="s">
        <v>1184</v>
      </c>
      <c r="C42" s="649"/>
      <c r="D42" s="645"/>
      <c r="E42" s="657" t="s">
        <v>1188</v>
      </c>
      <c r="F42" s="660"/>
      <c r="G42" s="661"/>
    </row>
    <row r="43" spans="2:7">
      <c r="B43" s="644" t="s">
        <v>1185</v>
      </c>
      <c r="C43" s="649"/>
      <c r="D43" s="645"/>
      <c r="E43" s="657" t="s">
        <v>1187</v>
      </c>
      <c r="F43" s="660"/>
      <c r="G43" s="661"/>
    </row>
    <row r="46" spans="2:7">
      <c r="B46" s="548" t="s">
        <v>1192</v>
      </c>
    </row>
    <row r="48" spans="2:7">
      <c r="C48" s="550" t="s">
        <v>1190</v>
      </c>
    </row>
    <row r="49" spans="3:4">
      <c r="C49" s="1326" t="s">
        <v>852</v>
      </c>
      <c r="D49" s="1326"/>
    </row>
    <row r="50" spans="3:4">
      <c r="C50" s="553" t="s">
        <v>1191</v>
      </c>
      <c r="D50" s="552" t="s">
        <v>856</v>
      </c>
    </row>
    <row r="51" spans="3:4">
      <c r="C51" s="549">
        <v>10</v>
      </c>
      <c r="D51" s="549"/>
    </row>
    <row r="52" spans="3:4">
      <c r="C52" s="549">
        <v>20</v>
      </c>
      <c r="D52" s="549">
        <v>50</v>
      </c>
    </row>
    <row r="53" spans="3:4">
      <c r="C53" s="549">
        <v>30</v>
      </c>
      <c r="D53" s="549">
        <v>50</v>
      </c>
    </row>
    <row r="54" spans="3:4">
      <c r="C54" s="549">
        <v>40</v>
      </c>
      <c r="D54" s="549">
        <v>50</v>
      </c>
    </row>
    <row r="55" spans="3:4">
      <c r="C55" s="549">
        <v>50</v>
      </c>
      <c r="D55" s="549">
        <v>50</v>
      </c>
    </row>
    <row r="56" spans="3:4">
      <c r="C56" s="549">
        <v>60</v>
      </c>
      <c r="D56" s="549">
        <v>50</v>
      </c>
    </row>
    <row r="57" spans="3:4">
      <c r="C57" s="549">
        <v>70</v>
      </c>
      <c r="D57" s="549">
        <v>50</v>
      </c>
    </row>
    <row r="58" spans="3:4">
      <c r="C58" s="549">
        <v>80</v>
      </c>
      <c r="D58" s="549">
        <v>50</v>
      </c>
    </row>
    <row r="59" spans="3:4">
      <c r="C59" s="549">
        <v>90</v>
      </c>
      <c r="D59" s="549">
        <v>51</v>
      </c>
    </row>
    <row r="60" spans="3:4">
      <c r="C60" s="549">
        <v>100</v>
      </c>
      <c r="D60" s="549">
        <v>51</v>
      </c>
    </row>
  </sheetData>
  <mergeCells count="1">
    <mergeCell ref="C49:D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I53"/>
  <sheetViews>
    <sheetView showGridLines="0" topLeftCell="A25" zoomScaleNormal="100" workbookViewId="0">
      <selection activeCell="G39" sqref="G39"/>
    </sheetView>
  </sheetViews>
  <sheetFormatPr defaultColWidth="9" defaultRowHeight="13.5"/>
  <cols>
    <col min="1" max="9" width="12.5" style="548" customWidth="1"/>
    <col min="10" max="16384" width="9" style="548"/>
  </cols>
  <sheetData>
    <row r="2" spans="2:5">
      <c r="B2" s="548" t="s">
        <v>1164</v>
      </c>
    </row>
    <row r="4" spans="2:5">
      <c r="B4" s="643" t="s">
        <v>1165</v>
      </c>
    </row>
    <row r="5" spans="2:5">
      <c r="B5" s="641" t="s">
        <v>0</v>
      </c>
      <c r="C5" s="642" t="s">
        <v>854</v>
      </c>
      <c r="D5" s="642" t="s">
        <v>855</v>
      </c>
    </row>
    <row r="6" spans="2:5">
      <c r="B6" s="549" t="s">
        <v>869</v>
      </c>
      <c r="C6" s="549" t="s">
        <v>340</v>
      </c>
      <c r="D6" s="549" t="s">
        <v>340</v>
      </c>
      <c r="E6" s="548" t="s">
        <v>1175</v>
      </c>
    </row>
    <row r="7" spans="2:5">
      <c r="B7" s="549" t="s">
        <v>1166</v>
      </c>
      <c r="C7" s="549" t="s">
        <v>1171</v>
      </c>
      <c r="D7" s="549" t="s">
        <v>1172</v>
      </c>
    </row>
    <row r="8" spans="2:5">
      <c r="B8" s="549" t="s">
        <v>1167</v>
      </c>
      <c r="C8" s="549" t="s">
        <v>1173</v>
      </c>
      <c r="D8" s="549" t="s">
        <v>1174</v>
      </c>
    </row>
    <row r="9" spans="2:5">
      <c r="B9" s="549" t="s">
        <v>1168</v>
      </c>
      <c r="C9" s="549" t="s">
        <v>1173</v>
      </c>
      <c r="D9" s="549" t="s">
        <v>1174</v>
      </c>
    </row>
    <row r="10" spans="2:5">
      <c r="B10" s="549" t="s">
        <v>1169</v>
      </c>
      <c r="C10" s="549" t="s">
        <v>1173</v>
      </c>
      <c r="D10" s="549" t="s">
        <v>1174</v>
      </c>
    </row>
    <row r="11" spans="2:5">
      <c r="B11" s="549" t="s">
        <v>323</v>
      </c>
      <c r="C11" s="549" t="s">
        <v>1173</v>
      </c>
      <c r="D11" s="549" t="s">
        <v>1174</v>
      </c>
    </row>
    <row r="12" spans="2:5">
      <c r="B12" s="549" t="s">
        <v>1170</v>
      </c>
      <c r="C12" s="549" t="s">
        <v>1173</v>
      </c>
      <c r="D12" s="549" t="s">
        <v>1174</v>
      </c>
    </row>
    <row r="14" spans="2:5">
      <c r="B14" s="643" t="s">
        <v>1182</v>
      </c>
    </row>
    <row r="15" spans="2:5">
      <c r="B15" s="641" t="s">
        <v>271</v>
      </c>
    </row>
    <row r="16" spans="2:5">
      <c r="B16" s="549" t="s">
        <v>721</v>
      </c>
    </row>
    <row r="17" spans="2:9">
      <c r="B17" s="549" t="s">
        <v>718</v>
      </c>
    </row>
    <row r="18" spans="2:9">
      <c r="B18" s="549" t="s">
        <v>722</v>
      </c>
    </row>
    <row r="19" spans="2:9">
      <c r="B19" s="549" t="s">
        <v>720</v>
      </c>
    </row>
    <row r="20" spans="2:9">
      <c r="B20" s="549" t="s">
        <v>1183</v>
      </c>
    </row>
    <row r="21" spans="2:9">
      <c r="B21" s="549" t="s">
        <v>726</v>
      </c>
    </row>
    <row r="22" spans="2:9">
      <c r="B22" s="549" t="s">
        <v>727</v>
      </c>
    </row>
    <row r="24" spans="2:9">
      <c r="B24" s="643" t="s">
        <v>1176</v>
      </c>
    </row>
    <row r="25" spans="2:9">
      <c r="B25" s="646" t="s">
        <v>1181</v>
      </c>
      <c r="C25" s="648"/>
      <c r="D25" s="648"/>
      <c r="E25" s="648"/>
      <c r="F25" s="647"/>
      <c r="G25" s="654" t="s">
        <v>1189</v>
      </c>
      <c r="H25" s="655"/>
      <c r="I25" s="656"/>
    </row>
    <row r="26" spans="2:9">
      <c r="B26" s="646" t="s">
        <v>1177</v>
      </c>
      <c r="C26" s="647"/>
      <c r="D26" s="646" t="s">
        <v>1186</v>
      </c>
      <c r="E26" s="648"/>
      <c r="F26" s="647"/>
      <c r="G26" s="642" t="s">
        <v>256</v>
      </c>
      <c r="H26" s="642" t="s">
        <v>788</v>
      </c>
      <c r="I26" s="642" t="s">
        <v>789</v>
      </c>
    </row>
    <row r="27" spans="2:9">
      <c r="B27" s="650" t="s">
        <v>1178</v>
      </c>
      <c r="C27" s="651"/>
      <c r="D27" s="644" t="s">
        <v>1184</v>
      </c>
      <c r="E27" s="649"/>
      <c r="F27" s="645"/>
      <c r="G27" s="552" t="s">
        <v>1188</v>
      </c>
      <c r="H27" s="552" t="s">
        <v>1188</v>
      </c>
      <c r="I27" s="552" t="s">
        <v>1188</v>
      </c>
    </row>
    <row r="28" spans="2:9">
      <c r="B28" s="652"/>
      <c r="C28" s="653"/>
      <c r="D28" s="644" t="s">
        <v>1185</v>
      </c>
      <c r="E28" s="649"/>
      <c r="F28" s="645"/>
      <c r="G28" s="552" t="s">
        <v>1187</v>
      </c>
      <c r="H28" s="552" t="s">
        <v>1187</v>
      </c>
      <c r="I28" s="552" t="s">
        <v>1187</v>
      </c>
    </row>
    <row r="29" spans="2:9">
      <c r="B29" s="650" t="s">
        <v>1179</v>
      </c>
      <c r="C29" s="651"/>
      <c r="D29" s="644" t="s">
        <v>1184</v>
      </c>
      <c r="E29" s="649"/>
      <c r="F29" s="645"/>
      <c r="G29" s="552">
        <v>0</v>
      </c>
      <c r="H29" s="552" t="s">
        <v>787</v>
      </c>
      <c r="I29" s="552">
        <v>0</v>
      </c>
    </row>
    <row r="30" spans="2:9">
      <c r="B30" s="652" t="s">
        <v>1180</v>
      </c>
      <c r="C30" s="653"/>
      <c r="D30" s="644" t="s">
        <v>1185</v>
      </c>
      <c r="E30" s="649"/>
      <c r="F30" s="645"/>
      <c r="G30" s="552" t="s">
        <v>1187</v>
      </c>
      <c r="H30" s="552" t="s">
        <v>1187</v>
      </c>
      <c r="I30" s="552" t="s">
        <v>1187</v>
      </c>
    </row>
    <row r="32" spans="2:9">
      <c r="B32" s="646" t="s">
        <v>1181</v>
      </c>
      <c r="C32" s="648"/>
      <c r="D32" s="648"/>
      <c r="E32" s="648"/>
      <c r="F32" s="647"/>
      <c r="G32" s="654" t="s">
        <v>1189</v>
      </c>
      <c r="H32" s="655"/>
      <c r="I32" s="656"/>
    </row>
    <row r="33" spans="2:9">
      <c r="B33" s="646" t="s">
        <v>1177</v>
      </c>
      <c r="C33" s="647"/>
      <c r="D33" s="646" t="s">
        <v>1186</v>
      </c>
      <c r="E33" s="648"/>
      <c r="F33" s="647"/>
      <c r="G33" s="642" t="s">
        <v>256</v>
      </c>
      <c r="H33" s="642" t="s">
        <v>788</v>
      </c>
      <c r="I33" s="642" t="s">
        <v>789</v>
      </c>
    </row>
    <row r="34" spans="2:9">
      <c r="B34" s="650" t="s">
        <v>1178</v>
      </c>
      <c r="C34" s="651"/>
      <c r="D34" s="644" t="s">
        <v>1184</v>
      </c>
      <c r="E34" s="649"/>
      <c r="F34" s="645"/>
      <c r="G34" s="552" t="s">
        <v>1188</v>
      </c>
      <c r="H34" s="552" t="s">
        <v>1188</v>
      </c>
      <c r="I34" s="552" t="s">
        <v>1188</v>
      </c>
    </row>
    <row r="35" spans="2:9">
      <c r="B35" s="652"/>
      <c r="C35" s="653"/>
      <c r="D35" s="644" t="s">
        <v>1185</v>
      </c>
      <c r="E35" s="649"/>
      <c r="F35" s="645"/>
      <c r="G35" s="552" t="s">
        <v>1187</v>
      </c>
      <c r="H35" s="552" t="s">
        <v>1187</v>
      </c>
      <c r="I35" s="552" t="s">
        <v>1187</v>
      </c>
    </row>
    <row r="36" spans="2:9">
      <c r="B36" s="650" t="s">
        <v>1179</v>
      </c>
      <c r="C36" s="651"/>
      <c r="D36" s="644" t="s">
        <v>1184</v>
      </c>
      <c r="E36" s="649"/>
      <c r="F36" s="645"/>
      <c r="G36" s="552">
        <v>0</v>
      </c>
      <c r="H36" s="552" t="s">
        <v>787</v>
      </c>
      <c r="I36" s="552">
        <v>0</v>
      </c>
    </row>
    <row r="37" spans="2:9">
      <c r="B37" s="652" t="s">
        <v>1180</v>
      </c>
      <c r="C37" s="653"/>
      <c r="D37" s="644" t="s">
        <v>1185</v>
      </c>
      <c r="E37" s="649"/>
      <c r="F37" s="645"/>
      <c r="G37" s="552" t="s">
        <v>1187</v>
      </c>
      <c r="H37" s="552" t="s">
        <v>1187</v>
      </c>
      <c r="I37" s="552" t="s">
        <v>1187</v>
      </c>
    </row>
    <row r="40" spans="2:9">
      <c r="B40" s="548" t="s">
        <v>1192</v>
      </c>
    </row>
    <row r="42" spans="2:9">
      <c r="C42" s="550" t="s">
        <v>1190</v>
      </c>
    </row>
    <row r="43" spans="2:9">
      <c r="C43" s="1326" t="s">
        <v>852</v>
      </c>
      <c r="D43" s="1326"/>
    </row>
    <row r="44" spans="2:9">
      <c r="C44" s="553" t="s">
        <v>1191</v>
      </c>
      <c r="D44" s="552" t="s">
        <v>856</v>
      </c>
    </row>
    <row r="45" spans="2:9">
      <c r="C45" s="549">
        <v>10</v>
      </c>
      <c r="D45" s="549"/>
    </row>
    <row r="46" spans="2:9">
      <c r="C46" s="549">
        <v>20</v>
      </c>
      <c r="D46" s="549">
        <v>50</v>
      </c>
    </row>
    <row r="47" spans="2:9">
      <c r="C47" s="549">
        <v>30</v>
      </c>
      <c r="D47" s="549">
        <v>50</v>
      </c>
    </row>
    <row r="48" spans="2:9">
      <c r="C48" s="549">
        <v>40</v>
      </c>
      <c r="D48" s="549">
        <v>50</v>
      </c>
    </row>
    <row r="49" spans="3:4">
      <c r="C49" s="549">
        <v>50</v>
      </c>
      <c r="D49" s="549">
        <v>50</v>
      </c>
    </row>
    <row r="50" spans="3:4">
      <c r="C50" s="549">
        <v>60</v>
      </c>
      <c r="D50" s="549">
        <v>50</v>
      </c>
    </row>
    <row r="51" spans="3:4">
      <c r="C51" s="549">
        <v>70</v>
      </c>
      <c r="D51" s="549">
        <v>50</v>
      </c>
    </row>
    <row r="52" spans="3:4">
      <c r="C52" s="549">
        <v>80</v>
      </c>
      <c r="D52" s="549">
        <v>50</v>
      </c>
    </row>
    <row r="53" spans="3:4">
      <c r="C53" s="549">
        <v>90</v>
      </c>
      <c r="D53" s="549">
        <v>51</v>
      </c>
    </row>
  </sheetData>
  <mergeCells count="1">
    <mergeCell ref="C43:D43"/>
  </mergeCells>
  <phoneticPr fontId="5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H254"/>
  <sheetViews>
    <sheetView showGridLines="0" view="pageBreakPreview" zoomScaleNormal="100" zoomScaleSheetLayoutView="100" workbookViewId="0">
      <pane xSplit="3" ySplit="3" topLeftCell="F70" activePane="bottomRight" state="frozen"/>
      <selection activeCell="P6" sqref="P6"/>
      <selection pane="topRight" activeCell="P6" sqref="P6"/>
      <selection pane="bottomLeft" activeCell="P6" sqref="P6"/>
      <selection pane="bottomRight" activeCell="F79" sqref="F79"/>
    </sheetView>
  </sheetViews>
  <sheetFormatPr defaultColWidth="9" defaultRowHeight="13.5"/>
  <cols>
    <col min="1" max="1" width="4" style="440" customWidth="1"/>
    <col min="2" max="2" width="13.75" style="245" customWidth="1"/>
    <col min="3" max="3" width="24.125" style="440" customWidth="1"/>
    <col min="4" max="5" width="10.875" style="440" customWidth="1"/>
    <col min="6" max="6" width="100.25" style="440" customWidth="1"/>
    <col min="7" max="16384" width="9" style="440"/>
  </cols>
  <sheetData>
    <row r="2" spans="1:6">
      <c r="B2" s="245" t="s">
        <v>1356</v>
      </c>
    </row>
    <row r="3" spans="1:6" ht="22.5">
      <c r="A3" s="430"/>
      <c r="B3" s="242" t="s">
        <v>342</v>
      </c>
      <c r="C3" s="242" t="s">
        <v>333</v>
      </c>
      <c r="D3" s="243" t="s">
        <v>407</v>
      </c>
      <c r="E3" s="243" t="s">
        <v>771</v>
      </c>
      <c r="F3" s="242" t="s">
        <v>106</v>
      </c>
    </row>
    <row r="4" spans="1:6" s="49" customFormat="1" ht="12">
      <c r="A4" s="273"/>
      <c r="B4" s="464" t="s">
        <v>78</v>
      </c>
      <c r="C4" s="842" t="s">
        <v>323</v>
      </c>
      <c r="D4" s="535" t="s">
        <v>770</v>
      </c>
      <c r="E4" s="535" t="s">
        <v>340</v>
      </c>
      <c r="F4" s="536"/>
    </row>
    <row r="5" spans="1:6" s="49" customFormat="1" ht="12">
      <c r="A5" s="273"/>
      <c r="B5" s="465"/>
      <c r="C5" s="436" t="s">
        <v>139</v>
      </c>
      <c r="D5" s="924" t="s">
        <v>770</v>
      </c>
      <c r="E5" s="924" t="s">
        <v>340</v>
      </c>
      <c r="F5" s="852" t="s">
        <v>1371</v>
      </c>
    </row>
    <row r="6" spans="1:6" s="49" customFormat="1" ht="12">
      <c r="A6" s="273"/>
      <c r="B6" s="465"/>
      <c r="C6" s="838" t="s">
        <v>126</v>
      </c>
      <c r="D6" s="477" t="s">
        <v>770</v>
      </c>
      <c r="E6" s="477" t="s">
        <v>340</v>
      </c>
      <c r="F6" s="478"/>
    </row>
    <row r="7" spans="1:6" s="49" customFormat="1" ht="12">
      <c r="A7" s="273"/>
      <c r="B7" s="465"/>
      <c r="C7" s="838" t="s">
        <v>140</v>
      </c>
      <c r="D7" s="477" t="s">
        <v>770</v>
      </c>
      <c r="E7" s="477" t="s">
        <v>340</v>
      </c>
      <c r="F7" s="478"/>
    </row>
    <row r="8" spans="1:6" s="49" customFormat="1" ht="12">
      <c r="A8" s="273"/>
      <c r="B8" s="465"/>
      <c r="C8" s="838" t="s">
        <v>141</v>
      </c>
      <c r="D8" s="477" t="s">
        <v>770</v>
      </c>
      <c r="E8" s="477" t="s">
        <v>340</v>
      </c>
      <c r="F8" s="478"/>
    </row>
    <row r="9" spans="1:6" s="49" customFormat="1" ht="12">
      <c r="A9" s="273"/>
      <c r="B9" s="465"/>
      <c r="C9" s="838" t="s">
        <v>142</v>
      </c>
      <c r="D9" s="479" t="s">
        <v>770</v>
      </c>
      <c r="E9" s="479" t="s">
        <v>340</v>
      </c>
      <c r="F9" s="480"/>
    </row>
    <row r="10" spans="1:6" s="49" customFormat="1" ht="12">
      <c r="A10" s="273"/>
      <c r="B10" s="465"/>
      <c r="C10" s="838" t="s">
        <v>370</v>
      </c>
      <c r="D10" s="479" t="s">
        <v>770</v>
      </c>
      <c r="E10" s="479" t="s">
        <v>340</v>
      </c>
      <c r="F10" s="480"/>
    </row>
    <row r="11" spans="1:6" s="49" customFormat="1" ht="48">
      <c r="A11" s="273"/>
      <c r="B11" s="465"/>
      <c r="C11" s="439" t="s">
        <v>203</v>
      </c>
      <c r="D11" s="419" t="s">
        <v>406</v>
      </c>
      <c r="E11" s="851" t="s">
        <v>772</v>
      </c>
      <c r="F11" s="925" t="s">
        <v>1548</v>
      </c>
    </row>
    <row r="12" spans="1:6" s="49" customFormat="1" ht="12">
      <c r="A12" s="273"/>
      <c r="B12" s="465"/>
      <c r="C12" s="843" t="s">
        <v>204</v>
      </c>
      <c r="D12" s="479" t="s">
        <v>770</v>
      </c>
      <c r="E12" s="479" t="s">
        <v>340</v>
      </c>
      <c r="F12" s="858" t="s">
        <v>1363</v>
      </c>
    </row>
    <row r="13" spans="1:6" s="49" customFormat="1" ht="12">
      <c r="A13" s="273"/>
      <c r="B13" s="465"/>
      <c r="C13" s="843" t="s">
        <v>206</v>
      </c>
      <c r="D13" s="479" t="s">
        <v>770</v>
      </c>
      <c r="E13" s="479" t="s">
        <v>340</v>
      </c>
      <c r="F13" s="858" t="s">
        <v>1363</v>
      </c>
    </row>
    <row r="14" spans="1:6" s="49" customFormat="1" ht="12">
      <c r="A14" s="273"/>
      <c r="B14" s="465"/>
      <c r="C14" s="843" t="s">
        <v>208</v>
      </c>
      <c r="D14" s="479" t="s">
        <v>770</v>
      </c>
      <c r="E14" s="479" t="s">
        <v>340</v>
      </c>
      <c r="F14" s="859"/>
    </row>
    <row r="15" spans="1:6" s="66" customFormat="1" ht="12">
      <c r="A15" s="273"/>
      <c r="B15" s="465"/>
      <c r="C15" s="838" t="s">
        <v>376</v>
      </c>
      <c r="D15" s="479" t="s">
        <v>770</v>
      </c>
      <c r="E15" s="479" t="s">
        <v>340</v>
      </c>
      <c r="F15" s="859"/>
    </row>
    <row r="16" spans="1:6" s="49" customFormat="1" ht="12">
      <c r="A16" s="273"/>
      <c r="B16" s="465"/>
      <c r="C16" s="844" t="s">
        <v>602</v>
      </c>
      <c r="D16" s="479" t="s">
        <v>770</v>
      </c>
      <c r="E16" s="479" t="s">
        <v>340</v>
      </c>
      <c r="F16" s="859"/>
    </row>
    <row r="17" spans="1:6" s="49" customFormat="1" ht="12">
      <c r="A17" s="273"/>
      <c r="B17" s="465"/>
      <c r="C17" s="838" t="s">
        <v>145</v>
      </c>
      <c r="D17" s="479" t="s">
        <v>770</v>
      </c>
      <c r="E17" s="479" t="s">
        <v>340</v>
      </c>
      <c r="F17" s="859"/>
    </row>
    <row r="18" spans="1:6" s="49" customFormat="1" ht="12">
      <c r="A18" s="273"/>
      <c r="B18" s="465"/>
      <c r="C18" s="838" t="s">
        <v>301</v>
      </c>
      <c r="D18" s="479" t="s">
        <v>770</v>
      </c>
      <c r="E18" s="479" t="s">
        <v>340</v>
      </c>
      <c r="F18" s="859"/>
    </row>
    <row r="19" spans="1:6" s="49" customFormat="1" ht="12">
      <c r="A19" s="273"/>
      <c r="B19" s="465"/>
      <c r="C19" s="838" t="s">
        <v>218</v>
      </c>
      <c r="D19" s="479" t="s">
        <v>770</v>
      </c>
      <c r="E19" s="479" t="s">
        <v>340</v>
      </c>
      <c r="F19" s="859"/>
    </row>
    <row r="20" spans="1:6" s="49" customFormat="1" ht="12">
      <c r="A20" s="273"/>
      <c r="B20" s="465"/>
      <c r="C20" s="838" t="s">
        <v>244</v>
      </c>
      <c r="D20" s="479" t="s">
        <v>770</v>
      </c>
      <c r="E20" s="479" t="s">
        <v>340</v>
      </c>
      <c r="F20" s="859"/>
    </row>
    <row r="21" spans="1:6" s="49" customFormat="1" ht="12">
      <c r="A21" s="273"/>
      <c r="B21" s="465"/>
      <c r="C21" s="838" t="s">
        <v>245</v>
      </c>
      <c r="D21" s="479" t="s">
        <v>770</v>
      </c>
      <c r="E21" s="479" t="s">
        <v>340</v>
      </c>
      <c r="F21" s="859"/>
    </row>
    <row r="22" spans="1:6" s="49" customFormat="1" ht="12">
      <c r="A22" s="273"/>
      <c r="B22" s="465"/>
      <c r="C22" s="838" t="s">
        <v>246</v>
      </c>
      <c r="D22" s="479" t="s">
        <v>770</v>
      </c>
      <c r="E22" s="479" t="s">
        <v>340</v>
      </c>
      <c r="F22" s="859"/>
    </row>
    <row r="23" spans="1:6" s="49" customFormat="1" ht="12">
      <c r="A23" s="273"/>
      <c r="B23" s="465"/>
      <c r="C23" s="838" t="s">
        <v>247</v>
      </c>
      <c r="D23" s="479" t="s">
        <v>770</v>
      </c>
      <c r="E23" s="479" t="s">
        <v>340</v>
      </c>
      <c r="F23" s="859"/>
    </row>
    <row r="24" spans="1:6" s="49" customFormat="1" ht="12">
      <c r="A24" s="273"/>
      <c r="B24" s="465"/>
      <c r="C24" s="838" t="s">
        <v>248</v>
      </c>
      <c r="D24" s="479" t="s">
        <v>770</v>
      </c>
      <c r="E24" s="479" t="s">
        <v>340</v>
      </c>
      <c r="F24" s="859"/>
    </row>
    <row r="25" spans="1:6" s="49" customFormat="1" ht="12">
      <c r="A25" s="273"/>
      <c r="B25" s="465"/>
      <c r="C25" s="843" t="s">
        <v>146</v>
      </c>
      <c r="D25" s="479" t="s">
        <v>770</v>
      </c>
      <c r="E25" s="479" t="s">
        <v>340</v>
      </c>
      <c r="F25" s="858" t="s">
        <v>1363</v>
      </c>
    </row>
    <row r="26" spans="1:6" s="49" customFormat="1" ht="12">
      <c r="A26" s="273"/>
      <c r="B26" s="465"/>
      <c r="C26" s="843" t="s">
        <v>147</v>
      </c>
      <c r="D26" s="477" t="s">
        <v>770</v>
      </c>
      <c r="E26" s="477" t="s">
        <v>340</v>
      </c>
      <c r="F26" s="858" t="s">
        <v>1363</v>
      </c>
    </row>
    <row r="27" spans="1:6" s="49" customFormat="1" ht="12">
      <c r="A27" s="273"/>
      <c r="B27" s="465"/>
      <c r="C27" s="843" t="s">
        <v>148</v>
      </c>
      <c r="D27" s="477" t="s">
        <v>770</v>
      </c>
      <c r="E27" s="477" t="s">
        <v>340</v>
      </c>
      <c r="F27" s="858" t="s">
        <v>1363</v>
      </c>
    </row>
    <row r="28" spans="1:6" s="49" customFormat="1" ht="12">
      <c r="A28" s="273"/>
      <c r="B28" s="465"/>
      <c r="C28" s="843" t="s">
        <v>149</v>
      </c>
      <c r="D28" s="477" t="s">
        <v>770</v>
      </c>
      <c r="E28" s="477" t="s">
        <v>340</v>
      </c>
      <c r="F28" s="858" t="s">
        <v>1363</v>
      </c>
    </row>
    <row r="29" spans="1:6" s="49" customFormat="1" ht="12">
      <c r="A29" s="273"/>
      <c r="B29" s="465"/>
      <c r="C29" s="843" t="s">
        <v>150</v>
      </c>
      <c r="D29" s="477" t="s">
        <v>770</v>
      </c>
      <c r="E29" s="477" t="s">
        <v>340</v>
      </c>
      <c r="F29" s="858" t="s">
        <v>1363</v>
      </c>
    </row>
    <row r="30" spans="1:6" s="49" customFormat="1" ht="12">
      <c r="A30" s="273"/>
      <c r="B30" s="465"/>
      <c r="C30" s="838" t="s">
        <v>130</v>
      </c>
      <c r="D30" s="477" t="s">
        <v>770</v>
      </c>
      <c r="E30" s="477" t="s">
        <v>340</v>
      </c>
      <c r="F30" s="860"/>
    </row>
    <row r="31" spans="1:6" s="49" customFormat="1" ht="12">
      <c r="A31" s="273"/>
      <c r="B31" s="465"/>
      <c r="C31" s="838" t="s">
        <v>158</v>
      </c>
      <c r="D31" s="477" t="s">
        <v>770</v>
      </c>
      <c r="E31" s="477" t="s">
        <v>340</v>
      </c>
      <c r="F31" s="860"/>
    </row>
    <row r="32" spans="1:6" s="49" customFormat="1" ht="12">
      <c r="A32" s="273"/>
      <c r="B32" s="465"/>
      <c r="C32" s="838" t="s">
        <v>159</v>
      </c>
      <c r="D32" s="477" t="s">
        <v>770</v>
      </c>
      <c r="E32" s="477" t="s">
        <v>340</v>
      </c>
      <c r="F32" s="860"/>
    </row>
    <row r="33" spans="1:6" s="49" customFormat="1" ht="12">
      <c r="A33" s="273"/>
      <c r="B33" s="465"/>
      <c r="C33" s="838" t="s">
        <v>400</v>
      </c>
      <c r="D33" s="477" t="s">
        <v>770</v>
      </c>
      <c r="E33" s="477" t="s">
        <v>340</v>
      </c>
      <c r="F33" s="860"/>
    </row>
    <row r="34" spans="1:6" s="49" customFormat="1" ht="12">
      <c r="A34" s="273"/>
      <c r="B34" s="465"/>
      <c r="C34" s="838" t="s">
        <v>284</v>
      </c>
      <c r="D34" s="477" t="s">
        <v>770</v>
      </c>
      <c r="E34" s="477" t="s">
        <v>340</v>
      </c>
      <c r="F34" s="860"/>
    </row>
    <row r="35" spans="1:6" s="49" customFormat="1" ht="12">
      <c r="A35" s="273"/>
      <c r="B35" s="465"/>
      <c r="C35" s="843" t="s">
        <v>401</v>
      </c>
      <c r="D35" s="477" t="s">
        <v>770</v>
      </c>
      <c r="E35" s="477" t="s">
        <v>340</v>
      </c>
      <c r="F35" s="858" t="s">
        <v>1363</v>
      </c>
    </row>
    <row r="36" spans="1:6" s="49" customFormat="1" ht="12">
      <c r="A36" s="273"/>
      <c r="B36" s="465"/>
      <c r="C36" s="838" t="s">
        <v>365</v>
      </c>
      <c r="D36" s="538" t="s">
        <v>770</v>
      </c>
      <c r="E36" s="538" t="s">
        <v>340</v>
      </c>
      <c r="F36" s="540"/>
    </row>
    <row r="37" spans="1:6" s="49" customFormat="1" ht="12">
      <c r="A37" s="273"/>
      <c r="B37" s="465"/>
      <c r="C37" s="436" t="s">
        <v>366</v>
      </c>
      <c r="D37" s="924" t="s">
        <v>770</v>
      </c>
      <c r="E37" s="924" t="s">
        <v>533</v>
      </c>
      <c r="F37" s="852" t="s">
        <v>1371</v>
      </c>
    </row>
    <row r="38" spans="1:6" s="49" customFormat="1" ht="12">
      <c r="A38" s="273"/>
      <c r="B38" s="465"/>
      <c r="C38" s="838" t="s">
        <v>368</v>
      </c>
      <c r="D38" s="477" t="s">
        <v>770</v>
      </c>
      <c r="E38" s="477" t="s">
        <v>340</v>
      </c>
      <c r="F38" s="478"/>
    </row>
    <row r="39" spans="1:6" s="49" customFormat="1" ht="12">
      <c r="A39" s="273"/>
      <c r="B39" s="465"/>
      <c r="C39" s="838" t="s">
        <v>369</v>
      </c>
      <c r="D39" s="477" t="s">
        <v>770</v>
      </c>
      <c r="E39" s="477" t="s">
        <v>340</v>
      </c>
      <c r="F39" s="478"/>
    </row>
    <row r="40" spans="1:6" s="49" customFormat="1" ht="12">
      <c r="A40" s="273"/>
      <c r="B40" s="465"/>
      <c r="C40" s="838" t="s">
        <v>371</v>
      </c>
      <c r="D40" s="477" t="s">
        <v>770</v>
      </c>
      <c r="E40" s="477" t="s">
        <v>340</v>
      </c>
      <c r="F40" s="478"/>
    </row>
    <row r="41" spans="1:6" s="49" customFormat="1" ht="12">
      <c r="A41" s="273"/>
      <c r="B41" s="465"/>
      <c r="C41" s="838" t="s">
        <v>460</v>
      </c>
      <c r="D41" s="477" t="s">
        <v>770</v>
      </c>
      <c r="E41" s="477" t="s">
        <v>340</v>
      </c>
      <c r="F41" s="478"/>
    </row>
    <row r="42" spans="1:6" s="49" customFormat="1" ht="12">
      <c r="A42" s="273"/>
      <c r="B42" s="465"/>
      <c r="C42" s="838" t="s">
        <v>374</v>
      </c>
      <c r="D42" s="477" t="s">
        <v>770</v>
      </c>
      <c r="E42" s="477" t="s">
        <v>340</v>
      </c>
      <c r="F42" s="478"/>
    </row>
    <row r="43" spans="1:6" s="49" customFormat="1" ht="12">
      <c r="A43" s="273"/>
      <c r="B43" s="465"/>
      <c r="C43" s="838" t="s">
        <v>402</v>
      </c>
      <c r="D43" s="477" t="s">
        <v>770</v>
      </c>
      <c r="E43" s="477" t="s">
        <v>340</v>
      </c>
      <c r="F43" s="478"/>
    </row>
    <row r="44" spans="1:6" s="49" customFormat="1" ht="12">
      <c r="A44" s="432"/>
      <c r="B44" s="465"/>
      <c r="C44" s="843" t="s">
        <v>375</v>
      </c>
      <c r="D44" s="477" t="s">
        <v>770</v>
      </c>
      <c r="E44" s="477" t="s">
        <v>340</v>
      </c>
      <c r="F44" s="858" t="s">
        <v>1363</v>
      </c>
    </row>
    <row r="45" spans="1:6" s="49" customFormat="1" ht="12">
      <c r="A45" s="273"/>
      <c r="B45" s="465"/>
      <c r="C45" s="838" t="s">
        <v>377</v>
      </c>
      <c r="D45" s="477" t="s">
        <v>770</v>
      </c>
      <c r="E45" s="477" t="s">
        <v>340</v>
      </c>
      <c r="F45" s="478"/>
    </row>
    <row r="46" spans="1:6" s="49" customFormat="1" ht="12">
      <c r="A46" s="273"/>
      <c r="B46" s="465"/>
      <c r="C46" s="838" t="s">
        <v>378</v>
      </c>
      <c r="D46" s="477" t="s">
        <v>770</v>
      </c>
      <c r="E46" s="477" t="s">
        <v>340</v>
      </c>
      <c r="F46" s="478"/>
    </row>
    <row r="47" spans="1:6" s="49" customFormat="1" ht="12">
      <c r="A47" s="273"/>
      <c r="B47" s="465"/>
      <c r="C47" s="838" t="s">
        <v>379</v>
      </c>
      <c r="D47" s="477" t="s">
        <v>770</v>
      </c>
      <c r="E47" s="477" t="s">
        <v>340</v>
      </c>
      <c r="F47" s="478"/>
    </row>
    <row r="48" spans="1:6" s="49" customFormat="1" ht="12">
      <c r="A48" s="273"/>
      <c r="B48" s="465"/>
      <c r="C48" s="845" t="s">
        <v>380</v>
      </c>
      <c r="D48" s="477" t="s">
        <v>770</v>
      </c>
      <c r="E48" s="477" t="s">
        <v>340</v>
      </c>
      <c r="F48" s="478"/>
    </row>
    <row r="49" spans="1:6" s="46" customFormat="1" ht="12">
      <c r="A49" s="273"/>
      <c r="B49" s="465"/>
      <c r="C49" s="845" t="s">
        <v>490</v>
      </c>
      <c r="D49" s="477" t="s">
        <v>770</v>
      </c>
      <c r="E49" s="477" t="s">
        <v>340</v>
      </c>
      <c r="F49" s="478"/>
    </row>
    <row r="50" spans="1:6" s="46" customFormat="1" ht="12">
      <c r="A50" s="273"/>
      <c r="B50" s="465"/>
      <c r="C50" s="840" t="s">
        <v>541</v>
      </c>
      <c r="D50" s="538" t="s">
        <v>770</v>
      </c>
      <c r="E50" s="538" t="s">
        <v>340</v>
      </c>
      <c r="F50" s="541"/>
    </row>
    <row r="51" spans="1:6" s="46" customFormat="1" ht="12">
      <c r="A51" s="273"/>
      <c r="B51" s="465"/>
      <c r="C51" s="840" t="s">
        <v>539</v>
      </c>
      <c r="D51" s="538" t="s">
        <v>770</v>
      </c>
      <c r="E51" s="538" t="s">
        <v>340</v>
      </c>
      <c r="F51" s="540"/>
    </row>
    <row r="52" spans="1:6" s="46" customFormat="1" ht="12">
      <c r="A52" s="273"/>
      <c r="B52" s="465"/>
      <c r="C52" s="845" t="s">
        <v>765</v>
      </c>
      <c r="D52" s="538" t="s">
        <v>770</v>
      </c>
      <c r="E52" s="538" t="s">
        <v>340</v>
      </c>
      <c r="F52" s="541"/>
    </row>
    <row r="53" spans="1:6" s="46" customFormat="1" ht="12">
      <c r="A53" s="273"/>
      <c r="B53" s="465"/>
      <c r="C53" s="838" t="s">
        <v>766</v>
      </c>
      <c r="D53" s="538" t="s">
        <v>770</v>
      </c>
      <c r="E53" s="538" t="s">
        <v>340</v>
      </c>
      <c r="F53" s="540"/>
    </row>
    <row r="54" spans="1:6" s="46" customFormat="1" ht="12">
      <c r="A54" s="273"/>
      <c r="B54" s="465"/>
      <c r="C54" s="838" t="s">
        <v>767</v>
      </c>
      <c r="D54" s="538" t="s">
        <v>770</v>
      </c>
      <c r="E54" s="538" t="s">
        <v>340</v>
      </c>
      <c r="F54" s="541"/>
    </row>
    <row r="55" spans="1:6" s="46" customFormat="1" ht="12">
      <c r="A55" s="273"/>
      <c r="B55" s="465"/>
      <c r="C55" s="838" t="s">
        <v>768</v>
      </c>
      <c r="D55" s="538" t="s">
        <v>770</v>
      </c>
      <c r="E55" s="538" t="s">
        <v>340</v>
      </c>
      <c r="F55" s="541"/>
    </row>
    <row r="56" spans="1:6" s="46" customFormat="1" ht="12">
      <c r="A56" s="273"/>
      <c r="B56" s="465"/>
      <c r="C56" s="838" t="s">
        <v>769</v>
      </c>
      <c r="D56" s="538" t="s">
        <v>770</v>
      </c>
      <c r="E56" s="538" t="s">
        <v>340</v>
      </c>
      <c r="F56" s="540"/>
    </row>
    <row r="57" spans="1:6" s="46" customFormat="1" ht="12">
      <c r="A57" s="273"/>
      <c r="B57" s="465"/>
      <c r="C57" s="838" t="s">
        <v>655</v>
      </c>
      <c r="D57" s="538" t="s">
        <v>770</v>
      </c>
      <c r="E57" s="538" t="s">
        <v>340</v>
      </c>
      <c r="F57" s="541"/>
    </row>
    <row r="58" spans="1:6" s="46" customFormat="1" ht="12">
      <c r="A58" s="273"/>
      <c r="B58" s="465"/>
      <c r="C58" s="838" t="s">
        <v>648</v>
      </c>
      <c r="D58" s="538" t="s">
        <v>770</v>
      </c>
      <c r="E58" s="538" t="s">
        <v>340</v>
      </c>
      <c r="F58" s="541"/>
    </row>
    <row r="59" spans="1:6" s="46" customFormat="1" ht="12">
      <c r="A59" s="273"/>
      <c r="B59" s="465"/>
      <c r="C59" s="838" t="s">
        <v>649</v>
      </c>
      <c r="D59" s="538" t="s">
        <v>770</v>
      </c>
      <c r="E59" s="538" t="s">
        <v>340</v>
      </c>
      <c r="F59" s="541"/>
    </row>
    <row r="60" spans="1:6" s="46" customFormat="1" ht="12">
      <c r="A60" s="273"/>
      <c r="B60" s="465"/>
      <c r="C60" s="838" t="s">
        <v>650</v>
      </c>
      <c r="D60" s="538" t="s">
        <v>770</v>
      </c>
      <c r="E60" s="538" t="s">
        <v>340</v>
      </c>
      <c r="F60" s="541"/>
    </row>
    <row r="61" spans="1:6" s="46" customFormat="1" ht="12">
      <c r="A61" s="273"/>
      <c r="B61" s="465"/>
      <c r="C61" s="838" t="s">
        <v>651</v>
      </c>
      <c r="D61" s="538" t="s">
        <v>770</v>
      </c>
      <c r="E61" s="538" t="s">
        <v>340</v>
      </c>
      <c r="F61" s="541"/>
    </row>
    <row r="62" spans="1:6" s="46" customFormat="1" ht="12">
      <c r="A62" s="273"/>
      <c r="B62" s="465"/>
      <c r="C62" s="838" t="s">
        <v>652</v>
      </c>
      <c r="D62" s="538" t="s">
        <v>770</v>
      </c>
      <c r="E62" s="538" t="s">
        <v>340</v>
      </c>
      <c r="F62" s="541"/>
    </row>
    <row r="63" spans="1:6" s="46" customFormat="1" ht="12">
      <c r="A63" s="273"/>
      <c r="B63" s="465"/>
      <c r="C63" s="838" t="s">
        <v>647</v>
      </c>
      <c r="D63" s="538" t="s">
        <v>770</v>
      </c>
      <c r="E63" s="538" t="s">
        <v>340</v>
      </c>
      <c r="F63" s="541"/>
    </row>
    <row r="64" spans="1:6" s="46" customFormat="1" ht="12">
      <c r="A64" s="273"/>
      <c r="B64" s="465"/>
      <c r="C64" s="838" t="s">
        <v>653</v>
      </c>
      <c r="D64" s="538" t="s">
        <v>770</v>
      </c>
      <c r="E64" s="538" t="s">
        <v>340</v>
      </c>
      <c r="F64" s="541"/>
    </row>
    <row r="65" spans="1:7" s="46" customFormat="1" ht="12">
      <c r="A65" s="273"/>
      <c r="B65" s="465"/>
      <c r="C65" s="838" t="s">
        <v>668</v>
      </c>
      <c r="D65" s="538" t="s">
        <v>770</v>
      </c>
      <c r="E65" s="538" t="s">
        <v>340</v>
      </c>
      <c r="F65" s="541"/>
    </row>
    <row r="66" spans="1:7" s="46" customFormat="1" ht="12">
      <c r="A66" s="273"/>
      <c r="B66" s="465"/>
      <c r="C66" s="838" t="s">
        <v>667</v>
      </c>
      <c r="D66" s="538" t="s">
        <v>770</v>
      </c>
      <c r="E66" s="538" t="s">
        <v>340</v>
      </c>
      <c r="F66" s="541"/>
    </row>
    <row r="67" spans="1:7" s="46" customFormat="1" ht="12">
      <c r="A67" s="273"/>
      <c r="B67" s="465"/>
      <c r="C67" s="838" t="s">
        <v>590</v>
      </c>
      <c r="D67" s="538" t="s">
        <v>770</v>
      </c>
      <c r="E67" s="538" t="s">
        <v>340</v>
      </c>
      <c r="F67" s="541"/>
    </row>
    <row r="68" spans="1:7" s="46" customFormat="1" ht="12">
      <c r="A68" s="273"/>
      <c r="B68" s="465"/>
      <c r="C68" s="838" t="s">
        <v>591</v>
      </c>
      <c r="D68" s="538" t="s">
        <v>770</v>
      </c>
      <c r="E68" s="538" t="s">
        <v>340</v>
      </c>
      <c r="F68" s="541"/>
    </row>
    <row r="69" spans="1:7" s="46" customFormat="1" ht="12">
      <c r="A69" s="273"/>
      <c r="B69" s="465"/>
      <c r="C69" s="838" t="s">
        <v>592</v>
      </c>
      <c r="D69" s="538" t="s">
        <v>770</v>
      </c>
      <c r="E69" s="538" t="s">
        <v>340</v>
      </c>
      <c r="F69" s="541"/>
    </row>
    <row r="70" spans="1:7" s="46" customFormat="1" ht="12">
      <c r="A70" s="273"/>
      <c r="B70" s="465"/>
      <c r="C70" s="838" t="s">
        <v>633</v>
      </c>
      <c r="D70" s="538" t="s">
        <v>770</v>
      </c>
      <c r="E70" s="538" t="s">
        <v>340</v>
      </c>
      <c r="F70" s="541"/>
    </row>
    <row r="71" spans="1:7" s="46" customFormat="1" ht="12">
      <c r="A71" s="273"/>
      <c r="B71" s="465"/>
      <c r="C71" s="838" t="s">
        <v>634</v>
      </c>
      <c r="D71" s="538" t="s">
        <v>770</v>
      </c>
      <c r="E71" s="538" t="s">
        <v>340</v>
      </c>
      <c r="F71" s="541"/>
    </row>
    <row r="72" spans="1:7" s="46" customFormat="1" ht="12">
      <c r="A72" s="273"/>
      <c r="B72" s="465"/>
      <c r="C72" s="838" t="s">
        <v>635</v>
      </c>
      <c r="D72" s="538" t="s">
        <v>770</v>
      </c>
      <c r="E72" s="538" t="s">
        <v>340</v>
      </c>
      <c r="F72" s="541"/>
    </row>
    <row r="73" spans="1:7" s="46" customFormat="1" ht="12">
      <c r="A73" s="273"/>
      <c r="B73" s="465"/>
      <c r="C73" s="838" t="s">
        <v>705</v>
      </c>
      <c r="D73" s="538" t="s">
        <v>770</v>
      </c>
      <c r="E73" s="538" t="s">
        <v>340</v>
      </c>
      <c r="F73" s="540"/>
    </row>
    <row r="74" spans="1:7" s="46" customFormat="1" ht="12">
      <c r="A74" s="273"/>
      <c r="B74" s="465"/>
      <c r="C74" s="838" t="s">
        <v>706</v>
      </c>
      <c r="D74" s="538" t="s">
        <v>770</v>
      </c>
      <c r="E74" s="538" t="s">
        <v>340</v>
      </c>
      <c r="F74" s="540"/>
    </row>
    <row r="75" spans="1:7" s="46" customFormat="1">
      <c r="A75" s="273"/>
      <c r="B75" s="465"/>
      <c r="C75" s="838" t="s">
        <v>818</v>
      </c>
      <c r="D75" s="538" t="s">
        <v>770</v>
      </c>
      <c r="E75" s="538" t="s">
        <v>340</v>
      </c>
      <c r="F75" s="839"/>
      <c r="G75" s="245"/>
    </row>
    <row r="76" spans="1:7" s="46" customFormat="1">
      <c r="A76" s="273"/>
      <c r="B76" s="465"/>
      <c r="C76" s="838" t="s">
        <v>1357</v>
      </c>
      <c r="D76" s="538" t="s">
        <v>770</v>
      </c>
      <c r="E76" s="538" t="s">
        <v>772</v>
      </c>
      <c r="F76" s="839"/>
      <c r="G76" s="245"/>
    </row>
    <row r="77" spans="1:7" s="46" customFormat="1">
      <c r="A77" s="273"/>
      <c r="B77" s="465"/>
      <c r="C77" s="439" t="s">
        <v>1358</v>
      </c>
      <c r="D77" s="849" t="s">
        <v>1361</v>
      </c>
      <c r="E77" s="849" t="s">
        <v>1362</v>
      </c>
      <c r="F77" s="865"/>
      <c r="G77" s="245"/>
    </row>
    <row r="78" spans="1:7" s="46" customFormat="1">
      <c r="A78" s="273"/>
      <c r="B78" s="465"/>
      <c r="C78" s="439" t="s">
        <v>1359</v>
      </c>
      <c r="D78" s="849" t="s">
        <v>1361</v>
      </c>
      <c r="E78" s="849" t="s">
        <v>1362</v>
      </c>
      <c r="F78" s="865"/>
      <c r="G78" s="245"/>
    </row>
    <row r="79" spans="1:7" s="46" customFormat="1">
      <c r="A79" s="273"/>
      <c r="B79" s="465"/>
      <c r="C79" s="439" t="s">
        <v>1360</v>
      </c>
      <c r="D79" s="849" t="s">
        <v>1361</v>
      </c>
      <c r="E79" s="849" t="s">
        <v>1362</v>
      </c>
      <c r="F79" s="865" t="s">
        <v>1634</v>
      </c>
      <c r="G79" s="245"/>
    </row>
    <row r="80" spans="1:7" s="46" customFormat="1">
      <c r="A80" s="273"/>
      <c r="B80" s="465"/>
      <c r="C80" s="439" t="s">
        <v>1576</v>
      </c>
      <c r="D80" s="849" t="s">
        <v>1361</v>
      </c>
      <c r="E80" s="849" t="s">
        <v>1362</v>
      </c>
      <c r="F80" s="865"/>
      <c r="G80" s="245"/>
    </row>
    <row r="81" spans="1:7" s="46" customFormat="1">
      <c r="A81" s="273"/>
      <c r="B81" s="465"/>
      <c r="C81" s="439" t="s">
        <v>1577</v>
      </c>
      <c r="D81" s="849" t="s">
        <v>1361</v>
      </c>
      <c r="E81" s="849" t="s">
        <v>1362</v>
      </c>
      <c r="F81" s="865"/>
      <c r="G81" s="245"/>
    </row>
    <row r="82" spans="1:7" s="46" customFormat="1">
      <c r="A82" s="273"/>
      <c r="B82" s="465"/>
      <c r="C82" s="439" t="s">
        <v>1578</v>
      </c>
      <c r="D82" s="849" t="s">
        <v>1361</v>
      </c>
      <c r="E82" s="849" t="s">
        <v>1362</v>
      </c>
      <c r="F82" s="865"/>
      <c r="G82" s="245"/>
    </row>
    <row r="83" spans="1:7" s="46" customFormat="1">
      <c r="A83" s="273"/>
      <c r="B83" s="465"/>
      <c r="C83" s="439" t="s">
        <v>1579</v>
      </c>
      <c r="D83" s="849" t="s">
        <v>1361</v>
      </c>
      <c r="E83" s="849" t="s">
        <v>1362</v>
      </c>
      <c r="F83" s="865"/>
      <c r="G83" s="245"/>
    </row>
    <row r="84" spans="1:7" s="46" customFormat="1">
      <c r="A84" s="273"/>
      <c r="B84" s="465"/>
      <c r="C84" s="439" t="s">
        <v>1294</v>
      </c>
      <c r="D84" s="849" t="s">
        <v>1361</v>
      </c>
      <c r="E84" s="849" t="s">
        <v>1362</v>
      </c>
      <c r="F84" s="865"/>
      <c r="G84" s="245"/>
    </row>
    <row r="85" spans="1:7" s="46" customFormat="1">
      <c r="A85" s="273"/>
      <c r="B85" s="465"/>
      <c r="C85" s="439" t="s">
        <v>1295</v>
      </c>
      <c r="D85" s="849" t="s">
        <v>1361</v>
      </c>
      <c r="E85" s="849" t="s">
        <v>1362</v>
      </c>
      <c r="F85" s="865"/>
      <c r="G85" s="245"/>
    </row>
    <row r="86" spans="1:7" s="46" customFormat="1">
      <c r="A86" s="273"/>
      <c r="B86" s="470"/>
      <c r="C86" s="848" t="s">
        <v>1296</v>
      </c>
      <c r="D86" s="850" t="s">
        <v>1361</v>
      </c>
      <c r="E86" s="850" t="s">
        <v>1362</v>
      </c>
      <c r="F86" s="866"/>
      <c r="G86" s="245"/>
    </row>
    <row r="87" spans="1:7" s="245" customFormat="1">
      <c r="A87" s="697"/>
      <c r="B87" s="1314" t="s">
        <v>18</v>
      </c>
      <c r="C87" s="846" t="s">
        <v>778</v>
      </c>
      <c r="D87" s="537" t="s">
        <v>770</v>
      </c>
      <c r="E87" s="537" t="s">
        <v>340</v>
      </c>
      <c r="F87" s="489"/>
    </row>
    <row r="88" spans="1:7" s="245" customFormat="1">
      <c r="A88" s="708"/>
      <c r="B88" s="1314"/>
      <c r="C88" s="840" t="s">
        <v>779</v>
      </c>
      <c r="D88" s="538" t="s">
        <v>770</v>
      </c>
      <c r="E88" s="538" t="s">
        <v>340</v>
      </c>
      <c r="F88" s="491"/>
    </row>
    <row r="89" spans="1:7" s="245" customFormat="1">
      <c r="A89" s="708"/>
      <c r="B89" s="1314"/>
      <c r="C89" s="545" t="s">
        <v>780</v>
      </c>
      <c r="D89" s="706" t="s">
        <v>770</v>
      </c>
      <c r="E89" s="706" t="s">
        <v>340</v>
      </c>
      <c r="F89" s="852" t="s">
        <v>1371</v>
      </c>
      <c r="G89" s="49"/>
    </row>
    <row r="90" spans="1:7" s="245" customFormat="1">
      <c r="A90" s="708"/>
      <c r="B90" s="1314"/>
      <c r="C90" s="840" t="s">
        <v>781</v>
      </c>
      <c r="D90" s="538" t="s">
        <v>770</v>
      </c>
      <c r="E90" s="538" t="s">
        <v>340</v>
      </c>
      <c r="F90" s="491"/>
    </row>
    <row r="91" spans="1:7" s="245" customFormat="1">
      <c r="A91" s="708"/>
      <c r="B91" s="1314"/>
      <c r="C91" s="840" t="s">
        <v>782</v>
      </c>
      <c r="D91" s="538" t="s">
        <v>770</v>
      </c>
      <c r="E91" s="538" t="s">
        <v>340</v>
      </c>
      <c r="F91" s="491"/>
    </row>
    <row r="92" spans="1:7" s="245" customFormat="1">
      <c r="A92" s="708"/>
      <c r="B92" s="1314"/>
      <c r="C92" s="840" t="s">
        <v>783</v>
      </c>
      <c r="D92" s="538" t="s">
        <v>770</v>
      </c>
      <c r="E92" s="538" t="s">
        <v>340</v>
      </c>
      <c r="F92" s="491"/>
    </row>
    <row r="93" spans="1:7" s="245" customFormat="1">
      <c r="A93" s="708"/>
      <c r="B93" s="1314"/>
      <c r="C93" s="840" t="s">
        <v>784</v>
      </c>
      <c r="D93" s="538" t="s">
        <v>770</v>
      </c>
      <c r="E93" s="538" t="s">
        <v>340</v>
      </c>
      <c r="F93" s="491"/>
    </row>
    <row r="94" spans="1:7" s="245" customFormat="1">
      <c r="A94" s="708"/>
      <c r="B94" s="1314"/>
      <c r="C94" s="840" t="s">
        <v>785</v>
      </c>
      <c r="D94" s="538" t="s">
        <v>770</v>
      </c>
      <c r="E94" s="538" t="s">
        <v>340</v>
      </c>
      <c r="F94" s="491"/>
    </row>
    <row r="95" spans="1:7" s="245" customFormat="1">
      <c r="A95" s="708"/>
      <c r="B95" s="1314"/>
      <c r="C95" s="840" t="s">
        <v>786</v>
      </c>
      <c r="D95" s="538" t="s">
        <v>770</v>
      </c>
      <c r="E95" s="538" t="s">
        <v>340</v>
      </c>
      <c r="F95" s="491"/>
    </row>
    <row r="96" spans="1:7" s="245" customFormat="1">
      <c r="A96" s="708"/>
      <c r="B96" s="1314"/>
      <c r="C96" s="840" t="s">
        <v>787</v>
      </c>
      <c r="D96" s="538" t="s">
        <v>770</v>
      </c>
      <c r="E96" s="538" t="s">
        <v>340</v>
      </c>
      <c r="F96" s="491"/>
    </row>
    <row r="97" spans="1:6" s="245" customFormat="1">
      <c r="A97" s="708"/>
      <c r="B97" s="1314"/>
      <c r="C97" s="840" t="s">
        <v>788</v>
      </c>
      <c r="D97" s="538" t="s">
        <v>770</v>
      </c>
      <c r="E97" s="538" t="s">
        <v>340</v>
      </c>
      <c r="F97" s="491"/>
    </row>
    <row r="98" spans="1:6" s="245" customFormat="1">
      <c r="A98" s="708"/>
      <c r="B98" s="1314"/>
      <c r="C98" s="840" t="s">
        <v>789</v>
      </c>
      <c r="D98" s="538" t="s">
        <v>770</v>
      </c>
      <c r="E98" s="538" t="s">
        <v>340</v>
      </c>
      <c r="F98" s="491"/>
    </row>
    <row r="99" spans="1:6" s="245" customFormat="1">
      <c r="A99" s="708"/>
      <c r="B99" s="1314"/>
      <c r="C99" s="840" t="s">
        <v>790</v>
      </c>
      <c r="D99" s="538" t="s">
        <v>770</v>
      </c>
      <c r="E99" s="538" t="s">
        <v>340</v>
      </c>
      <c r="F99" s="491"/>
    </row>
    <row r="100" spans="1:6" s="245" customFormat="1">
      <c r="A100" s="708"/>
      <c r="B100" s="1314"/>
      <c r="C100" s="840" t="s">
        <v>791</v>
      </c>
      <c r="D100" s="538" t="s">
        <v>770</v>
      </c>
      <c r="E100" s="538" t="s">
        <v>340</v>
      </c>
      <c r="F100" s="491"/>
    </row>
    <row r="101" spans="1:6" s="245" customFormat="1">
      <c r="A101" s="708"/>
      <c r="B101" s="1314"/>
      <c r="C101" s="840" t="s">
        <v>792</v>
      </c>
      <c r="D101" s="538" t="s">
        <v>770</v>
      </c>
      <c r="E101" s="538" t="s">
        <v>340</v>
      </c>
      <c r="F101" s="491"/>
    </row>
    <row r="102" spans="1:6" s="245" customFormat="1">
      <c r="A102" s="708"/>
      <c r="B102" s="1314"/>
      <c r="C102" s="840" t="s">
        <v>793</v>
      </c>
      <c r="D102" s="538" t="s">
        <v>770</v>
      </c>
      <c r="E102" s="538" t="s">
        <v>340</v>
      </c>
      <c r="F102" s="491"/>
    </row>
    <row r="103" spans="1:6" s="245" customFormat="1">
      <c r="B103" s="1314"/>
      <c r="C103" s="840" t="s">
        <v>750</v>
      </c>
      <c r="D103" s="538" t="s">
        <v>770</v>
      </c>
      <c r="E103" s="538" t="s">
        <v>340</v>
      </c>
      <c r="F103" s="491"/>
    </row>
    <row r="104" spans="1:6" s="245" customFormat="1">
      <c r="B104" s="1314"/>
      <c r="C104" s="840" t="s">
        <v>751</v>
      </c>
      <c r="D104" s="538" t="s">
        <v>770</v>
      </c>
      <c r="E104" s="538" t="s">
        <v>340</v>
      </c>
      <c r="F104" s="491"/>
    </row>
    <row r="105" spans="1:6" s="245" customFormat="1">
      <c r="A105" s="708"/>
      <c r="B105" s="1314"/>
      <c r="C105" s="840" t="s">
        <v>777</v>
      </c>
      <c r="D105" s="538" t="s">
        <v>770</v>
      </c>
      <c r="E105" s="538" t="s">
        <v>340</v>
      </c>
      <c r="F105" s="491"/>
    </row>
    <row r="106" spans="1:6" s="245" customFormat="1">
      <c r="B106" s="1314"/>
      <c r="C106" s="840" t="s">
        <v>539</v>
      </c>
      <c r="D106" s="538" t="s">
        <v>770</v>
      </c>
      <c r="E106" s="538" t="s">
        <v>340</v>
      </c>
      <c r="F106" s="491"/>
    </row>
    <row r="107" spans="1:6" s="245" customFormat="1">
      <c r="B107" s="1314"/>
      <c r="C107" s="840" t="s">
        <v>541</v>
      </c>
      <c r="D107" s="538" t="s">
        <v>770</v>
      </c>
      <c r="E107" s="538" t="s">
        <v>340</v>
      </c>
      <c r="F107" s="491"/>
    </row>
    <row r="108" spans="1:6" s="245" customFormat="1">
      <c r="B108" s="1314"/>
      <c r="C108" s="853" t="s">
        <v>1320</v>
      </c>
      <c r="D108" s="849" t="s">
        <v>1361</v>
      </c>
      <c r="E108" s="849" t="s">
        <v>1362</v>
      </c>
      <c r="F108" s="856" t="s">
        <v>1549</v>
      </c>
    </row>
    <row r="109" spans="1:6" s="245" customFormat="1">
      <c r="B109" s="1314"/>
      <c r="C109" s="853" t="s">
        <v>1364</v>
      </c>
      <c r="D109" s="849" t="s">
        <v>1361</v>
      </c>
      <c r="E109" s="849" t="s">
        <v>1362</v>
      </c>
      <c r="F109" s="856"/>
    </row>
    <row r="110" spans="1:6" s="245" customFormat="1">
      <c r="B110" s="1314"/>
      <c r="C110" s="853" t="s">
        <v>1365</v>
      </c>
      <c r="D110" s="849" t="s">
        <v>1361</v>
      </c>
      <c r="E110" s="849" t="s">
        <v>1362</v>
      </c>
      <c r="F110" s="856"/>
    </row>
    <row r="111" spans="1:6" s="245" customFormat="1">
      <c r="B111" s="1314"/>
      <c r="C111" s="854" t="s">
        <v>1366</v>
      </c>
      <c r="D111" s="855" t="s">
        <v>1361</v>
      </c>
      <c r="E111" s="855" t="s">
        <v>1362</v>
      </c>
      <c r="F111" s="857" t="s">
        <v>1367</v>
      </c>
    </row>
    <row r="112" spans="1:6" s="245" customFormat="1">
      <c r="B112" s="1314" t="s">
        <v>280</v>
      </c>
      <c r="C112" s="846" t="s">
        <v>778</v>
      </c>
      <c r="D112" s="537" t="s">
        <v>770</v>
      </c>
      <c r="E112" s="537" t="s">
        <v>340</v>
      </c>
      <c r="F112" s="489"/>
    </row>
    <row r="113" spans="2:7" s="245" customFormat="1">
      <c r="B113" s="1314"/>
      <c r="C113" s="840" t="s">
        <v>779</v>
      </c>
      <c r="D113" s="538" t="s">
        <v>770</v>
      </c>
      <c r="E113" s="538" t="s">
        <v>340</v>
      </c>
      <c r="F113" s="491"/>
    </row>
    <row r="114" spans="2:7" s="245" customFormat="1">
      <c r="B114" s="1314"/>
      <c r="C114" s="545" t="s">
        <v>780</v>
      </c>
      <c r="D114" s="706" t="s">
        <v>770</v>
      </c>
      <c r="E114" s="706" t="s">
        <v>340</v>
      </c>
      <c r="F114" s="852" t="s">
        <v>1371</v>
      </c>
      <c r="G114" s="49"/>
    </row>
    <row r="115" spans="2:7" s="245" customFormat="1">
      <c r="B115" s="1314"/>
      <c r="C115" s="840" t="s">
        <v>781</v>
      </c>
      <c r="D115" s="538" t="s">
        <v>770</v>
      </c>
      <c r="E115" s="538" t="s">
        <v>340</v>
      </c>
      <c r="F115" s="491"/>
    </row>
    <row r="116" spans="2:7" s="245" customFormat="1">
      <c r="B116" s="1314"/>
      <c r="C116" s="840" t="s">
        <v>782</v>
      </c>
      <c r="D116" s="538" t="s">
        <v>770</v>
      </c>
      <c r="E116" s="538" t="s">
        <v>340</v>
      </c>
      <c r="F116" s="491"/>
    </row>
    <row r="117" spans="2:7" s="245" customFormat="1">
      <c r="B117" s="1314"/>
      <c r="C117" s="840" t="s">
        <v>783</v>
      </c>
      <c r="D117" s="538" t="s">
        <v>770</v>
      </c>
      <c r="E117" s="538" t="s">
        <v>340</v>
      </c>
      <c r="F117" s="491"/>
    </row>
    <row r="118" spans="2:7" s="245" customFormat="1">
      <c r="B118" s="1314"/>
      <c r="C118" s="840" t="s">
        <v>784</v>
      </c>
      <c r="D118" s="538" t="s">
        <v>770</v>
      </c>
      <c r="E118" s="538" t="s">
        <v>340</v>
      </c>
      <c r="F118" s="491"/>
    </row>
    <row r="119" spans="2:7" s="245" customFormat="1">
      <c r="B119" s="1314"/>
      <c r="C119" s="840" t="s">
        <v>785</v>
      </c>
      <c r="D119" s="538" t="s">
        <v>770</v>
      </c>
      <c r="E119" s="538" t="s">
        <v>340</v>
      </c>
      <c r="F119" s="491"/>
    </row>
    <row r="120" spans="2:7" s="245" customFormat="1">
      <c r="B120" s="1314"/>
      <c r="C120" s="840" t="s">
        <v>796</v>
      </c>
      <c r="D120" s="538" t="s">
        <v>770</v>
      </c>
      <c r="E120" s="538" t="s">
        <v>340</v>
      </c>
      <c r="F120" s="491"/>
    </row>
    <row r="121" spans="2:7" s="245" customFormat="1">
      <c r="B121" s="1314"/>
      <c r="C121" s="840" t="s">
        <v>786</v>
      </c>
      <c r="D121" s="538" t="s">
        <v>770</v>
      </c>
      <c r="E121" s="538" t="s">
        <v>340</v>
      </c>
      <c r="F121" s="491"/>
    </row>
    <row r="122" spans="2:7" s="245" customFormat="1">
      <c r="B122" s="1314"/>
      <c r="C122" s="840" t="s">
        <v>787</v>
      </c>
      <c r="D122" s="538" t="s">
        <v>770</v>
      </c>
      <c r="E122" s="538" t="s">
        <v>340</v>
      </c>
      <c r="F122" s="491"/>
    </row>
    <row r="123" spans="2:7" s="245" customFormat="1">
      <c r="B123" s="1314"/>
      <c r="C123" s="840" t="s">
        <v>788</v>
      </c>
      <c r="D123" s="538" t="s">
        <v>770</v>
      </c>
      <c r="E123" s="538" t="s">
        <v>340</v>
      </c>
      <c r="F123" s="491"/>
    </row>
    <row r="124" spans="2:7" s="245" customFormat="1">
      <c r="B124" s="1314"/>
      <c r="C124" s="840" t="s">
        <v>165</v>
      </c>
      <c r="D124" s="538" t="s">
        <v>770</v>
      </c>
      <c r="E124" s="538" t="s">
        <v>340</v>
      </c>
      <c r="F124" s="491"/>
    </row>
    <row r="125" spans="2:7" s="245" customFormat="1">
      <c r="B125" s="1314"/>
      <c r="C125" s="840" t="s">
        <v>777</v>
      </c>
      <c r="D125" s="538" t="s">
        <v>770</v>
      </c>
      <c r="E125" s="538" t="s">
        <v>340</v>
      </c>
      <c r="F125" s="491"/>
    </row>
    <row r="126" spans="2:7" s="245" customFormat="1">
      <c r="B126" s="1314"/>
      <c r="C126" s="840" t="s">
        <v>539</v>
      </c>
      <c r="D126" s="538" t="s">
        <v>770</v>
      </c>
      <c r="E126" s="538" t="s">
        <v>340</v>
      </c>
      <c r="F126" s="491"/>
    </row>
    <row r="127" spans="2:7" s="245" customFormat="1">
      <c r="B127" s="1314"/>
      <c r="C127" s="840" t="s">
        <v>541</v>
      </c>
      <c r="D127" s="538" t="s">
        <v>770</v>
      </c>
      <c r="E127" s="538" t="s">
        <v>772</v>
      </c>
      <c r="F127" s="491"/>
    </row>
    <row r="128" spans="2:7" s="245" customFormat="1">
      <c r="B128" s="1314"/>
      <c r="C128" s="853" t="s">
        <v>1320</v>
      </c>
      <c r="D128" s="849" t="s">
        <v>1361</v>
      </c>
      <c r="E128" s="849" t="s">
        <v>1362</v>
      </c>
      <c r="F128" s="865" t="s">
        <v>1549</v>
      </c>
    </row>
    <row r="129" spans="2:7" s="245" customFormat="1">
      <c r="B129" s="1314" t="s">
        <v>605</v>
      </c>
      <c r="C129" s="846" t="s">
        <v>778</v>
      </c>
      <c r="D129" s="537" t="s">
        <v>770</v>
      </c>
      <c r="E129" s="537" t="s">
        <v>340</v>
      </c>
      <c r="F129" s="489"/>
    </row>
    <row r="130" spans="2:7" s="245" customFormat="1">
      <c r="B130" s="1314"/>
      <c r="C130" s="840" t="s">
        <v>779</v>
      </c>
      <c r="D130" s="538" t="s">
        <v>770</v>
      </c>
      <c r="E130" s="538" t="s">
        <v>340</v>
      </c>
      <c r="F130" s="491"/>
    </row>
    <row r="131" spans="2:7" s="245" customFormat="1">
      <c r="B131" s="1314"/>
      <c r="C131" s="545" t="s">
        <v>780</v>
      </c>
      <c r="D131" s="706" t="s">
        <v>770</v>
      </c>
      <c r="E131" s="706" t="s">
        <v>340</v>
      </c>
      <c r="F131" s="852" t="s">
        <v>1371</v>
      </c>
      <c r="G131" s="49"/>
    </row>
    <row r="132" spans="2:7" s="245" customFormat="1">
      <c r="B132" s="1314"/>
      <c r="C132" s="840" t="s">
        <v>782</v>
      </c>
      <c r="D132" s="538" t="s">
        <v>770</v>
      </c>
      <c r="E132" s="538" t="s">
        <v>340</v>
      </c>
      <c r="F132" s="491"/>
    </row>
    <row r="133" spans="2:7" s="245" customFormat="1">
      <c r="B133" s="1314"/>
      <c r="C133" s="840" t="s">
        <v>783</v>
      </c>
      <c r="D133" s="538" t="s">
        <v>770</v>
      </c>
      <c r="E133" s="538" t="s">
        <v>340</v>
      </c>
      <c r="F133" s="491"/>
    </row>
    <row r="134" spans="2:7" s="245" customFormat="1">
      <c r="B134" s="1314"/>
      <c r="C134" s="840" t="s">
        <v>784</v>
      </c>
      <c r="D134" s="538" t="s">
        <v>770</v>
      </c>
      <c r="E134" s="538" t="s">
        <v>340</v>
      </c>
      <c r="F134" s="491"/>
    </row>
    <row r="135" spans="2:7" s="245" customFormat="1">
      <c r="B135" s="1314"/>
      <c r="C135" s="840" t="s">
        <v>781</v>
      </c>
      <c r="D135" s="538" t="s">
        <v>770</v>
      </c>
      <c r="E135" s="538" t="s">
        <v>340</v>
      </c>
      <c r="F135" s="491"/>
    </row>
    <row r="136" spans="2:7" s="245" customFormat="1">
      <c r="B136" s="1314"/>
      <c r="C136" s="840" t="s">
        <v>797</v>
      </c>
      <c r="D136" s="538" t="s">
        <v>770</v>
      </c>
      <c r="E136" s="538" t="s">
        <v>340</v>
      </c>
      <c r="F136" s="491"/>
    </row>
    <row r="137" spans="2:7" s="245" customFormat="1">
      <c r="B137" s="1314"/>
      <c r="C137" s="436" t="s">
        <v>798</v>
      </c>
      <c r="D137" s="419" t="s">
        <v>406</v>
      </c>
      <c r="E137" s="933" t="s">
        <v>340</v>
      </c>
      <c r="F137" s="934" t="s">
        <v>1497</v>
      </c>
    </row>
    <row r="138" spans="2:7" s="245" customFormat="1">
      <c r="B138" s="1314"/>
      <c r="C138" s="436" t="s">
        <v>799</v>
      </c>
      <c r="D138" s="419" t="s">
        <v>406</v>
      </c>
      <c r="E138" s="706" t="s">
        <v>340</v>
      </c>
      <c r="F138" s="856" t="s">
        <v>1497</v>
      </c>
    </row>
    <row r="139" spans="2:7" s="245" customFormat="1">
      <c r="B139" s="1314"/>
      <c r="C139" s="838" t="s">
        <v>800</v>
      </c>
      <c r="D139" s="538" t="s">
        <v>770</v>
      </c>
      <c r="E139" s="538" t="s">
        <v>340</v>
      </c>
      <c r="F139" s="491"/>
    </row>
    <row r="140" spans="2:7" s="245" customFormat="1">
      <c r="B140" s="1314"/>
      <c r="C140" s="436" t="s">
        <v>801</v>
      </c>
      <c r="D140" s="419" t="s">
        <v>406</v>
      </c>
      <c r="E140" s="933" t="s">
        <v>340</v>
      </c>
      <c r="F140" s="934" t="s">
        <v>1497</v>
      </c>
    </row>
    <row r="141" spans="2:7" s="245" customFormat="1">
      <c r="B141" s="1314"/>
      <c r="C141" s="436" t="s">
        <v>802</v>
      </c>
      <c r="D141" s="419" t="s">
        <v>406</v>
      </c>
      <c r="E141" s="706" t="s">
        <v>340</v>
      </c>
      <c r="F141" s="856" t="s">
        <v>1497</v>
      </c>
    </row>
    <row r="142" spans="2:7" s="245" customFormat="1">
      <c r="B142" s="1314"/>
      <c r="C142" s="838" t="s">
        <v>803</v>
      </c>
      <c r="D142" s="538" t="s">
        <v>770</v>
      </c>
      <c r="E142" s="538" t="s">
        <v>340</v>
      </c>
      <c r="F142" s="491"/>
    </row>
    <row r="143" spans="2:7" s="245" customFormat="1">
      <c r="B143" s="1314"/>
      <c r="C143" s="843" t="s">
        <v>804</v>
      </c>
      <c r="D143" s="538" t="s">
        <v>770</v>
      </c>
      <c r="E143" s="538" t="s">
        <v>340</v>
      </c>
      <c r="F143" s="858" t="s">
        <v>1363</v>
      </c>
      <c r="G143" s="49"/>
    </row>
    <row r="144" spans="2:7" s="245" customFormat="1">
      <c r="B144" s="1314"/>
      <c r="C144" s="843" t="s">
        <v>805</v>
      </c>
      <c r="D144" s="538" t="s">
        <v>770</v>
      </c>
      <c r="E144" s="538" t="s">
        <v>340</v>
      </c>
      <c r="F144" s="858" t="s">
        <v>1363</v>
      </c>
      <c r="G144" s="49"/>
    </row>
    <row r="145" spans="2:7" s="245" customFormat="1">
      <c r="B145" s="1314"/>
      <c r="C145" s="436" t="s">
        <v>806</v>
      </c>
      <c r="D145" s="419" t="s">
        <v>406</v>
      </c>
      <c r="E145" s="706" t="s">
        <v>340</v>
      </c>
      <c r="F145" s="856" t="s">
        <v>1497</v>
      </c>
    </row>
    <row r="146" spans="2:7" s="245" customFormat="1">
      <c r="B146" s="1314"/>
      <c r="C146" s="436" t="s">
        <v>807</v>
      </c>
      <c r="D146" s="419" t="s">
        <v>406</v>
      </c>
      <c r="E146" s="706" t="s">
        <v>340</v>
      </c>
      <c r="F146" s="856" t="s">
        <v>1497</v>
      </c>
    </row>
    <row r="147" spans="2:7" s="245" customFormat="1">
      <c r="B147" s="1314"/>
      <c r="C147" s="840" t="s">
        <v>777</v>
      </c>
      <c r="D147" s="538" t="s">
        <v>770</v>
      </c>
      <c r="E147" s="538" t="s">
        <v>340</v>
      </c>
      <c r="F147" s="491"/>
    </row>
    <row r="148" spans="2:7" s="245" customFormat="1">
      <c r="B148" s="1314"/>
      <c r="C148" s="840" t="s">
        <v>539</v>
      </c>
      <c r="D148" s="538" t="s">
        <v>770</v>
      </c>
      <c r="E148" s="538" t="s">
        <v>340</v>
      </c>
      <c r="F148" s="491"/>
    </row>
    <row r="149" spans="2:7" s="245" customFormat="1">
      <c r="B149" s="1314"/>
      <c r="C149" s="840" t="s">
        <v>541</v>
      </c>
      <c r="D149" s="538" t="s">
        <v>770</v>
      </c>
      <c r="E149" s="538" t="s">
        <v>340</v>
      </c>
      <c r="F149" s="490"/>
    </row>
    <row r="150" spans="2:7" s="245" customFormat="1">
      <c r="B150" s="1314"/>
      <c r="C150" s="840" t="s">
        <v>1368</v>
      </c>
      <c r="D150" s="538" t="s">
        <v>770</v>
      </c>
      <c r="E150" s="538" t="s">
        <v>772</v>
      </c>
      <c r="F150" s="490"/>
    </row>
    <row r="151" spans="2:7" s="245" customFormat="1">
      <c r="B151" s="1314"/>
      <c r="C151" s="853" t="s">
        <v>1320</v>
      </c>
      <c r="D151" s="849" t="s">
        <v>1361</v>
      </c>
      <c r="E151" s="849" t="s">
        <v>1362</v>
      </c>
      <c r="F151" s="865" t="s">
        <v>1549</v>
      </c>
    </row>
    <row r="152" spans="2:7" s="245" customFormat="1">
      <c r="B152" s="1314" t="s">
        <v>808</v>
      </c>
      <c r="C152" s="846" t="s">
        <v>778</v>
      </c>
      <c r="D152" s="537" t="s">
        <v>770</v>
      </c>
      <c r="E152" s="537" t="s">
        <v>340</v>
      </c>
      <c r="F152" s="489"/>
    </row>
    <row r="153" spans="2:7" s="245" customFormat="1">
      <c r="B153" s="1314"/>
      <c r="C153" s="840" t="s">
        <v>779</v>
      </c>
      <c r="D153" s="538" t="s">
        <v>770</v>
      </c>
      <c r="E153" s="538" t="s">
        <v>340</v>
      </c>
      <c r="F153" s="491"/>
    </row>
    <row r="154" spans="2:7" s="245" customFormat="1">
      <c r="B154" s="1314"/>
      <c r="C154" s="545" t="s">
        <v>780</v>
      </c>
      <c r="D154" s="706" t="s">
        <v>770</v>
      </c>
      <c r="E154" s="706" t="s">
        <v>340</v>
      </c>
      <c r="F154" s="852" t="s">
        <v>1371</v>
      </c>
      <c r="G154" s="49"/>
    </row>
    <row r="155" spans="2:7" s="245" customFormat="1">
      <c r="B155" s="1314"/>
      <c r="C155" s="840" t="s">
        <v>782</v>
      </c>
      <c r="D155" s="538" t="s">
        <v>770</v>
      </c>
      <c r="E155" s="538" t="s">
        <v>340</v>
      </c>
      <c r="F155" s="491"/>
    </row>
    <row r="156" spans="2:7" s="245" customFormat="1">
      <c r="B156" s="1314"/>
      <c r="C156" s="840" t="s">
        <v>783</v>
      </c>
      <c r="D156" s="538" t="s">
        <v>770</v>
      </c>
      <c r="E156" s="538" t="s">
        <v>340</v>
      </c>
      <c r="F156" s="491"/>
    </row>
    <row r="157" spans="2:7" s="245" customFormat="1">
      <c r="B157" s="1314"/>
      <c r="C157" s="840" t="s">
        <v>784</v>
      </c>
      <c r="D157" s="538" t="s">
        <v>770</v>
      </c>
      <c r="E157" s="538" t="s">
        <v>340</v>
      </c>
      <c r="F157" s="491"/>
    </row>
    <row r="158" spans="2:7" s="245" customFormat="1">
      <c r="B158" s="1314"/>
      <c r="C158" s="840" t="s">
        <v>781</v>
      </c>
      <c r="D158" s="538" t="s">
        <v>770</v>
      </c>
      <c r="E158" s="538" t="s">
        <v>340</v>
      </c>
      <c r="F158" s="491"/>
    </row>
    <row r="159" spans="2:7" s="245" customFormat="1">
      <c r="B159" s="1314"/>
      <c r="C159" s="840" t="s">
        <v>797</v>
      </c>
      <c r="D159" s="538" t="s">
        <v>770</v>
      </c>
      <c r="E159" s="538" t="s">
        <v>340</v>
      </c>
      <c r="F159" s="491"/>
    </row>
    <row r="160" spans="2:7" s="245" customFormat="1">
      <c r="B160" s="1314"/>
      <c r="C160" s="844" t="s">
        <v>785</v>
      </c>
      <c r="D160" s="538" t="s">
        <v>770</v>
      </c>
      <c r="E160" s="538" t="s">
        <v>340</v>
      </c>
      <c r="F160" s="491"/>
    </row>
    <row r="161" spans="2:7" s="245" customFormat="1">
      <c r="B161" s="1314"/>
      <c r="C161" s="436" t="s">
        <v>804</v>
      </c>
      <c r="D161" s="706" t="s">
        <v>770</v>
      </c>
      <c r="E161" s="706" t="s">
        <v>340</v>
      </c>
      <c r="F161" s="852" t="s">
        <v>1376</v>
      </c>
      <c r="G161" s="49"/>
    </row>
    <row r="162" spans="2:7" s="245" customFormat="1">
      <c r="B162" s="1314"/>
      <c r="C162" s="436" t="s">
        <v>805</v>
      </c>
      <c r="D162" s="706" t="s">
        <v>770</v>
      </c>
      <c r="E162" s="706" t="s">
        <v>340</v>
      </c>
      <c r="F162" s="852" t="s">
        <v>1377</v>
      </c>
      <c r="G162" s="49"/>
    </row>
    <row r="163" spans="2:7" s="245" customFormat="1">
      <c r="B163" s="1314"/>
      <c r="C163" s="840" t="s">
        <v>777</v>
      </c>
      <c r="D163" s="538" t="s">
        <v>770</v>
      </c>
      <c r="E163" s="538" t="s">
        <v>340</v>
      </c>
      <c r="F163" s="491"/>
    </row>
    <row r="164" spans="2:7" s="245" customFormat="1">
      <c r="B164" s="1314"/>
      <c r="C164" s="840" t="s">
        <v>539</v>
      </c>
      <c r="D164" s="538" t="s">
        <v>770</v>
      </c>
      <c r="E164" s="538" t="s">
        <v>340</v>
      </c>
      <c r="F164" s="491"/>
    </row>
    <row r="165" spans="2:7" s="245" customFormat="1">
      <c r="B165" s="1314"/>
      <c r="C165" s="840" t="s">
        <v>541</v>
      </c>
      <c r="D165" s="538" t="s">
        <v>770</v>
      </c>
      <c r="E165" s="538" t="s">
        <v>340</v>
      </c>
      <c r="F165" s="491"/>
    </row>
    <row r="166" spans="2:7" s="245" customFormat="1">
      <c r="B166" s="1314"/>
      <c r="C166" s="853" t="s">
        <v>1320</v>
      </c>
      <c r="D166" s="849" t="s">
        <v>1361</v>
      </c>
      <c r="E166" s="849" t="s">
        <v>1362</v>
      </c>
      <c r="F166" s="865" t="s">
        <v>1549</v>
      </c>
    </row>
    <row r="167" spans="2:7" s="245" customFormat="1">
      <c r="B167" s="1314" t="s">
        <v>6</v>
      </c>
      <c r="C167" s="846" t="s">
        <v>778</v>
      </c>
      <c r="D167" s="537" t="s">
        <v>770</v>
      </c>
      <c r="E167" s="537" t="s">
        <v>340</v>
      </c>
      <c r="F167" s="489"/>
    </row>
    <row r="168" spans="2:7" s="245" customFormat="1">
      <c r="B168" s="1314"/>
      <c r="C168" s="545" t="s">
        <v>810</v>
      </c>
      <c r="D168" s="706" t="s">
        <v>770</v>
      </c>
      <c r="E168" s="706" t="s">
        <v>340</v>
      </c>
      <c r="F168" s="852" t="s">
        <v>1371</v>
      </c>
      <c r="G168" s="49"/>
    </row>
    <row r="169" spans="2:7" s="245" customFormat="1">
      <c r="B169" s="1314"/>
      <c r="C169" s="840" t="s">
        <v>781</v>
      </c>
      <c r="D169" s="538" t="s">
        <v>770</v>
      </c>
      <c r="E169" s="538" t="s">
        <v>340</v>
      </c>
      <c r="F169" s="491"/>
    </row>
    <row r="170" spans="2:7" s="245" customFormat="1">
      <c r="B170" s="1314"/>
      <c r="C170" s="840" t="s">
        <v>811</v>
      </c>
      <c r="D170" s="538" t="s">
        <v>770</v>
      </c>
      <c r="E170" s="538" t="s">
        <v>340</v>
      </c>
      <c r="F170" s="491"/>
      <c r="G170" s="49"/>
    </row>
    <row r="171" spans="2:7" s="245" customFormat="1">
      <c r="B171" s="1314"/>
      <c r="C171" s="840" t="s">
        <v>836</v>
      </c>
      <c r="D171" s="538" t="s">
        <v>770</v>
      </c>
      <c r="E171" s="538" t="s">
        <v>340</v>
      </c>
      <c r="F171" s="491"/>
    </row>
    <row r="172" spans="2:7" s="245" customFormat="1">
      <c r="B172" s="1314"/>
      <c r="C172" s="840" t="s">
        <v>1372</v>
      </c>
      <c r="D172" s="538" t="s">
        <v>770</v>
      </c>
      <c r="E172" s="538" t="s">
        <v>340</v>
      </c>
      <c r="F172" s="491"/>
    </row>
    <row r="173" spans="2:7" s="245" customFormat="1">
      <c r="B173" s="1314"/>
      <c r="C173" s="840" t="s">
        <v>1373</v>
      </c>
      <c r="D173" s="538" t="s">
        <v>770</v>
      </c>
      <c r="E173" s="538" t="s">
        <v>340</v>
      </c>
      <c r="F173" s="491"/>
      <c r="G173" s="49"/>
    </row>
    <row r="174" spans="2:7" s="245" customFormat="1">
      <c r="B174" s="1314"/>
      <c r="C174" s="840" t="s">
        <v>1374</v>
      </c>
      <c r="D174" s="538" t="s">
        <v>770</v>
      </c>
      <c r="E174" s="538" t="s">
        <v>340</v>
      </c>
      <c r="F174" s="491"/>
    </row>
    <row r="175" spans="2:7" s="245" customFormat="1">
      <c r="B175" s="1314"/>
      <c r="C175" s="840" t="s">
        <v>835</v>
      </c>
      <c r="D175" s="538" t="s">
        <v>770</v>
      </c>
      <c r="E175" s="538" t="s">
        <v>340</v>
      </c>
      <c r="F175" s="491"/>
    </row>
    <row r="176" spans="2:7" s="245" customFormat="1">
      <c r="B176" s="1314"/>
      <c r="C176" s="840" t="s">
        <v>1369</v>
      </c>
      <c r="D176" s="538" t="s">
        <v>770</v>
      </c>
      <c r="E176" s="538" t="s">
        <v>340</v>
      </c>
      <c r="F176" s="491"/>
    </row>
    <row r="177" spans="2:7" s="245" customFormat="1">
      <c r="B177" s="1314"/>
      <c r="C177" s="840" t="s">
        <v>1375</v>
      </c>
      <c r="D177" s="538" t="s">
        <v>770</v>
      </c>
      <c r="E177" s="538" t="s">
        <v>340</v>
      </c>
      <c r="F177" s="491"/>
    </row>
    <row r="178" spans="2:7" s="245" customFormat="1">
      <c r="B178" s="1314"/>
      <c r="C178" s="840" t="s">
        <v>1149</v>
      </c>
      <c r="D178" s="538" t="s">
        <v>770</v>
      </c>
      <c r="E178" s="538" t="s">
        <v>340</v>
      </c>
      <c r="F178" s="491"/>
    </row>
    <row r="179" spans="2:7" s="245" customFormat="1">
      <c r="B179" s="1314" t="s">
        <v>30</v>
      </c>
      <c r="C179" s="846" t="s">
        <v>778</v>
      </c>
      <c r="D179" s="537" t="s">
        <v>770</v>
      </c>
      <c r="E179" s="537" t="s">
        <v>340</v>
      </c>
      <c r="F179" s="489"/>
    </row>
    <row r="180" spans="2:7" s="245" customFormat="1">
      <c r="B180" s="1314"/>
      <c r="C180" s="840" t="s">
        <v>779</v>
      </c>
      <c r="D180" s="538" t="s">
        <v>770</v>
      </c>
      <c r="E180" s="538" t="s">
        <v>340</v>
      </c>
      <c r="F180" s="491"/>
    </row>
    <row r="181" spans="2:7" s="245" customFormat="1">
      <c r="B181" s="1314"/>
      <c r="C181" s="840" t="s">
        <v>809</v>
      </c>
      <c r="D181" s="538" t="s">
        <v>770</v>
      </c>
      <c r="E181" s="538" t="s">
        <v>340</v>
      </c>
      <c r="F181" s="491"/>
    </row>
    <row r="182" spans="2:7" s="245" customFormat="1">
      <c r="B182" s="1314"/>
      <c r="C182" s="545" t="s">
        <v>810</v>
      </c>
      <c r="D182" s="706" t="s">
        <v>770</v>
      </c>
      <c r="E182" s="706" t="s">
        <v>340</v>
      </c>
      <c r="F182" s="852" t="s">
        <v>1371</v>
      </c>
      <c r="G182" s="49"/>
    </row>
    <row r="183" spans="2:7" s="245" customFormat="1">
      <c r="B183" s="1314"/>
      <c r="C183" s="840" t="s">
        <v>811</v>
      </c>
      <c r="D183" s="538" t="s">
        <v>770</v>
      </c>
      <c r="E183" s="538" t="s">
        <v>340</v>
      </c>
      <c r="F183" s="491"/>
    </row>
    <row r="184" spans="2:7" s="245" customFormat="1">
      <c r="B184" s="1314"/>
      <c r="C184" s="840" t="s">
        <v>781</v>
      </c>
      <c r="D184" s="538" t="s">
        <v>770</v>
      </c>
      <c r="E184" s="538" t="s">
        <v>340</v>
      </c>
      <c r="F184" s="491"/>
    </row>
    <row r="185" spans="2:7" s="245" customFormat="1">
      <c r="B185" s="1314"/>
      <c r="C185" s="545" t="s">
        <v>780</v>
      </c>
      <c r="D185" s="706" t="s">
        <v>770</v>
      </c>
      <c r="E185" s="706" t="s">
        <v>340</v>
      </c>
      <c r="F185" s="852" t="s">
        <v>1371</v>
      </c>
      <c r="G185" s="49"/>
    </row>
    <row r="186" spans="2:7" s="245" customFormat="1">
      <c r="B186" s="1314"/>
      <c r="C186" s="840" t="s">
        <v>782</v>
      </c>
      <c r="D186" s="538" t="s">
        <v>770</v>
      </c>
      <c r="E186" s="538" t="s">
        <v>340</v>
      </c>
      <c r="F186" s="491"/>
    </row>
    <row r="187" spans="2:7" s="245" customFormat="1">
      <c r="B187" s="1314"/>
      <c r="C187" s="840" t="s">
        <v>783</v>
      </c>
      <c r="D187" s="538" t="s">
        <v>770</v>
      </c>
      <c r="E187" s="538" t="s">
        <v>340</v>
      </c>
      <c r="F187" s="491"/>
    </row>
    <row r="188" spans="2:7" s="245" customFormat="1">
      <c r="B188" s="1314"/>
      <c r="C188" s="840" t="s">
        <v>784</v>
      </c>
      <c r="D188" s="538" t="s">
        <v>770</v>
      </c>
      <c r="E188" s="538" t="s">
        <v>340</v>
      </c>
      <c r="F188" s="491"/>
    </row>
    <row r="189" spans="2:7" s="245" customFormat="1" ht="45">
      <c r="B189" s="1314"/>
      <c r="C189" s="545" t="s">
        <v>812</v>
      </c>
      <c r="D189" s="419" t="s">
        <v>406</v>
      </c>
      <c r="E189" s="706" t="s">
        <v>340</v>
      </c>
      <c r="F189" s="874" t="s">
        <v>1381</v>
      </c>
    </row>
    <row r="190" spans="2:7" s="245" customFormat="1">
      <c r="B190" s="1314"/>
      <c r="C190" s="840" t="s">
        <v>777</v>
      </c>
      <c r="D190" s="538" t="s">
        <v>770</v>
      </c>
      <c r="E190" s="538" t="s">
        <v>340</v>
      </c>
      <c r="F190" s="491"/>
    </row>
    <row r="191" spans="2:7" s="245" customFormat="1">
      <c r="B191" s="1314"/>
      <c r="C191" s="840" t="s">
        <v>539</v>
      </c>
      <c r="D191" s="538" t="s">
        <v>770</v>
      </c>
      <c r="E191" s="538" t="s">
        <v>340</v>
      </c>
      <c r="F191" s="491"/>
    </row>
    <row r="192" spans="2:7" s="245" customFormat="1">
      <c r="B192" s="1314"/>
      <c r="C192" s="841" t="s">
        <v>541</v>
      </c>
      <c r="D192" s="605" t="s">
        <v>770</v>
      </c>
      <c r="E192" s="605" t="s">
        <v>772</v>
      </c>
      <c r="F192" s="606"/>
    </row>
    <row r="193" spans="2:7" s="245" customFormat="1">
      <c r="B193" s="1314"/>
      <c r="C193" s="840" t="s">
        <v>301</v>
      </c>
      <c r="D193" s="538" t="s">
        <v>770</v>
      </c>
      <c r="E193" s="538" t="s">
        <v>340</v>
      </c>
      <c r="F193" s="491"/>
    </row>
    <row r="194" spans="2:7" s="245" customFormat="1">
      <c r="B194" s="1314"/>
      <c r="C194" s="840" t="s">
        <v>376</v>
      </c>
      <c r="D194" s="538" t="s">
        <v>770</v>
      </c>
      <c r="E194" s="538" t="s">
        <v>340</v>
      </c>
      <c r="F194" s="491"/>
    </row>
    <row r="195" spans="2:7" s="245" customFormat="1">
      <c r="B195" s="1314"/>
      <c r="C195" s="840" t="s">
        <v>1369</v>
      </c>
      <c r="D195" s="538" t="s">
        <v>770</v>
      </c>
      <c r="E195" s="538" t="s">
        <v>340</v>
      </c>
      <c r="F195" s="491"/>
    </row>
    <row r="196" spans="2:7" s="245" customFormat="1">
      <c r="B196" s="1314"/>
      <c r="C196" s="853" t="s">
        <v>1320</v>
      </c>
      <c r="D196" s="849" t="s">
        <v>1361</v>
      </c>
      <c r="E196" s="849" t="s">
        <v>1362</v>
      </c>
      <c r="F196" s="865" t="s">
        <v>1549</v>
      </c>
    </row>
    <row r="197" spans="2:7" s="245" customFormat="1">
      <c r="B197" s="1314" t="s">
        <v>621</v>
      </c>
      <c r="C197" s="846" t="s">
        <v>323</v>
      </c>
      <c r="D197" s="537" t="s">
        <v>770</v>
      </c>
      <c r="E197" s="537" t="s">
        <v>340</v>
      </c>
      <c r="F197" s="489"/>
    </row>
    <row r="198" spans="2:7" s="245" customFormat="1">
      <c r="B198" s="1314"/>
      <c r="C198" s="840" t="s">
        <v>324</v>
      </c>
      <c r="D198" s="538" t="s">
        <v>770</v>
      </c>
      <c r="E198" s="538" t="s">
        <v>340</v>
      </c>
      <c r="F198" s="491"/>
    </row>
    <row r="199" spans="2:7" s="245" customFormat="1">
      <c r="B199" s="1314"/>
      <c r="C199" s="545" t="s">
        <v>71</v>
      </c>
      <c r="D199" s="706" t="s">
        <v>770</v>
      </c>
      <c r="E199" s="706" t="s">
        <v>340</v>
      </c>
      <c r="F199" s="852" t="s">
        <v>1371</v>
      </c>
      <c r="G199" s="49"/>
    </row>
    <row r="200" spans="2:7" s="245" customFormat="1">
      <c r="B200" s="1314"/>
      <c r="C200" s="840" t="s">
        <v>3</v>
      </c>
      <c r="D200" s="538" t="s">
        <v>770</v>
      </c>
      <c r="E200" s="538" t="s">
        <v>340</v>
      </c>
      <c r="F200" s="491"/>
    </row>
    <row r="201" spans="2:7" s="245" customFormat="1">
      <c r="B201" s="1314"/>
      <c r="C201" s="840" t="s">
        <v>74</v>
      </c>
      <c r="D201" s="538" t="s">
        <v>770</v>
      </c>
      <c r="E201" s="538" t="s">
        <v>340</v>
      </c>
      <c r="F201" s="491"/>
    </row>
    <row r="202" spans="2:7" s="245" customFormat="1">
      <c r="B202" s="1314"/>
      <c r="C202" s="840" t="s">
        <v>680</v>
      </c>
      <c r="D202" s="538" t="s">
        <v>770</v>
      </c>
      <c r="E202" s="538" t="s">
        <v>340</v>
      </c>
      <c r="F202" s="491"/>
    </row>
    <row r="203" spans="2:7" s="245" customFormat="1">
      <c r="B203" s="1314"/>
      <c r="C203" s="840" t="s">
        <v>0</v>
      </c>
      <c r="D203" s="538" t="s">
        <v>770</v>
      </c>
      <c r="E203" s="538" t="s">
        <v>340</v>
      </c>
      <c r="F203" s="491"/>
    </row>
    <row r="204" spans="2:7" s="245" customFormat="1">
      <c r="B204" s="1314"/>
      <c r="C204" s="840" t="s">
        <v>538</v>
      </c>
      <c r="D204" s="538" t="s">
        <v>770</v>
      </c>
      <c r="E204" s="538" t="s">
        <v>340</v>
      </c>
      <c r="F204" s="491"/>
    </row>
    <row r="205" spans="2:7" s="245" customFormat="1">
      <c r="B205" s="1314"/>
      <c r="C205" s="840" t="s">
        <v>539</v>
      </c>
      <c r="D205" s="538" t="s">
        <v>770</v>
      </c>
      <c r="E205" s="538" t="s">
        <v>340</v>
      </c>
      <c r="F205" s="491"/>
    </row>
    <row r="206" spans="2:7" s="245" customFormat="1">
      <c r="B206" s="1314"/>
      <c r="C206" s="840" t="s">
        <v>542</v>
      </c>
      <c r="D206" s="538" t="s">
        <v>770</v>
      </c>
      <c r="E206" s="538" t="s">
        <v>340</v>
      </c>
      <c r="F206" s="490"/>
    </row>
    <row r="207" spans="2:7" s="245" customFormat="1">
      <c r="B207" s="1314"/>
      <c r="C207" s="840" t="s">
        <v>27</v>
      </c>
      <c r="D207" s="538" t="s">
        <v>770</v>
      </c>
      <c r="E207" s="538" t="s">
        <v>340</v>
      </c>
      <c r="F207" s="491"/>
    </row>
    <row r="208" spans="2:7" s="245" customFormat="1">
      <c r="B208" s="1314"/>
      <c r="C208" s="862" t="s">
        <v>712</v>
      </c>
      <c r="D208" s="863" t="s">
        <v>770</v>
      </c>
      <c r="E208" s="863" t="s">
        <v>340</v>
      </c>
      <c r="F208" s="864"/>
    </row>
    <row r="209" spans="2:6" s="245" customFormat="1" ht="22.5">
      <c r="B209" s="1314"/>
      <c r="C209" s="926" t="s">
        <v>699</v>
      </c>
      <c r="D209" s="419" t="s">
        <v>406</v>
      </c>
      <c r="E209" s="927" t="s">
        <v>340</v>
      </c>
      <c r="F209" s="856" t="s">
        <v>1429</v>
      </c>
    </row>
    <row r="210" spans="2:6" s="245" customFormat="1">
      <c r="B210" s="1314"/>
      <c r="C210" s="862" t="s">
        <v>700</v>
      </c>
      <c r="D210" s="863" t="s">
        <v>770</v>
      </c>
      <c r="E210" s="863" t="s">
        <v>340</v>
      </c>
      <c r="F210" s="864"/>
    </row>
    <row r="211" spans="2:6" s="245" customFormat="1">
      <c r="B211" s="1314"/>
      <c r="C211" s="853" t="s">
        <v>1320</v>
      </c>
      <c r="D211" s="849" t="s">
        <v>1361</v>
      </c>
      <c r="E211" s="849" t="s">
        <v>1362</v>
      </c>
      <c r="F211" s="865" t="s">
        <v>1549</v>
      </c>
    </row>
    <row r="212" spans="2:6" s="245" customFormat="1">
      <c r="B212" s="1314"/>
      <c r="C212" s="853" t="s">
        <v>1313</v>
      </c>
      <c r="D212" s="419" t="s">
        <v>406</v>
      </c>
      <c r="E212" s="849" t="s">
        <v>1362</v>
      </c>
      <c r="F212" s="856" t="s">
        <v>1406</v>
      </c>
    </row>
    <row r="213" spans="2:6" s="245" customFormat="1">
      <c r="B213" s="1314" t="s">
        <v>67</v>
      </c>
      <c r="C213" s="846" t="s">
        <v>778</v>
      </c>
      <c r="D213" s="537" t="s">
        <v>770</v>
      </c>
      <c r="E213" s="537" t="s">
        <v>340</v>
      </c>
      <c r="F213" s="489"/>
    </row>
    <row r="214" spans="2:6" s="245" customFormat="1">
      <c r="B214" s="1314"/>
      <c r="C214" s="840" t="s">
        <v>781</v>
      </c>
      <c r="D214" s="538" t="s">
        <v>770</v>
      </c>
      <c r="E214" s="538" t="s">
        <v>340</v>
      </c>
      <c r="F214" s="491"/>
    </row>
    <row r="215" spans="2:6" s="245" customFormat="1">
      <c r="B215" s="1314"/>
      <c r="C215" s="840" t="s">
        <v>797</v>
      </c>
      <c r="D215" s="538" t="s">
        <v>770</v>
      </c>
      <c r="E215" s="538" t="s">
        <v>340</v>
      </c>
      <c r="F215" s="491"/>
    </row>
    <row r="216" spans="2:6" s="245" customFormat="1">
      <c r="B216" s="1314"/>
      <c r="C216" s="840" t="s">
        <v>833</v>
      </c>
      <c r="D216" s="538" t="s">
        <v>770</v>
      </c>
      <c r="E216" s="538" t="s">
        <v>340</v>
      </c>
      <c r="F216" s="491"/>
    </row>
    <row r="217" spans="2:6" s="245" customFormat="1">
      <c r="B217" s="1314"/>
      <c r="C217" s="840" t="s">
        <v>834</v>
      </c>
      <c r="D217" s="538" t="s">
        <v>770</v>
      </c>
      <c r="E217" s="538" t="s">
        <v>340</v>
      </c>
      <c r="F217" s="491"/>
    </row>
    <row r="218" spans="2:6" s="245" customFormat="1">
      <c r="B218" s="1314"/>
      <c r="C218" s="840" t="s">
        <v>835</v>
      </c>
      <c r="D218" s="538" t="s">
        <v>770</v>
      </c>
      <c r="E218" s="538" t="s">
        <v>340</v>
      </c>
      <c r="F218" s="491"/>
    </row>
    <row r="219" spans="2:6" s="245" customFormat="1">
      <c r="B219" s="1314"/>
      <c r="C219" s="840" t="s">
        <v>836</v>
      </c>
      <c r="D219" s="538" t="s">
        <v>770</v>
      </c>
      <c r="E219" s="538" t="s">
        <v>340</v>
      </c>
      <c r="F219" s="491"/>
    </row>
    <row r="220" spans="2:6" s="245" customFormat="1">
      <c r="B220" s="1314"/>
      <c r="C220" s="840" t="s">
        <v>837</v>
      </c>
      <c r="D220" s="538" t="s">
        <v>770</v>
      </c>
      <c r="E220" s="538" t="s">
        <v>340</v>
      </c>
      <c r="F220" s="491"/>
    </row>
    <row r="221" spans="2:6" s="245" customFormat="1">
      <c r="B221" s="1314"/>
      <c r="C221" s="840" t="s">
        <v>838</v>
      </c>
      <c r="D221" s="538" t="s">
        <v>770</v>
      </c>
      <c r="E221" s="538" t="s">
        <v>340</v>
      </c>
      <c r="F221" s="491"/>
    </row>
    <row r="222" spans="2:6" s="245" customFormat="1">
      <c r="B222" s="1314"/>
      <c r="C222" s="840" t="s">
        <v>839</v>
      </c>
      <c r="D222" s="538" t="s">
        <v>770</v>
      </c>
      <c r="E222" s="538" t="s">
        <v>340</v>
      </c>
      <c r="F222" s="490"/>
    </row>
    <row r="223" spans="2:6" s="245" customFormat="1">
      <c r="B223" s="1314"/>
      <c r="C223" s="840" t="s">
        <v>840</v>
      </c>
      <c r="D223" s="538" t="s">
        <v>770</v>
      </c>
      <c r="E223" s="538" t="s">
        <v>340</v>
      </c>
      <c r="F223" s="491"/>
    </row>
    <row r="224" spans="2:6" s="245" customFormat="1">
      <c r="B224" s="1314"/>
      <c r="C224" s="840" t="s">
        <v>841</v>
      </c>
      <c r="D224" s="538" t="s">
        <v>770</v>
      </c>
      <c r="E224" s="538" t="s">
        <v>340</v>
      </c>
      <c r="F224" s="491"/>
    </row>
    <row r="225" spans="2:6" s="245" customFormat="1">
      <c r="B225" s="1314"/>
      <c r="C225" s="841" t="s">
        <v>1137</v>
      </c>
      <c r="D225" s="538" t="s">
        <v>770</v>
      </c>
      <c r="E225" s="538" t="s">
        <v>340</v>
      </c>
      <c r="F225" s="491"/>
    </row>
    <row r="226" spans="2:6" s="245" customFormat="1">
      <c r="B226" s="1314"/>
      <c r="C226" s="840" t="s">
        <v>842</v>
      </c>
      <c r="D226" s="538" t="s">
        <v>770</v>
      </c>
      <c r="E226" s="538" t="s">
        <v>340</v>
      </c>
      <c r="F226" s="491"/>
    </row>
    <row r="227" spans="2:6" s="245" customFormat="1">
      <c r="B227" s="1314"/>
      <c r="C227" s="841" t="s">
        <v>826</v>
      </c>
      <c r="D227" s="538" t="s">
        <v>770</v>
      </c>
      <c r="E227" s="538" t="s">
        <v>340</v>
      </c>
      <c r="F227" s="491"/>
    </row>
    <row r="228" spans="2:6" s="245" customFormat="1">
      <c r="B228" s="1314"/>
      <c r="C228" s="861" t="s">
        <v>1370</v>
      </c>
      <c r="D228" s="419" t="s">
        <v>406</v>
      </c>
      <c r="E228" s="849" t="s">
        <v>1362</v>
      </c>
      <c r="F228" s="857" t="s">
        <v>1505</v>
      </c>
    </row>
    <row r="229" spans="2:6" s="245" customFormat="1">
      <c r="B229" s="1314" t="s">
        <v>108</v>
      </c>
      <c r="C229" s="846" t="s">
        <v>778</v>
      </c>
      <c r="D229" s="537" t="s">
        <v>770</v>
      </c>
      <c r="E229" s="537" t="s">
        <v>340</v>
      </c>
      <c r="F229" s="489"/>
    </row>
    <row r="230" spans="2:6" s="245" customFormat="1">
      <c r="B230" s="1314"/>
      <c r="C230" s="840" t="s">
        <v>844</v>
      </c>
      <c r="D230" s="538" t="s">
        <v>770</v>
      </c>
      <c r="E230" s="538" t="s">
        <v>340</v>
      </c>
      <c r="F230" s="491"/>
    </row>
    <row r="231" spans="2:6" s="245" customFormat="1">
      <c r="B231" s="1314"/>
      <c r="C231" s="840" t="s">
        <v>781</v>
      </c>
      <c r="D231" s="538" t="s">
        <v>770</v>
      </c>
      <c r="E231" s="538" t="s">
        <v>340</v>
      </c>
      <c r="F231" s="490"/>
    </row>
    <row r="232" spans="2:6" s="245" customFormat="1">
      <c r="B232" s="1314"/>
      <c r="C232" s="840" t="s">
        <v>797</v>
      </c>
      <c r="D232" s="538" t="s">
        <v>770</v>
      </c>
      <c r="E232" s="538" t="s">
        <v>340</v>
      </c>
      <c r="F232" s="491"/>
    </row>
    <row r="233" spans="2:6" s="245" customFormat="1">
      <c r="B233" s="1314"/>
      <c r="C233" s="840" t="s">
        <v>834</v>
      </c>
      <c r="D233" s="538" t="s">
        <v>770</v>
      </c>
      <c r="E233" s="538" t="s">
        <v>340</v>
      </c>
      <c r="F233" s="491"/>
    </row>
    <row r="234" spans="2:6" s="245" customFormat="1">
      <c r="B234" s="1314"/>
      <c r="C234" s="840" t="s">
        <v>845</v>
      </c>
      <c r="D234" s="538" t="s">
        <v>770</v>
      </c>
      <c r="E234" s="538" t="s">
        <v>340</v>
      </c>
      <c r="F234" s="491"/>
    </row>
    <row r="235" spans="2:6" s="245" customFormat="1">
      <c r="B235" s="1314"/>
      <c r="C235" s="840" t="s">
        <v>846</v>
      </c>
      <c r="D235" s="538" t="s">
        <v>770</v>
      </c>
      <c r="E235" s="538" t="s">
        <v>340</v>
      </c>
      <c r="F235" s="491"/>
    </row>
    <row r="236" spans="2:6" s="245" customFormat="1">
      <c r="B236" s="1314"/>
      <c r="C236" s="847" t="s">
        <v>847</v>
      </c>
      <c r="D236" s="542" t="s">
        <v>770</v>
      </c>
      <c r="E236" s="542" t="s">
        <v>340</v>
      </c>
      <c r="F236" s="543"/>
    </row>
    <row r="237" spans="2:6" s="245" customFormat="1">
      <c r="B237" s="1314" t="s">
        <v>1132</v>
      </c>
      <c r="C237" s="846" t="s">
        <v>778</v>
      </c>
      <c r="D237" s="537" t="s">
        <v>770</v>
      </c>
      <c r="E237" s="537" t="s">
        <v>340</v>
      </c>
      <c r="F237" s="489"/>
    </row>
    <row r="238" spans="2:6" s="245" customFormat="1">
      <c r="B238" s="1314"/>
      <c r="C238" s="840" t="s">
        <v>779</v>
      </c>
      <c r="D238" s="538" t="s">
        <v>770</v>
      </c>
      <c r="E238" s="538" t="s">
        <v>340</v>
      </c>
      <c r="F238" s="491"/>
    </row>
    <row r="239" spans="2:6" s="245" customFormat="1">
      <c r="B239" s="1314"/>
      <c r="C239" s="840" t="s">
        <v>1378</v>
      </c>
      <c r="D239" s="538" t="s">
        <v>770</v>
      </c>
      <c r="E239" s="538" t="s">
        <v>340</v>
      </c>
      <c r="F239" s="490"/>
    </row>
    <row r="240" spans="2:6" s="245" customFormat="1">
      <c r="B240" s="1314"/>
      <c r="C240" s="847" t="s">
        <v>1379</v>
      </c>
      <c r="D240" s="542" t="s">
        <v>770</v>
      </c>
      <c r="E240" s="542" t="s">
        <v>340</v>
      </c>
      <c r="F240" s="543"/>
    </row>
    <row r="241" spans="2:8" s="245" customFormat="1">
      <c r="B241" s="1315" t="s">
        <v>1328</v>
      </c>
      <c r="C241" s="867" t="s">
        <v>778</v>
      </c>
      <c r="D241" s="869" t="s">
        <v>1361</v>
      </c>
      <c r="E241" s="869" t="s">
        <v>1362</v>
      </c>
      <c r="F241" s="868"/>
    </row>
    <row r="242" spans="2:8" s="245" customFormat="1">
      <c r="B242" s="1315"/>
      <c r="C242" s="853" t="s">
        <v>779</v>
      </c>
      <c r="D242" s="849" t="s">
        <v>1361</v>
      </c>
      <c r="E242" s="849" t="s">
        <v>1362</v>
      </c>
      <c r="F242" s="856"/>
    </row>
    <row r="243" spans="2:8" s="245" customFormat="1">
      <c r="B243" s="1315"/>
      <c r="C243" s="853" t="s">
        <v>1337</v>
      </c>
      <c r="D243" s="849" t="s">
        <v>1361</v>
      </c>
      <c r="E243" s="849" t="s">
        <v>1362</v>
      </c>
      <c r="F243" s="853"/>
    </row>
    <row r="244" spans="2:8" s="245" customFormat="1">
      <c r="B244" s="1315"/>
      <c r="C244" s="853" t="s">
        <v>1380</v>
      </c>
      <c r="D244" s="849" t="s">
        <v>1361</v>
      </c>
      <c r="E244" s="849" t="s">
        <v>1362</v>
      </c>
      <c r="F244" s="853"/>
    </row>
    <row r="245" spans="2:8" s="245" customFormat="1">
      <c r="B245" s="1315"/>
      <c r="C245" s="853" t="s">
        <v>1323</v>
      </c>
      <c r="D245" s="849" t="s">
        <v>1361</v>
      </c>
      <c r="E245" s="849" t="s">
        <v>1362</v>
      </c>
      <c r="F245" s="853"/>
    </row>
    <row r="246" spans="2:8" s="245" customFormat="1">
      <c r="B246" s="1315"/>
      <c r="C246" s="853" t="s">
        <v>1452</v>
      </c>
      <c r="D246" s="849" t="s">
        <v>1361</v>
      </c>
      <c r="E246" s="849" t="s">
        <v>1362</v>
      </c>
      <c r="F246" s="853"/>
    </row>
    <row r="247" spans="2:8" s="245" customFormat="1">
      <c r="B247" s="1315"/>
      <c r="C247" s="854" t="s">
        <v>1324</v>
      </c>
      <c r="D247" s="855" t="s">
        <v>1361</v>
      </c>
      <c r="E247" s="855" t="s">
        <v>1362</v>
      </c>
      <c r="F247" s="854"/>
    </row>
    <row r="248" spans="2:8">
      <c r="H248" s="408"/>
    </row>
    <row r="249" spans="2:8">
      <c r="H249" s="408"/>
    </row>
    <row r="250" spans="2:8">
      <c r="H250" s="408"/>
    </row>
    <row r="251" spans="2:8">
      <c r="H251" s="408"/>
    </row>
    <row r="252" spans="2:8">
      <c r="H252" s="408"/>
    </row>
    <row r="253" spans="2:8">
      <c r="H253" s="408"/>
    </row>
    <row r="254" spans="2:8">
      <c r="H254" s="408"/>
    </row>
  </sheetData>
  <autoFilter ref="A3:F228"/>
  <mergeCells count="11">
    <mergeCell ref="B213:B228"/>
    <mergeCell ref="B229:B236"/>
    <mergeCell ref="B167:B178"/>
    <mergeCell ref="B237:B240"/>
    <mergeCell ref="B241:B247"/>
    <mergeCell ref="B197:B212"/>
    <mergeCell ref="B87:B111"/>
    <mergeCell ref="B112:B128"/>
    <mergeCell ref="B129:B151"/>
    <mergeCell ref="B152:B166"/>
    <mergeCell ref="B179:B196"/>
  </mergeCells>
  <phoneticPr fontId="5"/>
  <pageMargins left="0.7" right="0.7" top="0.75" bottom="0.75" header="0.3" footer="0.3"/>
  <pageSetup paperSize="9" scale="81" fitToHeight="0" orientation="landscape" r:id="rId1"/>
  <rowBreaks count="7" manualBreakCount="7">
    <brk id="3" max="5" man="1"/>
    <brk id="36" max="5" man="1"/>
    <brk id="86" max="5" man="1"/>
    <brk id="128" max="5" man="1"/>
    <brk id="166" max="5" man="1"/>
    <brk id="196" max="5" man="1"/>
    <brk id="236" max="5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U38"/>
  <sheetViews>
    <sheetView showGridLines="0" topLeftCell="A2" zoomScale="85" zoomScaleNormal="85" workbookViewId="0">
      <selection activeCell="M34" sqref="M34"/>
    </sheetView>
  </sheetViews>
  <sheetFormatPr defaultColWidth="9" defaultRowHeight="13.5"/>
  <cols>
    <col min="1" max="1" width="7" style="548" customWidth="1"/>
    <col min="2" max="9" width="12.5" style="548" customWidth="1"/>
    <col min="10" max="22" width="9" style="548"/>
    <col min="23" max="30" width="12.5" style="548" customWidth="1"/>
    <col min="31" max="16384" width="9" style="548"/>
  </cols>
  <sheetData>
    <row r="3" spans="2:21">
      <c r="B3" s="875" t="s">
        <v>1382</v>
      </c>
      <c r="C3" s="875"/>
    </row>
    <row r="4" spans="2:21">
      <c r="B4" s="1328" t="s">
        <v>1404</v>
      </c>
      <c r="C4" s="1329"/>
      <c r="D4" s="876"/>
      <c r="E4" s="876"/>
      <c r="F4" s="876"/>
      <c r="G4" s="876"/>
      <c r="H4" s="876"/>
      <c r="I4" s="877"/>
    </row>
    <row r="5" spans="2:21">
      <c r="B5" s="878" t="s">
        <v>1384</v>
      </c>
      <c r="C5" s="879"/>
      <c r="D5" s="880"/>
      <c r="E5" s="881" t="s">
        <v>1385</v>
      </c>
      <c r="F5" s="882"/>
      <c r="G5" s="882"/>
      <c r="H5" s="882"/>
      <c r="I5" s="883"/>
      <c r="N5" s="548" t="s">
        <v>1455</v>
      </c>
    </row>
    <row r="6" spans="2:21">
      <c r="B6" s="551" t="s">
        <v>323</v>
      </c>
      <c r="C6" s="551" t="s">
        <v>868</v>
      </c>
      <c r="D6" s="551" t="s">
        <v>126</v>
      </c>
      <c r="E6" s="551" t="s">
        <v>208</v>
      </c>
      <c r="F6" s="551" t="s">
        <v>712</v>
      </c>
      <c r="G6" s="551" t="s">
        <v>1386</v>
      </c>
      <c r="H6" s="551" t="s">
        <v>1387</v>
      </c>
      <c r="I6" s="551" t="s">
        <v>1405</v>
      </c>
      <c r="N6" s="548" t="s">
        <v>1399</v>
      </c>
    </row>
    <row r="7" spans="2:21">
      <c r="B7" s="549">
        <v>1</v>
      </c>
      <c r="C7" s="549" t="s">
        <v>868</v>
      </c>
      <c r="D7" s="549" t="s">
        <v>1166</v>
      </c>
      <c r="E7" s="549" t="s">
        <v>1389</v>
      </c>
      <c r="F7" s="549" t="s">
        <v>1390</v>
      </c>
      <c r="G7" s="884">
        <v>8.9600000000000009</v>
      </c>
      <c r="H7" s="885"/>
      <c r="I7" s="886">
        <v>2.3216999999999999</v>
      </c>
      <c r="J7" s="887"/>
      <c r="N7" s="548" t="s">
        <v>1420</v>
      </c>
    </row>
    <row r="8" spans="2:21">
      <c r="B8" s="549">
        <v>2</v>
      </c>
      <c r="C8" s="549" t="s">
        <v>868</v>
      </c>
      <c r="D8" s="549" t="s">
        <v>1166</v>
      </c>
      <c r="E8" s="549" t="s">
        <v>1389</v>
      </c>
      <c r="F8" s="549" t="s">
        <v>1391</v>
      </c>
      <c r="G8" s="884">
        <v>8.9600000000000009</v>
      </c>
      <c r="H8" s="885"/>
      <c r="I8" s="886">
        <v>2.3216999999999999</v>
      </c>
      <c r="N8" s="548" t="s">
        <v>1399</v>
      </c>
    </row>
    <row r="9" spans="2:21">
      <c r="B9" s="549">
        <v>3</v>
      </c>
      <c r="C9" s="549" t="s">
        <v>868</v>
      </c>
      <c r="D9" s="549" t="s">
        <v>1170</v>
      </c>
      <c r="E9" s="549" t="s">
        <v>1392</v>
      </c>
      <c r="F9" s="549" t="s">
        <v>1390</v>
      </c>
      <c r="G9" s="884">
        <v>8.9019999999999992</v>
      </c>
      <c r="H9" s="885"/>
      <c r="I9" s="886">
        <v>0</v>
      </c>
      <c r="N9" s="548" t="s">
        <v>1423</v>
      </c>
    </row>
    <row r="10" spans="2:21">
      <c r="B10" s="549">
        <v>4</v>
      </c>
      <c r="C10" s="549" t="s">
        <v>868</v>
      </c>
      <c r="D10" s="549" t="s">
        <v>1170</v>
      </c>
      <c r="E10" s="549" t="s">
        <v>1392</v>
      </c>
      <c r="F10" s="549" t="s">
        <v>1391</v>
      </c>
      <c r="G10" s="884">
        <v>8.9019999999999992</v>
      </c>
      <c r="H10" s="885"/>
      <c r="I10" s="886">
        <v>0</v>
      </c>
      <c r="N10" s="548" t="s">
        <v>1399</v>
      </c>
    </row>
    <row r="11" spans="2:21">
      <c r="N11" s="548" t="s">
        <v>1456</v>
      </c>
    </row>
    <row r="12" spans="2:21">
      <c r="B12" s="548" t="s">
        <v>1419</v>
      </c>
    </row>
    <row r="13" spans="2:21">
      <c r="D13" s="888" t="s">
        <v>1393</v>
      </c>
      <c r="E13" s="877"/>
      <c r="F13" s="888" t="s">
        <v>1394</v>
      </c>
      <c r="G13" s="877"/>
      <c r="I13" s="889" t="s">
        <v>1395</v>
      </c>
      <c r="J13" s="548" t="s">
        <v>1421</v>
      </c>
    </row>
    <row r="14" spans="2:21">
      <c r="B14" s="890" t="s">
        <v>126</v>
      </c>
      <c r="C14" s="890" t="s">
        <v>208</v>
      </c>
      <c r="D14" s="890" t="s">
        <v>1396</v>
      </c>
      <c r="E14" s="890" t="s">
        <v>1397</v>
      </c>
      <c r="F14" s="890" t="s">
        <v>1396</v>
      </c>
      <c r="G14" s="890" t="s">
        <v>1397</v>
      </c>
      <c r="J14" s="928" t="s">
        <v>1457</v>
      </c>
      <c r="U14" s="891"/>
    </row>
    <row r="15" spans="2:21">
      <c r="B15" s="892" t="s">
        <v>1166</v>
      </c>
      <c r="C15" s="549" t="s">
        <v>1389</v>
      </c>
      <c r="D15" s="549">
        <v>8.9600000000000009</v>
      </c>
      <c r="E15" s="641" t="s">
        <v>1398</v>
      </c>
      <c r="F15" s="885" t="s">
        <v>340</v>
      </c>
      <c r="G15" s="641" t="s">
        <v>1398</v>
      </c>
      <c r="J15" s="548" t="s">
        <v>1399</v>
      </c>
    </row>
    <row r="16" spans="2:21">
      <c r="B16" s="893"/>
      <c r="C16" s="549" t="s">
        <v>1400</v>
      </c>
      <c r="D16" s="549">
        <v>9.8800000000000008</v>
      </c>
      <c r="E16" s="641" t="s">
        <v>1398</v>
      </c>
      <c r="F16" s="885"/>
      <c r="G16" s="641" t="s">
        <v>1398</v>
      </c>
      <c r="J16" s="548" t="s">
        <v>1454</v>
      </c>
      <c r="U16" s="891"/>
    </row>
    <row r="17" spans="2:21">
      <c r="B17" s="894"/>
      <c r="C17" s="549" t="s">
        <v>868</v>
      </c>
      <c r="D17" s="549" t="s">
        <v>868</v>
      </c>
      <c r="E17" s="641" t="s">
        <v>868</v>
      </c>
      <c r="F17" s="885"/>
      <c r="G17" s="641" t="s">
        <v>868</v>
      </c>
      <c r="J17" s="548" t="s">
        <v>1399</v>
      </c>
    </row>
    <row r="18" spans="2:21">
      <c r="B18" s="892" t="s">
        <v>869</v>
      </c>
      <c r="C18" s="549" t="s">
        <v>1389</v>
      </c>
      <c r="D18" s="549">
        <v>8.9600000000000009</v>
      </c>
      <c r="E18" s="641" t="s">
        <v>1398</v>
      </c>
      <c r="F18" s="885" t="s">
        <v>340</v>
      </c>
      <c r="G18" s="641" t="s">
        <v>1398</v>
      </c>
      <c r="J18" s="895" t="s">
        <v>1479</v>
      </c>
      <c r="R18" s="895" t="s">
        <v>1503</v>
      </c>
      <c r="U18" s="891"/>
    </row>
    <row r="19" spans="2:21">
      <c r="B19" s="893"/>
      <c r="C19" s="549" t="s">
        <v>1400</v>
      </c>
      <c r="D19" s="549">
        <v>9.8800000000000008</v>
      </c>
      <c r="E19" s="641" t="s">
        <v>1398</v>
      </c>
      <c r="F19" s="885"/>
      <c r="G19" s="641" t="s">
        <v>1398</v>
      </c>
      <c r="J19" s="895" t="s">
        <v>1427</v>
      </c>
    </row>
    <row r="20" spans="2:21">
      <c r="B20" s="894"/>
      <c r="C20" s="549" t="s">
        <v>868</v>
      </c>
      <c r="D20" s="549" t="s">
        <v>868</v>
      </c>
      <c r="E20" s="641" t="s">
        <v>868</v>
      </c>
      <c r="F20" s="885"/>
      <c r="G20" s="641" t="s">
        <v>868</v>
      </c>
    </row>
    <row r="21" spans="2:21">
      <c r="B21" s="549" t="s">
        <v>1167</v>
      </c>
      <c r="C21" s="549" t="s">
        <v>868</v>
      </c>
      <c r="D21" s="549" t="s">
        <v>868</v>
      </c>
      <c r="E21" s="641" t="s">
        <v>868</v>
      </c>
      <c r="F21" s="885" t="s">
        <v>340</v>
      </c>
      <c r="G21" s="641" t="s">
        <v>868</v>
      </c>
      <c r="I21" s="889" t="s">
        <v>869</v>
      </c>
      <c r="J21" s="548" t="s">
        <v>1422</v>
      </c>
    </row>
    <row r="22" spans="2:21">
      <c r="B22" s="549" t="s">
        <v>1168</v>
      </c>
      <c r="C22" s="549" t="s">
        <v>868</v>
      </c>
      <c r="D22" s="549" t="s">
        <v>868</v>
      </c>
      <c r="E22" s="641" t="s">
        <v>868</v>
      </c>
      <c r="F22" s="885" t="s">
        <v>340</v>
      </c>
      <c r="G22" s="641" t="s">
        <v>868</v>
      </c>
      <c r="J22" s="936" t="s">
        <v>1522</v>
      </c>
    </row>
    <row r="23" spans="2:21">
      <c r="B23" s="549" t="s">
        <v>1169</v>
      </c>
      <c r="C23" s="549" t="s">
        <v>868</v>
      </c>
      <c r="D23" s="549" t="s">
        <v>868</v>
      </c>
      <c r="E23" s="641" t="s">
        <v>868</v>
      </c>
      <c r="F23" s="885" t="s">
        <v>340</v>
      </c>
      <c r="G23" s="641" t="s">
        <v>868</v>
      </c>
      <c r="J23" s="932" t="s">
        <v>1399</v>
      </c>
    </row>
    <row r="24" spans="2:21">
      <c r="B24" s="549" t="s">
        <v>323</v>
      </c>
      <c r="C24" s="549" t="s">
        <v>868</v>
      </c>
      <c r="D24" s="549" t="s">
        <v>868</v>
      </c>
      <c r="E24" s="641" t="s">
        <v>868</v>
      </c>
      <c r="F24" s="885" t="s">
        <v>340</v>
      </c>
      <c r="G24" s="641" t="s">
        <v>868</v>
      </c>
      <c r="J24" s="936" t="s">
        <v>1524</v>
      </c>
    </row>
    <row r="25" spans="2:21">
      <c r="B25" s="549" t="s">
        <v>1170</v>
      </c>
      <c r="C25" s="549" t="s">
        <v>868</v>
      </c>
      <c r="D25" s="549" t="s">
        <v>868</v>
      </c>
      <c r="E25" s="641" t="s">
        <v>868</v>
      </c>
      <c r="F25" s="885" t="s">
        <v>340</v>
      </c>
      <c r="G25" s="641" t="s">
        <v>868</v>
      </c>
      <c r="J25" s="932" t="s">
        <v>1399</v>
      </c>
    </row>
    <row r="26" spans="2:21">
      <c r="J26" s="935" t="s">
        <v>1525</v>
      </c>
    </row>
    <row r="27" spans="2:21">
      <c r="J27" s="895" t="s">
        <v>1427</v>
      </c>
      <c r="K27" s="896"/>
      <c r="S27" s="932" t="s">
        <v>1498</v>
      </c>
    </row>
    <row r="28" spans="2:21">
      <c r="J28" s="932"/>
      <c r="S28" s="932" t="s">
        <v>1499</v>
      </c>
    </row>
    <row r="29" spans="2:21">
      <c r="S29" s="932" t="s">
        <v>1500</v>
      </c>
    </row>
    <row r="30" spans="2:21">
      <c r="J30" s="548" t="s">
        <v>1633</v>
      </c>
      <c r="S30" s="932" t="s">
        <v>1499</v>
      </c>
    </row>
    <row r="31" spans="2:21">
      <c r="B31" s="875" t="s">
        <v>1401</v>
      </c>
      <c r="C31" s="875"/>
      <c r="S31" s="932" t="s">
        <v>1502</v>
      </c>
    </row>
    <row r="32" spans="2:21">
      <c r="B32" s="1328" t="s">
        <v>1383</v>
      </c>
      <c r="C32" s="1329"/>
      <c r="D32" s="876"/>
      <c r="E32" s="876"/>
      <c r="F32" s="876"/>
      <c r="G32" s="876"/>
      <c r="H32" s="876"/>
      <c r="I32" s="877"/>
      <c r="S32" s="932" t="s">
        <v>1499</v>
      </c>
    </row>
    <row r="33" spans="2:19">
      <c r="B33" s="878" t="s">
        <v>1384</v>
      </c>
      <c r="C33" s="879"/>
      <c r="D33" s="880"/>
      <c r="E33" s="881" t="s">
        <v>1385</v>
      </c>
      <c r="F33" s="882"/>
      <c r="G33" s="882"/>
      <c r="H33" s="882"/>
      <c r="I33" s="883"/>
      <c r="S33" s="932" t="s">
        <v>1501</v>
      </c>
    </row>
    <row r="34" spans="2:19">
      <c r="B34" s="551" t="s">
        <v>323</v>
      </c>
      <c r="C34" s="551" t="s">
        <v>868</v>
      </c>
      <c r="D34" s="551" t="s">
        <v>126</v>
      </c>
      <c r="E34" s="551" t="s">
        <v>1506</v>
      </c>
      <c r="F34" s="551" t="s">
        <v>712</v>
      </c>
      <c r="G34" s="897" t="s">
        <v>1507</v>
      </c>
      <c r="H34" s="897" t="s">
        <v>1387</v>
      </c>
      <c r="I34" s="551" t="s">
        <v>1388</v>
      </c>
      <c r="S34" s="932" t="s">
        <v>1499</v>
      </c>
    </row>
    <row r="35" spans="2:19">
      <c r="B35" s="549">
        <v>1</v>
      </c>
      <c r="C35" s="549" t="s">
        <v>868</v>
      </c>
      <c r="D35" s="549" t="s">
        <v>1166</v>
      </c>
      <c r="E35" s="549" t="s">
        <v>1389</v>
      </c>
      <c r="F35" s="644" t="s">
        <v>1390</v>
      </c>
      <c r="G35" s="898" t="s">
        <v>1402</v>
      </c>
      <c r="H35" s="898" t="s">
        <v>1403</v>
      </c>
      <c r="I35" s="899">
        <v>2.3216999999999999</v>
      </c>
      <c r="J35" s="887"/>
      <c r="S35" s="932" t="s">
        <v>1523</v>
      </c>
    </row>
    <row r="36" spans="2:19">
      <c r="B36" s="549">
        <v>2</v>
      </c>
      <c r="C36" s="549" t="s">
        <v>868</v>
      </c>
      <c r="D36" s="549" t="s">
        <v>1166</v>
      </c>
      <c r="E36" s="549" t="s">
        <v>1389</v>
      </c>
      <c r="F36" s="644" t="s">
        <v>1391</v>
      </c>
      <c r="G36" s="900" t="s">
        <v>1402</v>
      </c>
      <c r="H36" s="900" t="s">
        <v>1403</v>
      </c>
      <c r="I36" s="899">
        <v>2.3216999999999999</v>
      </c>
    </row>
    <row r="37" spans="2:19">
      <c r="B37" s="549">
        <v>3</v>
      </c>
      <c r="C37" s="549" t="s">
        <v>868</v>
      </c>
      <c r="D37" s="549" t="s">
        <v>1170</v>
      </c>
      <c r="E37" s="549" t="s">
        <v>1392</v>
      </c>
      <c r="F37" s="644" t="s">
        <v>1390</v>
      </c>
      <c r="G37" s="900" t="s">
        <v>1402</v>
      </c>
      <c r="H37" s="900" t="s">
        <v>1403</v>
      </c>
      <c r="I37" s="899">
        <v>0</v>
      </c>
    </row>
    <row r="38" spans="2:19">
      <c r="B38" s="549">
        <v>4</v>
      </c>
      <c r="C38" s="549" t="s">
        <v>868</v>
      </c>
      <c r="D38" s="549" t="s">
        <v>1170</v>
      </c>
      <c r="E38" s="549" t="s">
        <v>1392</v>
      </c>
      <c r="F38" s="644" t="s">
        <v>1391</v>
      </c>
      <c r="G38" s="901" t="s">
        <v>1402</v>
      </c>
      <c r="H38" s="901" t="s">
        <v>1403</v>
      </c>
      <c r="I38" s="899">
        <v>0</v>
      </c>
    </row>
  </sheetData>
  <mergeCells count="2">
    <mergeCell ref="B4:C4"/>
    <mergeCell ref="B32:C3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Z235"/>
  <sheetViews>
    <sheetView showGridLines="0" zoomScale="85" zoomScaleNormal="85" workbookViewId="0">
      <pane ySplit="12" topLeftCell="A13" activePane="bottomLeft" state="frozen"/>
      <selection pane="bottomLeft" activeCell="B212" sqref="B212"/>
    </sheetView>
  </sheetViews>
  <sheetFormatPr defaultColWidth="9" defaultRowHeight="13.5"/>
  <cols>
    <col min="1" max="1" width="7" style="548" customWidth="1"/>
    <col min="2" max="5" width="12.5" style="548" customWidth="1"/>
    <col min="6" max="6" width="15" style="548" customWidth="1"/>
    <col min="7" max="7" width="13.875" style="548" bestFit="1" customWidth="1"/>
    <col min="8" max="8" width="12.5" style="548" customWidth="1"/>
    <col min="9" max="9" width="17.25" style="548" bestFit="1" customWidth="1"/>
    <col min="10" max="14" width="12.5" style="548" customWidth="1"/>
    <col min="15" max="15" width="9" style="548"/>
    <col min="16" max="16" width="14.75" style="548" customWidth="1"/>
    <col min="17" max="17" width="21.625" style="548" bestFit="1" customWidth="1"/>
    <col min="18" max="18" width="20.5" style="548" bestFit="1" customWidth="1"/>
    <col min="19" max="19" width="27.25" style="548" bestFit="1" customWidth="1"/>
    <col min="20" max="20" width="10.5" style="548" bestFit="1" customWidth="1"/>
    <col min="21" max="21" width="16.125" style="548" bestFit="1" customWidth="1"/>
    <col min="22" max="22" width="15" style="548" bestFit="1" customWidth="1"/>
    <col min="23" max="23" width="21.625" style="548" bestFit="1" customWidth="1"/>
    <col min="24" max="24" width="6.5" style="548" bestFit="1" customWidth="1"/>
    <col min="25" max="25" width="27.25" style="548" bestFit="1" customWidth="1"/>
    <col min="26" max="26" width="21.625" style="548" bestFit="1" customWidth="1"/>
    <col min="27" max="27" width="9" style="548"/>
    <col min="28" max="35" width="12.5" style="548" customWidth="1"/>
    <col min="36" max="16384" width="9" style="548"/>
  </cols>
  <sheetData>
    <row r="2" spans="2:14">
      <c r="B2" s="548" t="s">
        <v>1460</v>
      </c>
    </row>
    <row r="3" spans="2:14" s="932" customFormat="1">
      <c r="B3" s="938" t="s">
        <v>1509</v>
      </c>
    </row>
    <row r="5" spans="2:14" s="932" customFormat="1">
      <c r="B5" s="932" t="s">
        <v>1602</v>
      </c>
    </row>
    <row r="6" spans="2:14" s="932" customFormat="1"/>
    <row r="7" spans="2:14" s="932" customFormat="1">
      <c r="B7" s="1331" t="s">
        <v>1612</v>
      </c>
      <c r="C7" s="1331"/>
      <c r="D7" s="1330" t="s">
        <v>1613</v>
      </c>
      <c r="E7" s="1330"/>
      <c r="F7" s="1330"/>
      <c r="G7" s="1330"/>
    </row>
    <row r="8" spans="2:14" s="932" customFormat="1">
      <c r="B8" s="1024" t="s">
        <v>1603</v>
      </c>
      <c r="C8" s="1024" t="s">
        <v>1604</v>
      </c>
      <c r="D8" s="553" t="s">
        <v>1607</v>
      </c>
      <c r="E8" s="553" t="s">
        <v>1605</v>
      </c>
      <c r="F8" s="553" t="s">
        <v>1606</v>
      </c>
      <c r="G8" s="553" t="s">
        <v>1622</v>
      </c>
    </row>
    <row r="9" spans="2:14" s="932" customFormat="1">
      <c r="B9" s="1332" t="s">
        <v>1608</v>
      </c>
      <c r="C9" s="1025" t="s">
        <v>1610</v>
      </c>
      <c r="D9" s="1025">
        <v>5</v>
      </c>
      <c r="E9" s="1025">
        <v>3</v>
      </c>
      <c r="F9" s="1025">
        <v>2</v>
      </c>
      <c r="G9" s="1025">
        <v>8</v>
      </c>
    </row>
    <row r="10" spans="2:14" s="932" customFormat="1">
      <c r="B10" s="1332"/>
      <c r="C10" s="1027" t="s">
        <v>1611</v>
      </c>
      <c r="D10" s="1027">
        <v>7</v>
      </c>
      <c r="E10" s="1027">
        <v>7</v>
      </c>
      <c r="F10" s="1027">
        <v>2</v>
      </c>
      <c r="G10" s="1027">
        <v>8</v>
      </c>
    </row>
    <row r="11" spans="2:14" s="932" customFormat="1">
      <c r="B11" s="1332" t="s">
        <v>1609</v>
      </c>
      <c r="C11" s="1028" t="s">
        <v>1610</v>
      </c>
      <c r="D11" s="1028">
        <v>6</v>
      </c>
      <c r="E11" s="1028">
        <v>4</v>
      </c>
      <c r="F11" s="1028">
        <v>2</v>
      </c>
      <c r="G11" s="1028">
        <v>8</v>
      </c>
    </row>
    <row r="12" spans="2:14" s="932" customFormat="1">
      <c r="B12" s="1332"/>
      <c r="C12" s="1026" t="s">
        <v>1611</v>
      </c>
      <c r="D12" s="1026">
        <v>7</v>
      </c>
      <c r="E12" s="1026">
        <v>7</v>
      </c>
      <c r="F12" s="1026">
        <v>2</v>
      </c>
      <c r="G12" s="1026">
        <v>8</v>
      </c>
    </row>
    <row r="13" spans="2:14" s="932" customFormat="1"/>
    <row r="14" spans="2:14" s="932" customFormat="1"/>
    <row r="15" spans="2:14">
      <c r="B15" s="875" t="s">
        <v>1445</v>
      </c>
      <c r="C15" s="875"/>
      <c r="D15" s="875"/>
      <c r="E15" s="875"/>
    </row>
    <row r="16" spans="2:14">
      <c r="B16" s="918" t="s">
        <v>1444</v>
      </c>
      <c r="C16" s="919"/>
      <c r="D16" s="902"/>
      <c r="E16" s="902"/>
      <c r="F16" s="876"/>
      <c r="G16" s="876"/>
      <c r="H16" s="876"/>
      <c r="I16" s="876"/>
      <c r="J16" s="876"/>
      <c r="K16" s="876"/>
      <c r="L16" s="876"/>
      <c r="M16" s="876"/>
      <c r="N16" s="877"/>
    </row>
    <row r="17" spans="2:26">
      <c r="B17" s="878" t="s">
        <v>1384</v>
      </c>
      <c r="C17" s="879"/>
      <c r="D17" s="879"/>
      <c r="E17" s="879"/>
      <c r="F17" s="880"/>
      <c r="G17" s="881" t="s">
        <v>1443</v>
      </c>
      <c r="H17" s="882"/>
      <c r="I17" s="882"/>
      <c r="J17" s="882"/>
      <c r="K17" s="882"/>
      <c r="L17" s="882"/>
      <c r="M17" s="882"/>
      <c r="N17" s="883"/>
    </row>
    <row r="18" spans="2:26">
      <c r="B18" s="551" t="s">
        <v>323</v>
      </c>
      <c r="C18" s="551" t="s">
        <v>868</v>
      </c>
      <c r="D18" s="551" t="s">
        <v>126</v>
      </c>
      <c r="E18" s="551" t="s">
        <v>1430</v>
      </c>
      <c r="F18" s="551" t="s">
        <v>127</v>
      </c>
      <c r="G18" s="551" t="s">
        <v>238</v>
      </c>
      <c r="H18" s="551" t="s">
        <v>239</v>
      </c>
      <c r="I18" s="551" t="s">
        <v>1436</v>
      </c>
      <c r="J18" s="551" t="s">
        <v>1625</v>
      </c>
      <c r="K18" s="551" t="s">
        <v>1437</v>
      </c>
      <c r="L18" s="551" t="s">
        <v>1438</v>
      </c>
      <c r="M18" s="551" t="s">
        <v>1439</v>
      </c>
      <c r="N18" s="551" t="s">
        <v>1623</v>
      </c>
    </row>
    <row r="19" spans="2:26">
      <c r="B19" s="549">
        <v>1</v>
      </c>
      <c r="C19" s="549" t="s">
        <v>868</v>
      </c>
      <c r="D19" s="549" t="s">
        <v>1170</v>
      </c>
      <c r="E19" s="549" t="s">
        <v>1431</v>
      </c>
      <c r="F19" s="549" t="s">
        <v>1432</v>
      </c>
      <c r="G19" s="549">
        <v>18.408999999999999</v>
      </c>
      <c r="H19" s="884">
        <v>12.5</v>
      </c>
      <c r="I19" s="885" t="s">
        <v>1440</v>
      </c>
      <c r="J19" s="886">
        <v>2.3879999999999999</v>
      </c>
      <c r="K19" s="549">
        <v>18.408999999999999</v>
      </c>
      <c r="L19" s="884">
        <v>12.5</v>
      </c>
      <c r="M19" s="885" t="s">
        <v>1440</v>
      </c>
      <c r="N19" s="886">
        <v>2.3879999999999999</v>
      </c>
      <c r="O19" s="887"/>
    </row>
    <row r="20" spans="2:26">
      <c r="B20" s="549">
        <v>2</v>
      </c>
      <c r="C20" s="549" t="s">
        <v>868</v>
      </c>
      <c r="D20" s="549" t="s">
        <v>1170</v>
      </c>
      <c r="E20" s="549" t="s">
        <v>1431</v>
      </c>
      <c r="F20" s="549" t="s">
        <v>1433</v>
      </c>
      <c r="G20" s="549">
        <v>28.231999999999999</v>
      </c>
      <c r="H20" s="884">
        <v>19.27</v>
      </c>
      <c r="I20" s="885" t="s">
        <v>1440</v>
      </c>
      <c r="J20" s="886">
        <v>1.5489999999999999</v>
      </c>
      <c r="K20" s="549">
        <v>28.231999999999999</v>
      </c>
      <c r="L20" s="884">
        <v>19.27</v>
      </c>
      <c r="M20" s="885" t="s">
        <v>1440</v>
      </c>
      <c r="N20" s="886">
        <v>1.5489999999999999</v>
      </c>
    </row>
    <row r="21" spans="2:26">
      <c r="B21" s="549">
        <v>3</v>
      </c>
      <c r="C21" s="549" t="s">
        <v>868</v>
      </c>
      <c r="D21" s="549" t="s">
        <v>1170</v>
      </c>
      <c r="E21" s="549" t="s">
        <v>1431</v>
      </c>
      <c r="F21" s="549" t="s">
        <v>1435</v>
      </c>
      <c r="G21" s="549" t="s">
        <v>1440</v>
      </c>
      <c r="H21" s="884" t="s">
        <v>1440</v>
      </c>
      <c r="I21" s="885" t="s">
        <v>1440</v>
      </c>
      <c r="J21" s="886" t="s">
        <v>1440</v>
      </c>
      <c r="K21" s="549" t="s">
        <v>1440</v>
      </c>
      <c r="L21" s="884" t="s">
        <v>1440</v>
      </c>
      <c r="M21" s="885" t="s">
        <v>1440</v>
      </c>
      <c r="N21" s="886" t="s">
        <v>1440</v>
      </c>
    </row>
    <row r="22" spans="2:26">
      <c r="B22" s="549">
        <v>4</v>
      </c>
      <c r="C22" s="549" t="s">
        <v>868</v>
      </c>
      <c r="D22" s="549" t="s">
        <v>1170</v>
      </c>
      <c r="E22" s="549" t="s">
        <v>1431</v>
      </c>
      <c r="F22" s="549" t="s">
        <v>1434</v>
      </c>
      <c r="G22" s="549">
        <v>21.814</v>
      </c>
      <c r="H22" s="884">
        <v>14.847</v>
      </c>
      <c r="I22" s="885" t="s">
        <v>1440</v>
      </c>
      <c r="J22" s="886">
        <v>2.0099999999999998</v>
      </c>
      <c r="K22" s="549">
        <v>21.814</v>
      </c>
      <c r="L22" s="884">
        <v>14.847</v>
      </c>
      <c r="M22" s="885" t="s">
        <v>1440</v>
      </c>
      <c r="N22" s="886">
        <v>2.0099999999999998</v>
      </c>
    </row>
    <row r="23" spans="2:26">
      <c r="B23" s="549">
        <v>5</v>
      </c>
      <c r="C23" s="549" t="s">
        <v>868</v>
      </c>
      <c r="D23" s="549" t="s">
        <v>1170</v>
      </c>
      <c r="E23" s="549" t="s">
        <v>1441</v>
      </c>
      <c r="F23" s="549" t="s">
        <v>1432</v>
      </c>
      <c r="G23" s="549">
        <v>19.881</v>
      </c>
      <c r="H23" s="884">
        <v>9.64</v>
      </c>
      <c r="I23" s="885" t="s">
        <v>1440</v>
      </c>
      <c r="J23" s="886">
        <v>2.2109999999999999</v>
      </c>
      <c r="K23" s="549">
        <v>19.881</v>
      </c>
      <c r="L23" s="884">
        <v>9.64</v>
      </c>
      <c r="M23" s="885" t="s">
        <v>1440</v>
      </c>
      <c r="N23" s="886">
        <v>2.2109999999999999</v>
      </c>
    </row>
    <row r="24" spans="2:26">
      <c r="B24" s="549">
        <v>6</v>
      </c>
      <c r="C24" s="549" t="s">
        <v>868</v>
      </c>
      <c r="D24" s="549" t="s">
        <v>1170</v>
      </c>
      <c r="E24" s="549" t="s">
        <v>1441</v>
      </c>
      <c r="F24" s="549" t="s">
        <v>1433</v>
      </c>
      <c r="G24" s="549">
        <v>27.943000000000001</v>
      </c>
      <c r="H24" s="884">
        <v>13.62</v>
      </c>
      <c r="I24" s="885" t="s">
        <v>1440</v>
      </c>
      <c r="J24" s="886">
        <v>1.5649999999999999</v>
      </c>
      <c r="K24" s="549">
        <v>27.943000000000001</v>
      </c>
      <c r="L24" s="884">
        <v>13.62</v>
      </c>
      <c r="M24" s="885" t="s">
        <v>1440</v>
      </c>
      <c r="N24" s="886">
        <v>1.5649999999999999</v>
      </c>
    </row>
    <row r="26" spans="2:26">
      <c r="Z26" s="891"/>
    </row>
    <row r="27" spans="2:26">
      <c r="B27" s="875" t="s">
        <v>1446</v>
      </c>
      <c r="C27" s="875"/>
      <c r="D27" s="875"/>
      <c r="E27" s="875"/>
    </row>
    <row r="28" spans="2:26" s="932" customFormat="1">
      <c r="B28" s="1009" t="s">
        <v>1599</v>
      </c>
      <c r="C28" s="875"/>
      <c r="D28" s="875"/>
      <c r="E28" s="875"/>
    </row>
    <row r="29" spans="2:26" s="932" customFormat="1">
      <c r="B29" s="1009"/>
      <c r="C29" s="875"/>
      <c r="D29" s="875"/>
      <c r="E29" s="875"/>
    </row>
    <row r="30" spans="2:26">
      <c r="B30" s="918" t="s">
        <v>1444</v>
      </c>
      <c r="C30" s="919"/>
      <c r="D30" s="917"/>
      <c r="E30" s="917"/>
      <c r="F30" s="876"/>
      <c r="G30" s="876"/>
      <c r="H30" s="876"/>
      <c r="I30" s="876"/>
      <c r="J30" s="876"/>
      <c r="K30" s="876"/>
      <c r="L30" s="876"/>
      <c r="M30" s="876"/>
      <c r="N30" s="877"/>
      <c r="Z30" s="891"/>
    </row>
    <row r="31" spans="2:26">
      <c r="B31" s="878" t="s">
        <v>1384</v>
      </c>
      <c r="C31" s="879"/>
      <c r="D31" s="879"/>
      <c r="E31" s="879"/>
      <c r="F31" s="880"/>
      <c r="G31" s="881" t="s">
        <v>1443</v>
      </c>
      <c r="H31" s="882"/>
      <c r="I31" s="882"/>
      <c r="J31" s="882"/>
      <c r="K31" s="882"/>
      <c r="L31" s="882"/>
      <c r="M31" s="882"/>
      <c r="N31" s="883"/>
    </row>
    <row r="32" spans="2:26">
      <c r="B32" s="551" t="s">
        <v>323</v>
      </c>
      <c r="C32" s="551" t="s">
        <v>868</v>
      </c>
      <c r="D32" s="551" t="s">
        <v>126</v>
      </c>
      <c r="E32" s="551" t="s">
        <v>208</v>
      </c>
      <c r="F32" s="551" t="s">
        <v>127</v>
      </c>
      <c r="G32" s="551" t="s">
        <v>238</v>
      </c>
      <c r="H32" s="551" t="s">
        <v>239</v>
      </c>
      <c r="I32" s="897" t="s">
        <v>1436</v>
      </c>
      <c r="J32" s="551" t="s">
        <v>1625</v>
      </c>
      <c r="K32" s="551" t="s">
        <v>1437</v>
      </c>
      <c r="L32" s="551" t="s">
        <v>1438</v>
      </c>
      <c r="M32" s="897" t="s">
        <v>1439</v>
      </c>
      <c r="N32" s="551" t="s">
        <v>1623</v>
      </c>
      <c r="Z32" s="891"/>
    </row>
    <row r="33" spans="2:14">
      <c r="B33" s="549">
        <v>1</v>
      </c>
      <c r="C33" s="549" t="s">
        <v>868</v>
      </c>
      <c r="D33" s="549" t="s">
        <v>1170</v>
      </c>
      <c r="E33" s="549" t="s">
        <v>1431</v>
      </c>
      <c r="F33" s="549" t="s">
        <v>1432</v>
      </c>
      <c r="G33" s="549">
        <v>18.408999999999999</v>
      </c>
      <c r="H33" s="920">
        <v>12.5</v>
      </c>
      <c r="I33" s="921">
        <v>12.5</v>
      </c>
      <c r="J33" s="899">
        <v>2.3879999999999999</v>
      </c>
      <c r="K33" s="549">
        <v>18.408999999999999</v>
      </c>
      <c r="L33" s="920">
        <v>12.5</v>
      </c>
      <c r="M33" s="921">
        <v>12.5</v>
      </c>
      <c r="N33" s="899">
        <v>2.3879999999999999</v>
      </c>
    </row>
    <row r="34" spans="2:14">
      <c r="B34" s="549">
        <v>2</v>
      </c>
      <c r="C34" s="549" t="s">
        <v>868</v>
      </c>
      <c r="D34" s="549" t="s">
        <v>1170</v>
      </c>
      <c r="E34" s="549" t="s">
        <v>1431</v>
      </c>
      <c r="F34" s="549" t="s">
        <v>1433</v>
      </c>
      <c r="G34" s="549">
        <v>28.231999999999999</v>
      </c>
      <c r="H34" s="920">
        <v>19.27</v>
      </c>
      <c r="I34" s="921">
        <v>19.27</v>
      </c>
      <c r="J34" s="899">
        <v>1.5489999999999999</v>
      </c>
      <c r="K34" s="549">
        <v>28.231999999999999</v>
      </c>
      <c r="L34" s="920">
        <v>19.27</v>
      </c>
      <c r="M34" s="921">
        <v>19.27</v>
      </c>
      <c r="N34" s="899">
        <v>1.5489999999999999</v>
      </c>
    </row>
    <row r="35" spans="2:14">
      <c r="B35" s="549">
        <v>3</v>
      </c>
      <c r="C35" s="549" t="s">
        <v>868</v>
      </c>
      <c r="D35" s="549" t="s">
        <v>1170</v>
      </c>
      <c r="E35" s="549" t="s">
        <v>1431</v>
      </c>
      <c r="F35" s="549" t="s">
        <v>1435</v>
      </c>
      <c r="G35" s="549" t="s">
        <v>1440</v>
      </c>
      <c r="H35" s="920" t="s">
        <v>1440</v>
      </c>
      <c r="I35" s="921" t="s">
        <v>1440</v>
      </c>
      <c r="J35" s="899" t="s">
        <v>1440</v>
      </c>
      <c r="K35" s="549" t="s">
        <v>1440</v>
      </c>
      <c r="L35" s="920" t="s">
        <v>1440</v>
      </c>
      <c r="M35" s="921" t="s">
        <v>1440</v>
      </c>
      <c r="N35" s="899" t="s">
        <v>1440</v>
      </c>
    </row>
    <row r="36" spans="2:14">
      <c r="B36" s="549">
        <v>4</v>
      </c>
      <c r="C36" s="549" t="s">
        <v>868</v>
      </c>
      <c r="D36" s="549" t="s">
        <v>1170</v>
      </c>
      <c r="E36" s="549" t="s">
        <v>1431</v>
      </c>
      <c r="F36" s="549" t="s">
        <v>1434</v>
      </c>
      <c r="G36" s="549">
        <v>21.814</v>
      </c>
      <c r="H36" s="920">
        <v>14.847</v>
      </c>
      <c r="I36" s="921">
        <v>14.847</v>
      </c>
      <c r="J36" s="899">
        <v>2.0099999999999998</v>
      </c>
      <c r="K36" s="549">
        <v>21.814</v>
      </c>
      <c r="L36" s="920">
        <v>14.847</v>
      </c>
      <c r="M36" s="921">
        <v>14.847</v>
      </c>
      <c r="N36" s="899">
        <v>2.0099999999999998</v>
      </c>
    </row>
    <row r="37" spans="2:14">
      <c r="B37" s="549">
        <v>5</v>
      </c>
      <c r="C37" s="549" t="s">
        <v>868</v>
      </c>
      <c r="D37" s="549" t="s">
        <v>1170</v>
      </c>
      <c r="E37" s="549" t="s">
        <v>1441</v>
      </c>
      <c r="F37" s="549" t="s">
        <v>1432</v>
      </c>
      <c r="G37" s="549">
        <v>19.881</v>
      </c>
      <c r="H37" s="920">
        <v>9.64</v>
      </c>
      <c r="I37" s="921">
        <v>9.64</v>
      </c>
      <c r="J37" s="899">
        <v>2.2109999999999999</v>
      </c>
      <c r="K37" s="549">
        <v>19.881</v>
      </c>
      <c r="L37" s="920">
        <v>9.64</v>
      </c>
      <c r="M37" s="921">
        <v>9.64</v>
      </c>
      <c r="N37" s="899">
        <v>2.2109999999999999</v>
      </c>
    </row>
    <row r="38" spans="2:14">
      <c r="B38" s="549">
        <v>6</v>
      </c>
      <c r="C38" s="549" t="s">
        <v>868</v>
      </c>
      <c r="D38" s="549" t="s">
        <v>1170</v>
      </c>
      <c r="E38" s="549" t="s">
        <v>1441</v>
      </c>
      <c r="F38" s="549" t="s">
        <v>1433</v>
      </c>
      <c r="G38" s="549">
        <v>27.943000000000001</v>
      </c>
      <c r="H38" s="920">
        <v>13.62</v>
      </c>
      <c r="I38" s="921">
        <v>13.62</v>
      </c>
      <c r="J38" s="899">
        <v>1.5649999999999999</v>
      </c>
      <c r="K38" s="549">
        <v>27.943000000000001</v>
      </c>
      <c r="L38" s="920">
        <v>13.62</v>
      </c>
      <c r="M38" s="921">
        <v>13.62</v>
      </c>
      <c r="N38" s="899">
        <v>1.5649999999999999</v>
      </c>
    </row>
    <row r="39" spans="2:14">
      <c r="E39"/>
    </row>
    <row r="40" spans="2:14">
      <c r="E40"/>
    </row>
    <row r="41" spans="2:14">
      <c r="B41" s="875" t="s">
        <v>1459</v>
      </c>
      <c r="C41" s="875"/>
      <c r="D41" s="875"/>
      <c r="E41" s="875"/>
    </row>
    <row r="42" spans="2:14" s="932" customFormat="1">
      <c r="B42" s="1009" t="s">
        <v>1600</v>
      </c>
      <c r="C42" s="875"/>
      <c r="D42" s="875"/>
      <c r="E42" s="875"/>
    </row>
    <row r="43" spans="2:14" s="932" customFormat="1">
      <c r="B43" s="1009"/>
      <c r="C43" s="875"/>
      <c r="D43" s="875"/>
      <c r="E43" s="875"/>
    </row>
    <row r="44" spans="2:14">
      <c r="B44" s="918" t="s">
        <v>1444</v>
      </c>
      <c r="C44" s="919"/>
      <c r="D44" s="917"/>
      <c r="E44" s="917"/>
      <c r="F44" s="876"/>
      <c r="G44" s="876"/>
      <c r="H44" s="876"/>
      <c r="I44" s="876"/>
      <c r="J44" s="876"/>
      <c r="K44" s="876"/>
      <c r="L44" s="876"/>
      <c r="M44" s="876"/>
      <c r="N44" s="877"/>
    </row>
    <row r="45" spans="2:14">
      <c r="B45" s="878" t="s">
        <v>1384</v>
      </c>
      <c r="C45" s="879"/>
      <c r="D45" s="879"/>
      <c r="E45" s="879"/>
      <c r="F45" s="880"/>
      <c r="G45" s="881" t="s">
        <v>1443</v>
      </c>
      <c r="H45" s="882"/>
      <c r="I45" s="882"/>
      <c r="J45" s="882"/>
      <c r="K45" s="882"/>
      <c r="L45" s="882"/>
      <c r="M45" s="882"/>
      <c r="N45" s="883"/>
    </row>
    <row r="46" spans="2:14">
      <c r="B46" s="551" t="s">
        <v>323</v>
      </c>
      <c r="C46" s="551" t="s">
        <v>868</v>
      </c>
      <c r="D46" s="551" t="s">
        <v>126</v>
      </c>
      <c r="E46" s="551" t="s">
        <v>208</v>
      </c>
      <c r="F46" s="551" t="s">
        <v>127</v>
      </c>
      <c r="G46" s="551" t="s">
        <v>238</v>
      </c>
      <c r="H46" s="897" t="s">
        <v>239</v>
      </c>
      <c r="I46" s="897" t="s">
        <v>1436</v>
      </c>
      <c r="J46" s="551" t="s">
        <v>1625</v>
      </c>
      <c r="K46" s="551" t="s">
        <v>1437</v>
      </c>
      <c r="L46" s="897" t="s">
        <v>1438</v>
      </c>
      <c r="M46" s="897" t="s">
        <v>1439</v>
      </c>
      <c r="N46" s="551" t="s">
        <v>1623</v>
      </c>
    </row>
    <row r="47" spans="2:14">
      <c r="B47" s="549">
        <v>1</v>
      </c>
      <c r="C47" s="549" t="s">
        <v>868</v>
      </c>
      <c r="D47" s="549" t="s">
        <v>1170</v>
      </c>
      <c r="E47" s="549" t="s">
        <v>1431</v>
      </c>
      <c r="F47" s="549" t="s">
        <v>1432</v>
      </c>
      <c r="G47" s="644">
        <v>18.408999999999999</v>
      </c>
      <c r="H47" s="923" t="s">
        <v>1458</v>
      </c>
      <c r="I47" s="922">
        <v>12.5</v>
      </c>
      <c r="J47" s="899">
        <v>2.3879999999999999</v>
      </c>
      <c r="K47" s="644">
        <v>18.408999999999999</v>
      </c>
      <c r="L47" s="923" t="s">
        <v>1458</v>
      </c>
      <c r="M47" s="922">
        <v>12.5</v>
      </c>
      <c r="N47" s="899">
        <v>2.3879999999999999</v>
      </c>
    </row>
    <row r="48" spans="2:14">
      <c r="B48" s="549">
        <v>2</v>
      </c>
      <c r="C48" s="549" t="s">
        <v>868</v>
      </c>
      <c r="D48" s="549" t="s">
        <v>1170</v>
      </c>
      <c r="E48" s="549" t="s">
        <v>1431</v>
      </c>
      <c r="F48" s="549" t="s">
        <v>1433</v>
      </c>
      <c r="G48" s="644">
        <v>28.231999999999999</v>
      </c>
      <c r="H48" s="923" t="s">
        <v>1458</v>
      </c>
      <c r="I48" s="922">
        <v>19.27</v>
      </c>
      <c r="J48" s="899">
        <v>1.5489999999999999</v>
      </c>
      <c r="K48" s="644">
        <v>28.231999999999999</v>
      </c>
      <c r="L48" s="923" t="s">
        <v>1458</v>
      </c>
      <c r="M48" s="922">
        <v>19.27</v>
      </c>
      <c r="N48" s="899">
        <v>1.5489999999999999</v>
      </c>
    </row>
    <row r="49" spans="2:14">
      <c r="B49" s="549">
        <v>3</v>
      </c>
      <c r="C49" s="549" t="s">
        <v>868</v>
      </c>
      <c r="D49" s="549" t="s">
        <v>1170</v>
      </c>
      <c r="E49" s="549" t="s">
        <v>1431</v>
      </c>
      <c r="F49" s="549" t="s">
        <v>1562</v>
      </c>
      <c r="G49" s="644" t="s">
        <v>1440</v>
      </c>
      <c r="H49" s="923" t="s">
        <v>1458</v>
      </c>
      <c r="I49" s="922" t="s">
        <v>1440</v>
      </c>
      <c r="J49" s="899" t="s">
        <v>1440</v>
      </c>
      <c r="K49" s="644" t="s">
        <v>1440</v>
      </c>
      <c r="L49" s="923" t="s">
        <v>1458</v>
      </c>
      <c r="M49" s="922" t="s">
        <v>1440</v>
      </c>
      <c r="N49" s="899" t="s">
        <v>1440</v>
      </c>
    </row>
    <row r="50" spans="2:14">
      <c r="B50" s="549">
        <v>4</v>
      </c>
      <c r="C50" s="549" t="s">
        <v>868</v>
      </c>
      <c r="D50" s="549" t="s">
        <v>1170</v>
      </c>
      <c r="E50" s="549" t="s">
        <v>1431</v>
      </c>
      <c r="F50" s="549" t="s">
        <v>1561</v>
      </c>
      <c r="G50" s="644">
        <v>21.814</v>
      </c>
      <c r="H50" s="923" t="s">
        <v>1458</v>
      </c>
      <c r="I50" s="922">
        <v>14.847</v>
      </c>
      <c r="J50" s="899">
        <v>2.0099999999999998</v>
      </c>
      <c r="K50" s="644">
        <v>21.814</v>
      </c>
      <c r="L50" s="923" t="s">
        <v>1458</v>
      </c>
      <c r="M50" s="922">
        <v>14.847</v>
      </c>
      <c r="N50" s="899">
        <v>2.0099999999999998</v>
      </c>
    </row>
    <row r="51" spans="2:14">
      <c r="B51" s="549">
        <v>5</v>
      </c>
      <c r="C51" s="549" t="s">
        <v>868</v>
      </c>
      <c r="D51" s="549" t="s">
        <v>1170</v>
      </c>
      <c r="E51" s="549" t="s">
        <v>1441</v>
      </c>
      <c r="F51" s="549" t="s">
        <v>1432</v>
      </c>
      <c r="G51" s="644">
        <v>19.881</v>
      </c>
      <c r="H51" s="923" t="s">
        <v>1458</v>
      </c>
      <c r="I51" s="922">
        <v>9.64</v>
      </c>
      <c r="J51" s="899">
        <v>2.2109999999999999</v>
      </c>
      <c r="K51" s="644">
        <v>19.881</v>
      </c>
      <c r="L51" s="923" t="s">
        <v>1458</v>
      </c>
      <c r="M51" s="922">
        <v>9.64</v>
      </c>
      <c r="N51" s="899">
        <v>2.2109999999999999</v>
      </c>
    </row>
    <row r="52" spans="2:14">
      <c r="B52" s="549">
        <v>6</v>
      </c>
      <c r="C52" s="549" t="s">
        <v>868</v>
      </c>
      <c r="D52" s="549" t="s">
        <v>1170</v>
      </c>
      <c r="E52" s="549" t="s">
        <v>1441</v>
      </c>
      <c r="F52" s="549" t="s">
        <v>1433</v>
      </c>
      <c r="G52" s="644">
        <v>27.943000000000001</v>
      </c>
      <c r="H52" s="923" t="s">
        <v>1458</v>
      </c>
      <c r="I52" s="922">
        <v>13.62</v>
      </c>
      <c r="J52" s="899">
        <v>1.5649999999999999</v>
      </c>
      <c r="K52" s="644">
        <v>27.943000000000001</v>
      </c>
      <c r="L52" s="923" t="s">
        <v>1458</v>
      </c>
      <c r="M52" s="922">
        <v>13.62</v>
      </c>
      <c r="N52" s="899">
        <v>1.5649999999999999</v>
      </c>
    </row>
    <row r="53" spans="2:14">
      <c r="E53"/>
    </row>
    <row r="54" spans="2:14">
      <c r="B54" s="548" t="s">
        <v>1464</v>
      </c>
    </row>
    <row r="55" spans="2:14">
      <c r="B55" s="929" t="s">
        <v>1461</v>
      </c>
      <c r="E55" s="548" t="s">
        <v>1442</v>
      </c>
    </row>
    <row r="56" spans="2:14">
      <c r="B56" s="930" t="s">
        <v>1462</v>
      </c>
    </row>
    <row r="57" spans="2:14">
      <c r="B57" s="929" t="s">
        <v>1463</v>
      </c>
    </row>
    <row r="58" spans="2:14">
      <c r="B58" s="929" t="s">
        <v>1466</v>
      </c>
    </row>
    <row r="59" spans="2:14">
      <c r="B59" s="930" t="s">
        <v>1465</v>
      </c>
    </row>
    <row r="61" spans="2:14">
      <c r="B61" s="930" t="s">
        <v>1508</v>
      </c>
      <c r="F61" s="549"/>
      <c r="G61" s="549" t="s">
        <v>1586</v>
      </c>
      <c r="H61" s="549" t="s">
        <v>1433</v>
      </c>
    </row>
    <row r="62" spans="2:14">
      <c r="F62" s="549" t="s">
        <v>1585</v>
      </c>
      <c r="G62" s="549">
        <v>7.6712000000000004E-3</v>
      </c>
      <c r="H62" s="549">
        <v>3.2388999999999999E-3</v>
      </c>
    </row>
    <row r="63" spans="2:14">
      <c r="F63" s="549" t="s">
        <v>1584</v>
      </c>
      <c r="G63" s="549">
        <v>1.1805300000000001</v>
      </c>
      <c r="H63" s="549">
        <v>1.3466</v>
      </c>
    </row>
    <row r="64" spans="2:14" s="932" customFormat="1">
      <c r="E64" s="440"/>
    </row>
    <row r="65" spans="2:14" s="932" customFormat="1">
      <c r="E65" s="440"/>
    </row>
    <row r="67" spans="2:14">
      <c r="B67" s="875" t="s">
        <v>1627</v>
      </c>
    </row>
    <row r="68" spans="2:14" s="932" customFormat="1">
      <c r="B68" s="1009" t="s">
        <v>1601</v>
      </c>
    </row>
    <row r="69" spans="2:14" s="932" customFormat="1">
      <c r="B69" s="1009"/>
      <c r="C69" s="875"/>
      <c r="D69" s="875"/>
      <c r="E69" s="875"/>
    </row>
    <row r="70" spans="2:14" s="932" customFormat="1">
      <c r="B70" s="918" t="s">
        <v>1564</v>
      </c>
      <c r="C70" s="919"/>
      <c r="D70" s="1006"/>
      <c r="E70" s="1006"/>
      <c r="F70" s="1006"/>
      <c r="G70" s="1006"/>
      <c r="H70" s="1006"/>
      <c r="I70" s="1006"/>
      <c r="J70" s="1010"/>
    </row>
    <row r="71" spans="2:14" s="932" customFormat="1">
      <c r="B71" s="878" t="s">
        <v>1384</v>
      </c>
      <c r="C71" s="879"/>
      <c r="D71" s="879"/>
      <c r="E71" s="879"/>
      <c r="F71" s="879"/>
      <c r="G71" s="879"/>
      <c r="H71" s="879"/>
      <c r="I71" s="879"/>
      <c r="J71" s="1011"/>
    </row>
    <row r="72" spans="2:14" s="932" customFormat="1">
      <c r="B72" s="551" t="s">
        <v>323</v>
      </c>
      <c r="C72" s="551" t="s">
        <v>868</v>
      </c>
      <c r="D72" s="551" t="s">
        <v>126</v>
      </c>
      <c r="E72" s="551" t="s">
        <v>127</v>
      </c>
      <c r="F72" s="551" t="s">
        <v>837</v>
      </c>
      <c r="G72" s="551" t="s">
        <v>838</v>
      </c>
      <c r="H72" s="551" t="s">
        <v>839</v>
      </c>
      <c r="I72" s="551" t="s">
        <v>840</v>
      </c>
      <c r="J72" s="551" t="s">
        <v>841</v>
      </c>
    </row>
    <row r="73" spans="2:14" s="932" customFormat="1">
      <c r="B73" s="549">
        <v>1</v>
      </c>
      <c r="C73" s="549" t="s">
        <v>868</v>
      </c>
      <c r="D73" s="549" t="s">
        <v>1511</v>
      </c>
      <c r="E73" s="644" t="s">
        <v>1432</v>
      </c>
      <c r="F73" s="644">
        <v>0</v>
      </c>
      <c r="G73" s="644"/>
      <c r="H73" s="644"/>
      <c r="I73" s="644"/>
      <c r="J73" s="549"/>
    </row>
    <row r="74" spans="2:14" s="932" customFormat="1">
      <c r="B74" s="549">
        <v>2</v>
      </c>
      <c r="C74" s="549" t="s">
        <v>868</v>
      </c>
      <c r="D74" s="549" t="s">
        <v>1511</v>
      </c>
      <c r="E74" s="650" t="s">
        <v>1433</v>
      </c>
      <c r="F74" s="650">
        <v>0</v>
      </c>
      <c r="G74" s="650"/>
      <c r="H74" s="650"/>
      <c r="I74" s="650"/>
      <c r="J74" s="892"/>
    </row>
    <row r="75" spans="2:14" s="932" customFormat="1">
      <c r="B75" s="549">
        <v>3</v>
      </c>
      <c r="C75" s="549" t="s">
        <v>868</v>
      </c>
      <c r="D75" s="644" t="s">
        <v>1511</v>
      </c>
      <c r="E75" s="923" t="s">
        <v>1566</v>
      </c>
      <c r="F75" s="1016">
        <v>1</v>
      </c>
      <c r="G75" s="1016" t="s">
        <v>1567</v>
      </c>
      <c r="H75" s="1016">
        <v>55</v>
      </c>
      <c r="I75" s="1016" t="s">
        <v>1568</v>
      </c>
      <c r="J75" s="1016">
        <v>45</v>
      </c>
    </row>
    <row r="76" spans="2:14" s="932" customFormat="1">
      <c r="B76" s="549">
        <v>4</v>
      </c>
      <c r="C76" s="549" t="s">
        <v>868</v>
      </c>
      <c r="D76" s="549" t="s">
        <v>1511</v>
      </c>
      <c r="E76" s="652" t="s">
        <v>1435</v>
      </c>
      <c r="F76" s="652">
        <v>0</v>
      </c>
      <c r="G76" s="652"/>
      <c r="H76" s="652"/>
      <c r="I76" s="652"/>
      <c r="J76" s="894"/>
    </row>
    <row r="77" spans="2:14" s="932" customFormat="1"/>
    <row r="78" spans="2:14" s="932" customFormat="1">
      <c r="B78" s="918" t="s">
        <v>1444</v>
      </c>
      <c r="C78" s="919"/>
      <c r="D78" s="1006"/>
      <c r="E78" s="1006"/>
      <c r="F78" s="876"/>
      <c r="G78" s="876"/>
      <c r="H78" s="876"/>
      <c r="I78" s="876"/>
      <c r="J78" s="876"/>
      <c r="K78" s="876"/>
      <c r="L78" s="876"/>
      <c r="M78" s="876"/>
      <c r="N78" s="877"/>
    </row>
    <row r="79" spans="2:14" s="932" customFormat="1">
      <c r="B79" s="878" t="s">
        <v>1384</v>
      </c>
      <c r="C79" s="879"/>
      <c r="D79" s="879"/>
      <c r="E79" s="879"/>
      <c r="F79" s="880"/>
      <c r="G79" s="881" t="s">
        <v>1443</v>
      </c>
      <c r="H79" s="882"/>
      <c r="I79" s="882"/>
      <c r="J79" s="882"/>
      <c r="K79" s="882"/>
      <c r="L79" s="882"/>
      <c r="M79" s="882"/>
      <c r="N79" s="883"/>
    </row>
    <row r="80" spans="2:14" s="932" customFormat="1">
      <c r="B80" s="551" t="s">
        <v>323</v>
      </c>
      <c r="C80" s="551" t="s">
        <v>868</v>
      </c>
      <c r="D80" s="551" t="s">
        <v>126</v>
      </c>
      <c r="E80" s="551" t="s">
        <v>208</v>
      </c>
      <c r="F80" s="897" t="s">
        <v>127</v>
      </c>
      <c r="G80" s="551" t="s">
        <v>238</v>
      </c>
      <c r="H80" s="897" t="s">
        <v>239</v>
      </c>
      <c r="I80" s="897" t="s">
        <v>1436</v>
      </c>
      <c r="J80" s="897" t="s">
        <v>1625</v>
      </c>
      <c r="K80" s="897" t="s">
        <v>1437</v>
      </c>
      <c r="L80" s="897" t="s">
        <v>1438</v>
      </c>
      <c r="M80" s="897" t="s">
        <v>1439</v>
      </c>
      <c r="N80" s="551" t="s">
        <v>1621</v>
      </c>
    </row>
    <row r="81" spans="2:14" s="932" customFormat="1">
      <c r="B81" s="549">
        <v>1</v>
      </c>
      <c r="C81" s="549" t="s">
        <v>868</v>
      </c>
      <c r="D81" s="549" t="s">
        <v>1170</v>
      </c>
      <c r="E81" s="644" t="s">
        <v>1431</v>
      </c>
      <c r="F81" s="1016" t="s">
        <v>1570</v>
      </c>
      <c r="G81" s="649">
        <v>18.408999999999999</v>
      </c>
      <c r="H81" s="923" t="s">
        <v>1403</v>
      </c>
      <c r="I81" s="884">
        <v>12.5</v>
      </c>
      <c r="J81" s="886">
        <v>2.3879999999999999</v>
      </c>
      <c r="K81" s="549">
        <v>18.408999999999999</v>
      </c>
      <c r="L81" s="923" t="s">
        <v>1403</v>
      </c>
      <c r="M81" s="884">
        <v>12.5</v>
      </c>
      <c r="N81" s="899">
        <v>2.3879999999999999</v>
      </c>
    </row>
    <row r="82" spans="2:14" s="932" customFormat="1">
      <c r="B82" s="549">
        <v>2</v>
      </c>
      <c r="C82" s="549" t="s">
        <v>868</v>
      </c>
      <c r="D82" s="549" t="s">
        <v>1170</v>
      </c>
      <c r="E82" s="644" t="s">
        <v>1431</v>
      </c>
      <c r="F82" s="1016" t="s">
        <v>1571</v>
      </c>
      <c r="G82" s="649">
        <v>28.231999999999999</v>
      </c>
      <c r="H82" s="923" t="s">
        <v>1403</v>
      </c>
      <c r="I82" s="884">
        <v>19.27</v>
      </c>
      <c r="J82" s="886">
        <v>1.5489999999999999</v>
      </c>
      <c r="K82" s="549">
        <v>28.231999999999999</v>
      </c>
      <c r="L82" s="923" t="s">
        <v>1403</v>
      </c>
      <c r="M82" s="884">
        <v>19.27</v>
      </c>
      <c r="N82" s="899">
        <v>1.5489999999999999</v>
      </c>
    </row>
    <row r="83" spans="2:14" s="932" customFormat="1">
      <c r="B83" s="549">
        <v>3</v>
      </c>
      <c r="C83" s="549" t="s">
        <v>868</v>
      </c>
      <c r="D83" s="549" t="s">
        <v>1170</v>
      </c>
      <c r="E83" s="549" t="s">
        <v>1431</v>
      </c>
      <c r="F83" s="894" t="s">
        <v>1562</v>
      </c>
      <c r="G83" s="644" t="s">
        <v>1440</v>
      </c>
      <c r="H83" s="923" t="s">
        <v>1403</v>
      </c>
      <c r="I83" s="884" t="s">
        <v>1440</v>
      </c>
      <c r="J83" s="886" t="s">
        <v>1440</v>
      </c>
      <c r="K83" s="549" t="s">
        <v>1440</v>
      </c>
      <c r="L83" s="923" t="s">
        <v>1403</v>
      </c>
      <c r="M83" s="884" t="s">
        <v>1440</v>
      </c>
      <c r="N83" s="899" t="s">
        <v>1440</v>
      </c>
    </row>
    <row r="84" spans="2:14" s="932" customFormat="1">
      <c r="B84" s="549">
        <v>4</v>
      </c>
      <c r="C84" s="549" t="s">
        <v>868</v>
      </c>
      <c r="D84" s="549" t="s">
        <v>1170</v>
      </c>
      <c r="E84" s="549" t="s">
        <v>1431</v>
      </c>
      <c r="F84" s="892" t="s">
        <v>1561</v>
      </c>
      <c r="G84" s="644">
        <v>21.814</v>
      </c>
      <c r="H84" s="921">
        <v>14.847</v>
      </c>
      <c r="I84" s="940">
        <v>14.847</v>
      </c>
      <c r="J84" s="886">
        <v>2.0099999999999998</v>
      </c>
      <c r="K84" s="644">
        <v>21.814</v>
      </c>
      <c r="L84" s="921">
        <v>14.847</v>
      </c>
      <c r="M84" s="940">
        <v>14.847</v>
      </c>
      <c r="N84" s="899">
        <v>2.0099999999999998</v>
      </c>
    </row>
    <row r="85" spans="2:14" s="932" customFormat="1">
      <c r="B85" s="549">
        <v>5</v>
      </c>
      <c r="C85" s="549" t="s">
        <v>868</v>
      </c>
      <c r="D85" s="549" t="s">
        <v>1170</v>
      </c>
      <c r="E85" s="644" t="s">
        <v>1441</v>
      </c>
      <c r="F85" s="1016" t="s">
        <v>1567</v>
      </c>
      <c r="G85" s="649">
        <v>19.881</v>
      </c>
      <c r="H85" s="1013" t="s">
        <v>1403</v>
      </c>
      <c r="I85" s="884">
        <v>9.64</v>
      </c>
      <c r="J85" s="886">
        <v>2.2109999999999999</v>
      </c>
      <c r="K85" s="549">
        <v>19.881</v>
      </c>
      <c r="L85" s="1013" t="s">
        <v>1403</v>
      </c>
      <c r="M85" s="884">
        <v>9.64</v>
      </c>
      <c r="N85" s="899">
        <v>2.2109999999999999</v>
      </c>
    </row>
    <row r="86" spans="2:14" s="932" customFormat="1">
      <c r="B86" s="549">
        <v>6</v>
      </c>
      <c r="C86" s="549" t="s">
        <v>868</v>
      </c>
      <c r="D86" s="549" t="s">
        <v>1170</v>
      </c>
      <c r="E86" s="644" t="s">
        <v>1441</v>
      </c>
      <c r="F86" s="1016" t="s">
        <v>1572</v>
      </c>
      <c r="G86" s="649">
        <v>27.943000000000001</v>
      </c>
      <c r="H86" s="1014" t="s">
        <v>1403</v>
      </c>
      <c r="I86" s="884">
        <v>13.62</v>
      </c>
      <c r="J86" s="886">
        <v>1.5649999999999999</v>
      </c>
      <c r="K86" s="549">
        <v>27.943000000000001</v>
      </c>
      <c r="L86" s="1014" t="s">
        <v>1403</v>
      </c>
      <c r="M86" s="884">
        <v>13.62</v>
      </c>
      <c r="N86" s="899">
        <v>1.5649999999999999</v>
      </c>
    </row>
    <row r="87" spans="2:14" s="932" customFormat="1">
      <c r="B87" s="549">
        <v>7</v>
      </c>
      <c r="C87" s="549" t="s">
        <v>868</v>
      </c>
      <c r="D87" s="549" t="s">
        <v>1170</v>
      </c>
      <c r="E87" s="549" t="s">
        <v>1441</v>
      </c>
      <c r="F87" s="894" t="s">
        <v>1561</v>
      </c>
      <c r="G87" s="644">
        <v>21.283999999999999</v>
      </c>
      <c r="H87" s="921">
        <v>9.3550000000000004</v>
      </c>
      <c r="I87" s="940">
        <v>9.3550000000000004</v>
      </c>
      <c r="J87" s="886">
        <v>2.278</v>
      </c>
      <c r="K87" s="644">
        <v>22.372</v>
      </c>
      <c r="L87" s="921">
        <v>13.77</v>
      </c>
      <c r="M87" s="940">
        <v>13.77</v>
      </c>
      <c r="N87" s="899">
        <v>2.1669999999999998</v>
      </c>
    </row>
    <row r="88" spans="2:14" s="932" customFormat="1"/>
    <row r="89" spans="2:14" s="932" customFormat="1"/>
    <row r="90" spans="2:14" s="932" customFormat="1"/>
    <row r="91" spans="2:14" s="932" customFormat="1">
      <c r="B91" s="918" t="s">
        <v>1444</v>
      </c>
      <c r="C91" s="919"/>
      <c r="D91" s="1006"/>
      <c r="E91" s="1006"/>
      <c r="F91" s="876"/>
      <c r="G91" s="876"/>
      <c r="H91" s="876"/>
      <c r="I91" s="876"/>
      <c r="J91" s="876"/>
      <c r="K91" s="876"/>
      <c r="L91" s="876"/>
      <c r="M91" s="876"/>
      <c r="N91" s="877"/>
    </row>
    <row r="92" spans="2:14" s="932" customFormat="1">
      <c r="B92" s="878" t="s">
        <v>1384</v>
      </c>
      <c r="C92" s="879"/>
      <c r="D92" s="879"/>
      <c r="E92" s="879"/>
      <c r="F92" s="880"/>
      <c r="G92" s="881" t="s">
        <v>1443</v>
      </c>
      <c r="H92" s="882"/>
      <c r="I92" s="882"/>
      <c r="J92" s="882"/>
      <c r="K92" s="882"/>
      <c r="L92" s="882"/>
      <c r="M92" s="882"/>
      <c r="N92" s="883"/>
    </row>
    <row r="93" spans="2:14" s="932" customFormat="1">
      <c r="B93" s="551" t="s">
        <v>323</v>
      </c>
      <c r="C93" s="551" t="s">
        <v>868</v>
      </c>
      <c r="D93" s="551" t="s">
        <v>126</v>
      </c>
      <c r="E93" s="551" t="s">
        <v>208</v>
      </c>
      <c r="F93" s="551" t="s">
        <v>127</v>
      </c>
      <c r="G93" s="551" t="s">
        <v>238</v>
      </c>
      <c r="H93" s="897" t="s">
        <v>239</v>
      </c>
      <c r="I93" s="897" t="s">
        <v>1436</v>
      </c>
      <c r="J93" s="897" t="s">
        <v>1625</v>
      </c>
      <c r="K93" s="897" t="s">
        <v>1437</v>
      </c>
      <c r="L93" s="897" t="s">
        <v>1438</v>
      </c>
      <c r="M93" s="897" t="s">
        <v>1439</v>
      </c>
      <c r="N93" s="551" t="s">
        <v>1621</v>
      </c>
    </row>
    <row r="94" spans="2:14" s="932" customFormat="1">
      <c r="B94" s="549">
        <v>4</v>
      </c>
      <c r="C94" s="549" t="s">
        <v>868</v>
      </c>
      <c r="D94" s="549" t="s">
        <v>1170</v>
      </c>
      <c r="E94" s="549" t="s">
        <v>1431</v>
      </c>
      <c r="F94" s="549" t="s">
        <v>1561</v>
      </c>
      <c r="G94" s="644">
        <v>21.814</v>
      </c>
      <c r="H94" s="921" t="s">
        <v>1565</v>
      </c>
      <c r="I94" s="940">
        <v>14.847</v>
      </c>
      <c r="J94" s="921" t="s">
        <v>1565</v>
      </c>
      <c r="K94" s="644">
        <v>21.814</v>
      </c>
      <c r="L94" s="921" t="s">
        <v>1565</v>
      </c>
      <c r="M94" s="940">
        <v>14.847</v>
      </c>
      <c r="N94" s="899">
        <v>2.0099999999999998</v>
      </c>
    </row>
    <row r="95" spans="2:14" s="932" customFormat="1">
      <c r="B95" s="549">
        <v>7</v>
      </c>
      <c r="C95" s="549" t="s">
        <v>868</v>
      </c>
      <c r="D95" s="549" t="s">
        <v>1170</v>
      </c>
      <c r="E95" s="549" t="s">
        <v>1441</v>
      </c>
      <c r="F95" s="549" t="s">
        <v>1561</v>
      </c>
      <c r="G95" s="644">
        <v>21.283999999999999</v>
      </c>
      <c r="H95" s="921" t="s">
        <v>1565</v>
      </c>
      <c r="I95" s="940">
        <v>9.3550000000000004</v>
      </c>
      <c r="J95" s="921" t="s">
        <v>1565</v>
      </c>
      <c r="K95" s="644">
        <v>22.372</v>
      </c>
      <c r="L95" s="1015" t="s">
        <v>1565</v>
      </c>
      <c r="M95" s="940">
        <v>13.77</v>
      </c>
      <c r="N95" s="899">
        <v>2.1669999999999998</v>
      </c>
    </row>
    <row r="96" spans="2:14" s="932" customFormat="1"/>
    <row r="97" spans="2:15" s="932" customFormat="1">
      <c r="B97" s="932" t="s">
        <v>1569</v>
      </c>
    </row>
    <row r="98" spans="2:15" s="932" customFormat="1">
      <c r="B98" s="932" t="s">
        <v>1573</v>
      </c>
    </row>
    <row r="99" spans="2:15" s="932" customFormat="1">
      <c r="B99" s="932" t="s">
        <v>1574</v>
      </c>
    </row>
    <row r="100" spans="2:15" s="932" customFormat="1"/>
    <row r="101" spans="2:15" s="932" customFormat="1">
      <c r="B101" s="932" t="s">
        <v>1575</v>
      </c>
    </row>
    <row r="102" spans="2:15" s="932" customFormat="1"/>
    <row r="103" spans="2:15" s="932" customFormat="1">
      <c r="B103" s="664"/>
      <c r="C103" s="664"/>
      <c r="D103" s="664"/>
      <c r="E103" s="664"/>
      <c r="F103" s="664"/>
      <c r="G103" s="664"/>
      <c r="H103" s="1034"/>
      <c r="I103" s="1035"/>
      <c r="J103" s="1034"/>
      <c r="K103" s="664"/>
      <c r="L103" s="1034"/>
      <c r="M103" s="1035"/>
      <c r="N103" s="1034"/>
    </row>
    <row r="104" spans="2:15">
      <c r="B104" s="548" t="s">
        <v>1629</v>
      </c>
    </row>
    <row r="105" spans="2:15">
      <c r="B105" s="938" t="s">
        <v>1614</v>
      </c>
    </row>
    <row r="106" spans="2:15" s="932" customFormat="1">
      <c r="B106" s="1009" t="s">
        <v>1563</v>
      </c>
    </row>
    <row r="107" spans="2:15" s="932" customFormat="1">
      <c r="B107" s="1009" t="s">
        <v>1587</v>
      </c>
      <c r="C107" s="875"/>
      <c r="D107" s="875"/>
      <c r="E107" s="875"/>
    </row>
    <row r="108" spans="2:15">
      <c r="B108" s="918" t="s">
        <v>1521</v>
      </c>
      <c r="C108" s="919"/>
      <c r="D108" s="937"/>
      <c r="E108" s="876"/>
      <c r="F108" s="877"/>
      <c r="H108" s="1328" t="s">
        <v>1383</v>
      </c>
      <c r="I108" s="1329"/>
      <c r="J108" s="876"/>
      <c r="K108" s="876"/>
      <c r="L108" s="876"/>
      <c r="M108" s="876"/>
      <c r="N108" s="876"/>
      <c r="O108" s="877"/>
    </row>
    <row r="109" spans="2:15">
      <c r="B109" s="878" t="s">
        <v>1384</v>
      </c>
      <c r="C109" s="879"/>
      <c r="D109" s="879"/>
      <c r="E109" s="880"/>
      <c r="F109" s="939" t="s">
        <v>1510</v>
      </c>
      <c r="H109" s="878" t="s">
        <v>1384</v>
      </c>
      <c r="I109" s="879"/>
      <c r="J109" s="880"/>
      <c r="K109" s="881" t="s">
        <v>1385</v>
      </c>
      <c r="L109" s="882"/>
      <c r="M109" s="882"/>
      <c r="N109" s="882"/>
      <c r="O109" s="883"/>
    </row>
    <row r="110" spans="2:15">
      <c r="B110" s="551" t="s">
        <v>323</v>
      </c>
      <c r="C110" s="551" t="s">
        <v>868</v>
      </c>
      <c r="D110" s="551" t="s">
        <v>126</v>
      </c>
      <c r="E110" s="551" t="s">
        <v>127</v>
      </c>
      <c r="F110" s="897" t="s">
        <v>847</v>
      </c>
      <c r="H110" s="551" t="s">
        <v>323</v>
      </c>
      <c r="I110" s="551" t="s">
        <v>868</v>
      </c>
      <c r="J110" s="551" t="s">
        <v>126</v>
      </c>
      <c r="K110" s="551" t="s">
        <v>1430</v>
      </c>
      <c r="L110" s="551" t="s">
        <v>712</v>
      </c>
      <c r="M110" s="897" t="s">
        <v>1507</v>
      </c>
      <c r="N110" s="897" t="s">
        <v>1387</v>
      </c>
      <c r="O110" s="551" t="s">
        <v>1388</v>
      </c>
    </row>
    <row r="111" spans="2:15">
      <c r="B111" s="549">
        <v>1</v>
      </c>
      <c r="C111" s="549" t="s">
        <v>868</v>
      </c>
      <c r="D111" s="549" t="s">
        <v>1511</v>
      </c>
      <c r="E111" s="644" t="s">
        <v>1432</v>
      </c>
      <c r="F111" s="943">
        <v>11.990239000000001</v>
      </c>
      <c r="H111" s="549">
        <v>1</v>
      </c>
      <c r="I111" s="549" t="s">
        <v>868</v>
      </c>
      <c r="J111" s="549" t="s">
        <v>1170</v>
      </c>
      <c r="K111" s="549" t="s">
        <v>1389</v>
      </c>
      <c r="L111" s="644" t="s">
        <v>1390</v>
      </c>
      <c r="M111" s="943">
        <v>47.3</v>
      </c>
      <c r="N111" s="943">
        <v>0.71350000000000002</v>
      </c>
      <c r="O111" s="899">
        <v>2.36</v>
      </c>
    </row>
    <row r="112" spans="2:15">
      <c r="B112" s="549">
        <v>2</v>
      </c>
      <c r="C112" s="549" t="s">
        <v>868</v>
      </c>
      <c r="D112" s="549" t="s">
        <v>1511</v>
      </c>
      <c r="E112" s="644" t="s">
        <v>1433</v>
      </c>
      <c r="F112" s="943">
        <v>16.506550000000001</v>
      </c>
      <c r="H112" s="549">
        <v>2</v>
      </c>
      <c r="I112" s="549" t="s">
        <v>868</v>
      </c>
      <c r="J112" s="549" t="s">
        <v>1170</v>
      </c>
      <c r="K112" s="549" t="s">
        <v>1389</v>
      </c>
      <c r="L112" s="644" t="s">
        <v>1391</v>
      </c>
      <c r="M112" s="943">
        <v>47.3</v>
      </c>
      <c r="N112" s="943">
        <v>0.71350000000000002</v>
      </c>
      <c r="O112" s="899">
        <v>2.36</v>
      </c>
    </row>
    <row r="113" spans="2:15">
      <c r="B113" s="549">
        <v>3</v>
      </c>
      <c r="C113" s="549" t="s">
        <v>868</v>
      </c>
      <c r="D113" s="549" t="s">
        <v>1511</v>
      </c>
      <c r="E113" s="644" t="s">
        <v>1434</v>
      </c>
      <c r="F113" s="943">
        <v>0</v>
      </c>
      <c r="H113" s="549">
        <v>3</v>
      </c>
      <c r="I113" s="549" t="s">
        <v>868</v>
      </c>
      <c r="J113" s="549" t="s">
        <v>1170</v>
      </c>
      <c r="K113" s="549" t="s">
        <v>1441</v>
      </c>
      <c r="L113" s="644" t="s">
        <v>1390</v>
      </c>
      <c r="M113" s="943">
        <v>43.43</v>
      </c>
      <c r="N113" s="943">
        <v>0.78120000000000001</v>
      </c>
      <c r="O113" s="899">
        <v>5.5157999999999996</v>
      </c>
    </row>
    <row r="114" spans="2:15">
      <c r="B114" s="549">
        <v>4</v>
      </c>
      <c r="C114" s="549" t="s">
        <v>868</v>
      </c>
      <c r="D114" s="549" t="s">
        <v>1511</v>
      </c>
      <c r="E114" s="644" t="s">
        <v>1435</v>
      </c>
      <c r="F114" s="943">
        <v>23.266278</v>
      </c>
      <c r="H114" s="549">
        <v>4</v>
      </c>
      <c r="I114" s="549" t="s">
        <v>868</v>
      </c>
      <c r="J114" s="549" t="s">
        <v>1170</v>
      </c>
      <c r="K114" s="549" t="s">
        <v>1441</v>
      </c>
      <c r="L114" s="644" t="s">
        <v>1391</v>
      </c>
      <c r="M114" s="943">
        <v>43.43</v>
      </c>
      <c r="N114" s="943">
        <v>0.78120000000000001</v>
      </c>
      <c r="O114" s="899">
        <v>5.5157999999999996</v>
      </c>
    </row>
    <row r="115" spans="2:15">
      <c r="B115" s="932"/>
      <c r="C115" s="932"/>
      <c r="D115" s="932"/>
      <c r="E115" s="932"/>
      <c r="F115" s="932" t="s">
        <v>1531</v>
      </c>
    </row>
    <row r="116" spans="2:15">
      <c r="B116" s="932"/>
      <c r="C116" s="932"/>
      <c r="D116" s="932"/>
      <c r="E116" s="932"/>
      <c r="F116" s="932"/>
    </row>
    <row r="119" spans="2:15">
      <c r="B119" s="918" t="s">
        <v>1444</v>
      </c>
      <c r="C119" s="919"/>
      <c r="D119" s="937"/>
      <c r="E119" s="937"/>
      <c r="F119" s="876"/>
      <c r="G119" s="876"/>
      <c r="H119" s="876"/>
      <c r="I119" s="876"/>
      <c r="J119" s="876"/>
      <c r="K119" s="876"/>
      <c r="L119" s="876"/>
      <c r="M119" s="876"/>
      <c r="N119" s="877"/>
    </row>
    <row r="120" spans="2:15">
      <c r="B120" s="878" t="s">
        <v>1384</v>
      </c>
      <c r="C120" s="879"/>
      <c r="D120" s="879"/>
      <c r="E120" s="879"/>
      <c r="F120" s="880"/>
      <c r="G120" s="881" t="s">
        <v>1443</v>
      </c>
      <c r="H120" s="882"/>
      <c r="I120" s="882"/>
      <c r="J120" s="882"/>
      <c r="K120" s="882"/>
      <c r="L120" s="882"/>
      <c r="M120" s="882"/>
      <c r="N120" s="883"/>
    </row>
    <row r="121" spans="2:15">
      <c r="B121" s="551" t="s">
        <v>323</v>
      </c>
      <c r="C121" s="551" t="s">
        <v>868</v>
      </c>
      <c r="D121" s="551" t="s">
        <v>126</v>
      </c>
      <c r="E121" s="551" t="s">
        <v>208</v>
      </c>
      <c r="F121" s="551" t="s">
        <v>127</v>
      </c>
      <c r="G121" s="897" t="s">
        <v>238</v>
      </c>
      <c r="H121" s="897" t="s">
        <v>239</v>
      </c>
      <c r="I121" s="897" t="s">
        <v>1436</v>
      </c>
      <c r="J121" s="897" t="s">
        <v>1625</v>
      </c>
      <c r="K121" s="897" t="s">
        <v>1437</v>
      </c>
      <c r="L121" s="897" t="s">
        <v>1438</v>
      </c>
      <c r="M121" s="897" t="s">
        <v>1439</v>
      </c>
      <c r="N121" s="551" t="s">
        <v>1621</v>
      </c>
    </row>
    <row r="122" spans="2:15">
      <c r="B122" s="549">
        <v>1</v>
      </c>
      <c r="C122" s="549" t="s">
        <v>868</v>
      </c>
      <c r="D122" s="549" t="s">
        <v>1170</v>
      </c>
      <c r="E122" s="549" t="s">
        <v>1431</v>
      </c>
      <c r="F122" s="644" t="s">
        <v>1432</v>
      </c>
      <c r="G122" s="945">
        <v>18.408999999999999</v>
      </c>
      <c r="H122" s="884" t="s">
        <v>1403</v>
      </c>
      <c r="I122" s="940">
        <v>12.5</v>
      </c>
      <c r="J122" s="886">
        <v>2.3879999999999999</v>
      </c>
      <c r="K122" s="941">
        <v>18.408999999999999</v>
      </c>
      <c r="L122" s="942" t="s">
        <v>1403</v>
      </c>
      <c r="M122" s="884">
        <v>12.5</v>
      </c>
      <c r="N122" s="899">
        <v>2.3879999999999999</v>
      </c>
    </row>
    <row r="123" spans="2:15">
      <c r="B123" s="549">
        <v>2</v>
      </c>
      <c r="C123" s="549" t="s">
        <v>868</v>
      </c>
      <c r="D123" s="549" t="s">
        <v>1170</v>
      </c>
      <c r="E123" s="549" t="s">
        <v>1431</v>
      </c>
      <c r="F123" s="644" t="s">
        <v>1433</v>
      </c>
      <c r="G123" s="945">
        <v>28.231999999999999</v>
      </c>
      <c r="H123" s="884" t="s">
        <v>1403</v>
      </c>
      <c r="I123" s="940">
        <v>19.27</v>
      </c>
      <c r="J123" s="886">
        <v>1.5489999999999999</v>
      </c>
      <c r="K123" s="941">
        <v>28.231999999999999</v>
      </c>
      <c r="L123" s="942" t="s">
        <v>1403</v>
      </c>
      <c r="M123" s="884">
        <v>19.27</v>
      </c>
      <c r="N123" s="899">
        <v>1.5489999999999999</v>
      </c>
    </row>
    <row r="124" spans="2:15">
      <c r="B124" s="549">
        <v>3</v>
      </c>
      <c r="C124" s="549" t="s">
        <v>868</v>
      </c>
      <c r="D124" s="549" t="s">
        <v>1170</v>
      </c>
      <c r="E124" s="549" t="s">
        <v>1431</v>
      </c>
      <c r="F124" s="644" t="s">
        <v>1435</v>
      </c>
      <c r="G124" s="945" t="s">
        <v>1440</v>
      </c>
      <c r="H124" s="884" t="s">
        <v>1403</v>
      </c>
      <c r="I124" s="940" t="s">
        <v>1440</v>
      </c>
      <c r="J124" s="886" t="s">
        <v>1440</v>
      </c>
      <c r="K124" s="941" t="s">
        <v>1440</v>
      </c>
      <c r="L124" s="942" t="s">
        <v>1403</v>
      </c>
      <c r="M124" s="884" t="s">
        <v>1440</v>
      </c>
      <c r="N124" s="899" t="s">
        <v>1440</v>
      </c>
    </row>
    <row r="125" spans="2:15">
      <c r="B125" s="549">
        <v>4</v>
      </c>
      <c r="C125" s="549" t="s">
        <v>868</v>
      </c>
      <c r="D125" s="549" t="s">
        <v>1170</v>
      </c>
      <c r="E125" s="549" t="s">
        <v>1431</v>
      </c>
      <c r="F125" s="644" t="s">
        <v>1434</v>
      </c>
      <c r="G125" s="549">
        <v>21.814</v>
      </c>
      <c r="H125" s="884" t="s">
        <v>1403</v>
      </c>
      <c r="I125" s="940">
        <v>14.847</v>
      </c>
      <c r="J125" s="886">
        <v>2.0099999999999998</v>
      </c>
      <c r="K125" s="1017">
        <v>21.814</v>
      </c>
      <c r="L125" s="942" t="s">
        <v>1403</v>
      </c>
      <c r="M125" s="884">
        <v>14.847</v>
      </c>
      <c r="N125" s="899">
        <v>2.0099999999999998</v>
      </c>
    </row>
    <row r="126" spans="2:15">
      <c r="B126" s="549">
        <v>5</v>
      </c>
      <c r="C126" s="549" t="s">
        <v>868</v>
      </c>
      <c r="D126" s="549" t="s">
        <v>1170</v>
      </c>
      <c r="E126" s="549" t="s">
        <v>1441</v>
      </c>
      <c r="F126" s="644" t="s">
        <v>1432</v>
      </c>
      <c r="G126" s="945">
        <v>19.881</v>
      </c>
      <c r="H126" s="884" t="s">
        <v>1403</v>
      </c>
      <c r="I126" s="940">
        <v>9.64</v>
      </c>
      <c r="J126" s="886">
        <v>2.2109999999999999</v>
      </c>
      <c r="K126" s="941">
        <v>19.881</v>
      </c>
      <c r="L126" s="942" t="s">
        <v>1403</v>
      </c>
      <c r="M126" s="884">
        <v>9.64</v>
      </c>
      <c r="N126" s="899">
        <v>2.2109999999999999</v>
      </c>
    </row>
    <row r="127" spans="2:15">
      <c r="B127" s="549">
        <v>6</v>
      </c>
      <c r="C127" s="549" t="s">
        <v>868</v>
      </c>
      <c r="D127" s="549" t="s">
        <v>1170</v>
      </c>
      <c r="E127" s="549" t="s">
        <v>1441</v>
      </c>
      <c r="F127" s="644" t="s">
        <v>1433</v>
      </c>
      <c r="G127" s="945">
        <v>27.943000000000001</v>
      </c>
      <c r="H127" s="884" t="s">
        <v>1403</v>
      </c>
      <c r="I127" s="940">
        <v>13.62</v>
      </c>
      <c r="J127" s="886">
        <v>1.5649999999999999</v>
      </c>
      <c r="K127" s="941">
        <v>27.943000000000001</v>
      </c>
      <c r="L127" s="942" t="s">
        <v>1403</v>
      </c>
      <c r="M127" s="884">
        <v>13.62</v>
      </c>
      <c r="N127" s="899">
        <v>1.5649999999999999</v>
      </c>
    </row>
    <row r="130" spans="2:8">
      <c r="B130" s="918" t="s">
        <v>1513</v>
      </c>
      <c r="C130" s="919"/>
      <c r="D130" s="937"/>
      <c r="E130" s="937"/>
      <c r="F130" s="876"/>
      <c r="G130" s="877"/>
    </row>
    <row r="131" spans="2:8">
      <c r="B131" s="878" t="s">
        <v>1384</v>
      </c>
      <c r="C131" s="879"/>
      <c r="D131" s="879"/>
      <c r="E131" s="879"/>
      <c r="F131" s="880"/>
      <c r="G131" s="939" t="s">
        <v>1385</v>
      </c>
    </row>
    <row r="132" spans="2:8" ht="27">
      <c r="B132" s="551" t="s">
        <v>323</v>
      </c>
      <c r="C132" s="551" t="s">
        <v>868</v>
      </c>
      <c r="D132" s="551" t="s">
        <v>126</v>
      </c>
      <c r="E132" s="551" t="s">
        <v>208</v>
      </c>
      <c r="F132" s="551" t="s">
        <v>785</v>
      </c>
      <c r="G132" s="944" t="s">
        <v>1514</v>
      </c>
    </row>
    <row r="133" spans="2:8">
      <c r="B133" s="549">
        <v>1</v>
      </c>
      <c r="C133" s="549" t="s">
        <v>868</v>
      </c>
      <c r="D133" s="549" t="s">
        <v>1170</v>
      </c>
      <c r="E133" s="549" t="s">
        <v>1432</v>
      </c>
      <c r="F133" s="644" t="s">
        <v>1512</v>
      </c>
      <c r="G133" s="946">
        <v>1600.5</v>
      </c>
    </row>
    <row r="134" spans="2:8">
      <c r="B134" s="549">
        <v>2</v>
      </c>
      <c r="C134" s="549" t="s">
        <v>868</v>
      </c>
      <c r="D134" s="549" t="s">
        <v>1170</v>
      </c>
      <c r="E134" s="549" t="s">
        <v>1433</v>
      </c>
      <c r="F134" s="644" t="s">
        <v>1512</v>
      </c>
      <c r="G134" s="943">
        <v>2247.4</v>
      </c>
    </row>
    <row r="135" spans="2:8">
      <c r="B135" s="549">
        <v>3</v>
      </c>
      <c r="C135" s="549" t="s">
        <v>868</v>
      </c>
      <c r="D135" s="549" t="s">
        <v>1170</v>
      </c>
      <c r="E135" s="549" t="s">
        <v>1435</v>
      </c>
      <c r="F135" s="644" t="s">
        <v>1512</v>
      </c>
      <c r="G135" s="943">
        <v>3902.8</v>
      </c>
    </row>
    <row r="136" spans="2:8">
      <c r="B136" s="549">
        <v>4</v>
      </c>
      <c r="C136" s="549" t="s">
        <v>868</v>
      </c>
      <c r="D136" s="549" t="s">
        <v>1170</v>
      </c>
      <c r="E136" s="549" t="s">
        <v>1434</v>
      </c>
      <c r="F136" s="644" t="s">
        <v>1512</v>
      </c>
      <c r="G136" s="943">
        <v>1888.7</v>
      </c>
    </row>
    <row r="137" spans="2:8">
      <c r="F137" s="548" t="s">
        <v>1530</v>
      </c>
    </row>
    <row r="139" spans="2:8">
      <c r="B139" s="548" t="s">
        <v>1526</v>
      </c>
    </row>
    <row r="140" spans="2:8">
      <c r="B140" s="932" t="s">
        <v>1535</v>
      </c>
    </row>
    <row r="142" spans="2:8">
      <c r="C142" s="932" t="s">
        <v>1516</v>
      </c>
    </row>
    <row r="143" spans="2:8">
      <c r="H143" s="932"/>
    </row>
    <row r="144" spans="2:8">
      <c r="C144" s="548" t="s">
        <v>1515</v>
      </c>
      <c r="H144" s="932"/>
    </row>
    <row r="145" spans="2:8">
      <c r="D145" s="932" t="s">
        <v>1517</v>
      </c>
      <c r="H145" s="932"/>
    </row>
    <row r="146" spans="2:8">
      <c r="D146" s="548" t="s">
        <v>1518</v>
      </c>
      <c r="H146" s="932"/>
    </row>
    <row r="147" spans="2:8">
      <c r="D147" s="548" t="s">
        <v>1520</v>
      </c>
      <c r="H147" s="932"/>
    </row>
    <row r="148" spans="2:8">
      <c r="D148" s="932" t="s">
        <v>1519</v>
      </c>
      <c r="H148" s="932"/>
    </row>
    <row r="149" spans="2:8">
      <c r="H149" s="932"/>
    </row>
    <row r="150" spans="2:8" s="932" customFormat="1">
      <c r="D150" s="891" t="s">
        <v>1527</v>
      </c>
      <c r="E150" s="932" t="s">
        <v>1528</v>
      </c>
    </row>
    <row r="151" spans="2:8" s="932" customFormat="1">
      <c r="E151" s="891" t="s">
        <v>1527</v>
      </c>
      <c r="F151" s="932" t="s">
        <v>1529</v>
      </c>
    </row>
    <row r="152" spans="2:8" s="932" customFormat="1"/>
    <row r="153" spans="2:8" s="932" customFormat="1"/>
    <row r="154" spans="2:8">
      <c r="C154" s="932" t="s">
        <v>1532</v>
      </c>
    </row>
    <row r="156" spans="2:8">
      <c r="C156" s="932" t="s">
        <v>1533</v>
      </c>
    </row>
    <row r="158" spans="2:8">
      <c r="B158" s="935" t="s">
        <v>1534</v>
      </c>
    </row>
    <row r="160" spans="2:8" s="932" customFormat="1"/>
    <row r="161" spans="2:16" s="932" customFormat="1">
      <c r="B161" s="932" t="s">
        <v>1630</v>
      </c>
    </row>
    <row r="162" spans="2:16" s="932" customFormat="1">
      <c r="B162" s="938" t="s">
        <v>1590</v>
      </c>
    </row>
    <row r="163" spans="2:16">
      <c r="B163" s="1009" t="s">
        <v>1588</v>
      </c>
    </row>
    <row r="164" spans="2:16">
      <c r="B164" s="1009" t="s">
        <v>1587</v>
      </c>
    </row>
    <row r="165" spans="2:16">
      <c r="B165" s="918" t="s">
        <v>512</v>
      </c>
      <c r="C165" s="919"/>
      <c r="D165" s="1008"/>
      <c r="E165" s="1008"/>
      <c r="F165" s="1008"/>
      <c r="G165" s="1008"/>
      <c r="H165" s="1008"/>
      <c r="I165" s="1008"/>
      <c r="J165" s="1010"/>
      <c r="L165" s="918" t="s">
        <v>1521</v>
      </c>
      <c r="M165" s="919"/>
      <c r="N165" s="1008"/>
      <c r="O165" s="876"/>
      <c r="P165" s="877"/>
    </row>
    <row r="166" spans="2:16">
      <c r="B166" s="878" t="s">
        <v>1384</v>
      </c>
      <c r="C166" s="879"/>
      <c r="D166" s="879"/>
      <c r="E166" s="879"/>
      <c r="F166" s="879"/>
      <c r="G166" s="879"/>
      <c r="H166" s="879"/>
      <c r="I166" s="879"/>
      <c r="J166" s="1011"/>
      <c r="L166" s="878" t="s">
        <v>1384</v>
      </c>
      <c r="M166" s="879"/>
      <c r="N166" s="879"/>
      <c r="O166" s="880"/>
      <c r="P166" s="939" t="s">
        <v>1510</v>
      </c>
    </row>
    <row r="167" spans="2:16">
      <c r="B167" s="551" t="s">
        <v>323</v>
      </c>
      <c r="C167" s="551" t="s">
        <v>868</v>
      </c>
      <c r="D167" s="551" t="s">
        <v>126</v>
      </c>
      <c r="E167" s="551" t="s">
        <v>127</v>
      </c>
      <c r="F167" s="551" t="s">
        <v>837</v>
      </c>
      <c r="G167" s="551" t="s">
        <v>838</v>
      </c>
      <c r="H167" s="551" t="s">
        <v>839</v>
      </c>
      <c r="I167" s="551" t="s">
        <v>840</v>
      </c>
      <c r="J167" s="551" t="s">
        <v>841</v>
      </c>
      <c r="L167" s="551" t="s">
        <v>323</v>
      </c>
      <c r="M167" s="551" t="s">
        <v>868</v>
      </c>
      <c r="N167" s="551" t="s">
        <v>126</v>
      </c>
      <c r="O167" s="897" t="s">
        <v>127</v>
      </c>
      <c r="P167" s="897" t="s">
        <v>847</v>
      </c>
    </row>
    <row r="168" spans="2:16">
      <c r="B168" s="549">
        <v>1</v>
      </c>
      <c r="C168" s="549" t="s">
        <v>868</v>
      </c>
      <c r="D168" s="549" t="s">
        <v>1511</v>
      </c>
      <c r="E168" s="644" t="s">
        <v>1432</v>
      </c>
      <c r="F168" s="644">
        <v>0</v>
      </c>
      <c r="G168" s="644"/>
      <c r="H168" s="644"/>
      <c r="I168" s="644"/>
      <c r="J168" s="549"/>
      <c r="L168" s="549">
        <v>1</v>
      </c>
      <c r="M168" s="549" t="s">
        <v>868</v>
      </c>
      <c r="N168" s="644" t="s">
        <v>1511</v>
      </c>
      <c r="O168" s="1018" t="s">
        <v>1432</v>
      </c>
      <c r="P168" s="1018">
        <v>11.990239000000001</v>
      </c>
    </row>
    <row r="169" spans="2:16">
      <c r="B169" s="549">
        <v>2</v>
      </c>
      <c r="C169" s="549" t="s">
        <v>868</v>
      </c>
      <c r="D169" s="549" t="s">
        <v>1511</v>
      </c>
      <c r="E169" s="650" t="s">
        <v>1589</v>
      </c>
      <c r="F169" s="650">
        <v>0</v>
      </c>
      <c r="G169" s="650"/>
      <c r="H169" s="650"/>
      <c r="I169" s="650"/>
      <c r="J169" s="892"/>
      <c r="L169" s="549">
        <v>2</v>
      </c>
      <c r="M169" s="549" t="s">
        <v>868</v>
      </c>
      <c r="N169" s="644" t="s">
        <v>1511</v>
      </c>
      <c r="O169" s="1018" t="s">
        <v>1433</v>
      </c>
      <c r="P169" s="1019">
        <v>16.506550000000001</v>
      </c>
    </row>
    <row r="170" spans="2:16">
      <c r="B170" s="549">
        <v>3</v>
      </c>
      <c r="C170" s="549" t="s">
        <v>868</v>
      </c>
      <c r="D170" s="644" t="s">
        <v>1511</v>
      </c>
      <c r="E170" s="923" t="s">
        <v>1561</v>
      </c>
      <c r="F170" s="1016">
        <v>1</v>
      </c>
      <c r="G170" s="1016" t="s">
        <v>1567</v>
      </c>
      <c r="H170" s="1016">
        <v>55</v>
      </c>
      <c r="I170" s="1016" t="s">
        <v>1568</v>
      </c>
      <c r="J170" s="1016">
        <v>45</v>
      </c>
      <c r="L170" s="932"/>
      <c r="M170" s="932"/>
      <c r="N170" s="932"/>
      <c r="O170" s="932"/>
      <c r="P170" s="932" t="s">
        <v>1531</v>
      </c>
    </row>
    <row r="171" spans="2:16">
      <c r="B171" s="549">
        <v>4</v>
      </c>
      <c r="C171" s="549" t="s">
        <v>868</v>
      </c>
      <c r="D171" s="549" t="s">
        <v>1511</v>
      </c>
      <c r="E171" s="652" t="s">
        <v>1435</v>
      </c>
      <c r="F171" s="652">
        <v>0</v>
      </c>
      <c r="G171" s="652"/>
      <c r="H171" s="652"/>
      <c r="I171" s="652"/>
      <c r="J171" s="894"/>
      <c r="L171" s="932"/>
      <c r="M171" s="932"/>
      <c r="N171" s="932"/>
      <c r="O171" s="932"/>
      <c r="P171" s="932"/>
    </row>
    <row r="172" spans="2:16">
      <c r="L172" s="932"/>
      <c r="M172" s="932"/>
      <c r="N172" s="932"/>
      <c r="O172" s="932"/>
    </row>
    <row r="173" spans="2:16">
      <c r="B173" s="932" t="s">
        <v>1592</v>
      </c>
      <c r="C173" s="932"/>
      <c r="D173" s="932"/>
      <c r="E173" s="932"/>
      <c r="F173" s="932"/>
      <c r="G173" s="932"/>
      <c r="H173" s="932"/>
      <c r="I173" s="932"/>
      <c r="J173" s="932"/>
      <c r="K173" s="932"/>
      <c r="L173" s="932"/>
      <c r="M173" s="932"/>
      <c r="N173" s="932"/>
    </row>
    <row r="174" spans="2:16">
      <c r="B174" s="932" t="s">
        <v>1591</v>
      </c>
      <c r="C174" s="932"/>
      <c r="D174" s="932"/>
      <c r="E174" s="932"/>
      <c r="F174" s="932"/>
      <c r="G174" s="932"/>
      <c r="H174" s="932"/>
      <c r="I174" s="932"/>
      <c r="J174" s="932"/>
      <c r="K174" s="932"/>
      <c r="L174" s="932"/>
      <c r="M174" s="932"/>
      <c r="N174" s="932"/>
    </row>
    <row r="177" spans="2:14">
      <c r="B177" s="918" t="s">
        <v>1444</v>
      </c>
      <c r="C177" s="919"/>
      <c r="D177" s="1008"/>
      <c r="E177" s="1008"/>
      <c r="F177" s="876"/>
      <c r="G177" s="876"/>
      <c r="H177" s="876"/>
      <c r="I177" s="876"/>
      <c r="J177" s="876"/>
      <c r="K177" s="876"/>
      <c r="L177" s="876"/>
      <c r="M177" s="876"/>
      <c r="N177" s="877"/>
    </row>
    <row r="178" spans="2:14">
      <c r="B178" s="878" t="s">
        <v>1384</v>
      </c>
      <c r="C178" s="879"/>
      <c r="D178" s="879"/>
      <c r="E178" s="879"/>
      <c r="F178" s="880"/>
      <c r="G178" s="881" t="s">
        <v>1443</v>
      </c>
      <c r="H178" s="882"/>
      <c r="I178" s="882"/>
      <c r="J178" s="882"/>
      <c r="K178" s="882"/>
      <c r="L178" s="882"/>
      <c r="M178" s="882"/>
      <c r="N178" s="883"/>
    </row>
    <row r="179" spans="2:14">
      <c r="B179" s="551" t="s">
        <v>323</v>
      </c>
      <c r="C179" s="551" t="s">
        <v>868</v>
      </c>
      <c r="D179" s="551" t="s">
        <v>126</v>
      </c>
      <c r="E179" s="551" t="s">
        <v>208</v>
      </c>
      <c r="F179" s="551" t="s">
        <v>127</v>
      </c>
      <c r="G179" s="897" t="s">
        <v>238</v>
      </c>
      <c r="H179" s="897" t="s">
        <v>239</v>
      </c>
      <c r="I179" s="897" t="s">
        <v>1436</v>
      </c>
      <c r="J179" s="897" t="s">
        <v>1625</v>
      </c>
      <c r="K179" s="897" t="s">
        <v>1437</v>
      </c>
      <c r="L179" s="897" t="s">
        <v>1438</v>
      </c>
      <c r="M179" s="897" t="s">
        <v>1439</v>
      </c>
      <c r="N179" s="897" t="s">
        <v>1621</v>
      </c>
    </row>
    <row r="180" spans="2:14">
      <c r="B180" s="549">
        <v>1</v>
      </c>
      <c r="C180" s="549" t="s">
        <v>868</v>
      </c>
      <c r="D180" s="549" t="s">
        <v>1170</v>
      </c>
      <c r="E180" s="549" t="s">
        <v>1431</v>
      </c>
      <c r="F180" s="644" t="s">
        <v>1432</v>
      </c>
      <c r="G180" s="549">
        <v>18.408999999999999</v>
      </c>
      <c r="H180" s="884" t="s">
        <v>1403</v>
      </c>
      <c r="I180" s="884">
        <v>12.5</v>
      </c>
      <c r="J180" s="886">
        <v>2.3879999999999999</v>
      </c>
      <c r="K180" s="549">
        <v>18.408999999999999</v>
      </c>
      <c r="L180" s="884" t="s">
        <v>1403</v>
      </c>
      <c r="M180" s="884">
        <v>12.5</v>
      </c>
      <c r="N180" s="886">
        <v>2.3879999999999999</v>
      </c>
    </row>
    <row r="181" spans="2:14">
      <c r="B181" s="549">
        <v>2</v>
      </c>
      <c r="C181" s="549" t="s">
        <v>868</v>
      </c>
      <c r="D181" s="549" t="s">
        <v>1170</v>
      </c>
      <c r="E181" s="549" t="s">
        <v>1431</v>
      </c>
      <c r="F181" s="644" t="s">
        <v>1433</v>
      </c>
      <c r="G181" s="549">
        <v>28.231999999999999</v>
      </c>
      <c r="H181" s="884" t="s">
        <v>1403</v>
      </c>
      <c r="I181" s="884">
        <v>19.27</v>
      </c>
      <c r="J181" s="886">
        <v>1.5489999999999999</v>
      </c>
      <c r="K181" s="549">
        <v>28.231999999999999</v>
      </c>
      <c r="L181" s="884" t="s">
        <v>1403</v>
      </c>
      <c r="M181" s="884">
        <v>19.27</v>
      </c>
      <c r="N181" s="886">
        <v>1.5489999999999999</v>
      </c>
    </row>
    <row r="182" spans="2:14">
      <c r="B182" s="549">
        <v>3</v>
      </c>
      <c r="C182" s="549" t="s">
        <v>868</v>
      </c>
      <c r="D182" s="549" t="s">
        <v>1170</v>
      </c>
      <c r="E182" s="549" t="s">
        <v>1431</v>
      </c>
      <c r="F182" s="644" t="s">
        <v>1435</v>
      </c>
      <c r="G182" s="549" t="s">
        <v>1440</v>
      </c>
      <c r="H182" s="884" t="s">
        <v>1403</v>
      </c>
      <c r="I182" s="884" t="s">
        <v>1440</v>
      </c>
      <c r="J182" s="886" t="s">
        <v>1440</v>
      </c>
      <c r="K182" s="892" t="s">
        <v>1440</v>
      </c>
      <c r="L182" s="1012" t="s">
        <v>1403</v>
      </c>
      <c r="M182" s="884" t="s">
        <v>1440</v>
      </c>
      <c r="N182" s="886" t="s">
        <v>1440</v>
      </c>
    </row>
    <row r="183" spans="2:14">
      <c r="B183" s="549">
        <v>4</v>
      </c>
      <c r="C183" s="549" t="s">
        <v>868</v>
      </c>
      <c r="D183" s="549" t="s">
        <v>1170</v>
      </c>
      <c r="E183" s="549" t="s">
        <v>1431</v>
      </c>
      <c r="F183" s="644" t="s">
        <v>1434</v>
      </c>
      <c r="G183" s="549">
        <v>21.814</v>
      </c>
      <c r="H183" s="884" t="s">
        <v>1403</v>
      </c>
      <c r="I183" s="884">
        <v>14.847</v>
      </c>
      <c r="J183" s="1022">
        <v>2.0099999999999998</v>
      </c>
      <c r="K183" s="921" t="s">
        <v>1403</v>
      </c>
      <c r="L183" s="1023" t="s">
        <v>1403</v>
      </c>
      <c r="M183" s="940">
        <v>14.847</v>
      </c>
      <c r="N183" s="886">
        <v>2.0099999999999998</v>
      </c>
    </row>
    <row r="184" spans="2:14">
      <c r="B184" s="549">
        <v>5</v>
      </c>
      <c r="C184" s="549" t="s">
        <v>868</v>
      </c>
      <c r="D184" s="549" t="s">
        <v>1170</v>
      </c>
      <c r="E184" s="549" t="s">
        <v>1441</v>
      </c>
      <c r="F184" s="644" t="s">
        <v>1432</v>
      </c>
      <c r="G184" s="549">
        <v>19.881</v>
      </c>
      <c r="H184" s="884" t="s">
        <v>1403</v>
      </c>
      <c r="I184" s="884">
        <v>9.64</v>
      </c>
      <c r="J184" s="886">
        <v>2.2109999999999999</v>
      </c>
      <c r="K184" s="894">
        <v>19.881</v>
      </c>
      <c r="L184" s="1021" t="s">
        <v>1403</v>
      </c>
      <c r="M184" s="884">
        <v>9.64</v>
      </c>
      <c r="N184" s="886">
        <v>2.2109999999999999</v>
      </c>
    </row>
    <row r="185" spans="2:14">
      <c r="B185" s="549">
        <v>6</v>
      </c>
      <c r="C185" s="549" t="s">
        <v>868</v>
      </c>
      <c r="D185" s="549" t="s">
        <v>1170</v>
      </c>
      <c r="E185" s="549" t="s">
        <v>1441</v>
      </c>
      <c r="F185" s="644" t="s">
        <v>1433</v>
      </c>
      <c r="G185" s="549">
        <v>27.943000000000001</v>
      </c>
      <c r="H185" s="884" t="s">
        <v>1403</v>
      </c>
      <c r="I185" s="884">
        <v>13.62</v>
      </c>
      <c r="J185" s="886">
        <v>1.5649999999999999</v>
      </c>
      <c r="K185" s="549">
        <v>27.943000000000001</v>
      </c>
      <c r="L185" s="1012" t="s">
        <v>1403</v>
      </c>
      <c r="M185" s="884">
        <v>13.62</v>
      </c>
      <c r="N185" s="886">
        <v>1.5649999999999999</v>
      </c>
    </row>
    <row r="186" spans="2:14">
      <c r="B186" s="549">
        <v>7</v>
      </c>
      <c r="C186" s="549" t="s">
        <v>868</v>
      </c>
      <c r="D186" s="549" t="s">
        <v>1170</v>
      </c>
      <c r="E186" s="549" t="s">
        <v>1441</v>
      </c>
      <c r="F186" s="644" t="s">
        <v>1434</v>
      </c>
      <c r="G186" s="549">
        <v>19.881</v>
      </c>
      <c r="H186" s="884" t="s">
        <v>1403</v>
      </c>
      <c r="I186" s="884">
        <v>9.64</v>
      </c>
      <c r="J186" s="886">
        <v>2.2109999999999999</v>
      </c>
      <c r="K186" s="921" t="s">
        <v>1403</v>
      </c>
      <c r="L186" s="1020" t="s">
        <v>1403</v>
      </c>
      <c r="M186" s="940">
        <v>9.64</v>
      </c>
      <c r="N186" s="886">
        <v>2.2109999999999999</v>
      </c>
    </row>
    <row r="187" spans="2:14">
      <c r="B187" s="932"/>
      <c r="C187" s="932"/>
      <c r="D187" s="932"/>
      <c r="E187" s="932"/>
      <c r="F187" s="932"/>
      <c r="G187" s="932"/>
      <c r="H187" s="932"/>
      <c r="I187" s="932"/>
      <c r="J187" s="932"/>
      <c r="K187" s="932"/>
      <c r="L187" s="932"/>
      <c r="M187" s="932"/>
      <c r="N187" s="932"/>
    </row>
    <row r="188" spans="2:14">
      <c r="B188" s="932"/>
      <c r="C188" s="932"/>
      <c r="D188" s="932"/>
      <c r="E188" s="932"/>
      <c r="F188" s="932"/>
      <c r="G188" s="932"/>
      <c r="H188" s="932"/>
      <c r="I188" s="932"/>
      <c r="J188" s="932"/>
      <c r="K188" s="932"/>
      <c r="L188" s="932"/>
      <c r="M188" s="932"/>
      <c r="N188" s="932"/>
    </row>
    <row r="189" spans="2:14">
      <c r="B189" s="932"/>
      <c r="C189" s="932"/>
      <c r="D189" s="932"/>
      <c r="E189" s="932"/>
      <c r="F189" s="932"/>
      <c r="G189" s="932"/>
      <c r="H189" s="932"/>
      <c r="I189" s="932"/>
      <c r="J189" s="932"/>
      <c r="K189" s="932"/>
      <c r="L189" s="932"/>
      <c r="M189" s="932"/>
      <c r="N189" s="932"/>
    </row>
    <row r="190" spans="2:14">
      <c r="B190" s="1007" t="s">
        <v>1383</v>
      </c>
      <c r="C190" s="1008"/>
      <c r="D190" s="876"/>
      <c r="E190" s="876"/>
      <c r="F190" s="876"/>
      <c r="G190" s="876"/>
      <c r="H190" s="876"/>
      <c r="I190" s="877"/>
      <c r="J190" s="932"/>
      <c r="K190" s="932"/>
      <c r="L190" s="932"/>
      <c r="M190" s="932"/>
      <c r="N190" s="932"/>
    </row>
    <row r="191" spans="2:14">
      <c r="B191" s="878" t="s">
        <v>1384</v>
      </c>
      <c r="C191" s="879"/>
      <c r="D191" s="880"/>
      <c r="E191" s="881" t="s">
        <v>1385</v>
      </c>
      <c r="F191" s="882"/>
      <c r="G191" s="882"/>
      <c r="H191" s="882"/>
      <c r="I191" s="883"/>
      <c r="J191" s="932"/>
      <c r="K191" s="932"/>
      <c r="L191" s="932"/>
      <c r="M191" s="932"/>
      <c r="N191" s="932"/>
    </row>
    <row r="192" spans="2:14">
      <c r="B192" s="551" t="s">
        <v>323</v>
      </c>
      <c r="C192" s="551" t="s">
        <v>868</v>
      </c>
      <c r="D192" s="551" t="s">
        <v>126</v>
      </c>
      <c r="E192" s="551" t="s">
        <v>208</v>
      </c>
      <c r="F192" s="551" t="s">
        <v>712</v>
      </c>
      <c r="G192" s="897" t="s">
        <v>1386</v>
      </c>
      <c r="H192" s="897" t="s">
        <v>1387</v>
      </c>
      <c r="I192" s="551" t="s">
        <v>1388</v>
      </c>
      <c r="J192" s="932"/>
      <c r="K192" s="932"/>
      <c r="L192" s="932"/>
      <c r="M192" s="932"/>
      <c r="N192" s="932"/>
    </row>
    <row r="193" spans="2:14">
      <c r="B193" s="549">
        <v>1</v>
      </c>
      <c r="C193" s="549" t="s">
        <v>868</v>
      </c>
      <c r="D193" s="549" t="s">
        <v>1170</v>
      </c>
      <c r="E193" s="549" t="s">
        <v>1389</v>
      </c>
      <c r="F193" s="644" t="s">
        <v>1390</v>
      </c>
      <c r="G193" s="943">
        <v>47.3</v>
      </c>
      <c r="H193" s="943">
        <v>0.71350000000000002</v>
      </c>
      <c r="I193" s="899">
        <v>2.36</v>
      </c>
      <c r="J193" s="932"/>
      <c r="K193" s="932"/>
      <c r="L193" s="932"/>
      <c r="M193" s="932"/>
      <c r="N193" s="932"/>
    </row>
    <row r="194" spans="2:14">
      <c r="B194" s="549">
        <v>2</v>
      </c>
      <c r="C194" s="549" t="s">
        <v>868</v>
      </c>
      <c r="D194" s="549" t="s">
        <v>1170</v>
      </c>
      <c r="E194" s="549" t="s">
        <v>1389</v>
      </c>
      <c r="F194" s="644" t="s">
        <v>1391</v>
      </c>
      <c r="G194" s="943">
        <v>47.3</v>
      </c>
      <c r="H194" s="943">
        <v>0.71350000000000002</v>
      </c>
      <c r="I194" s="899">
        <v>2.36</v>
      </c>
      <c r="J194" s="932"/>
      <c r="K194" s="932"/>
      <c r="L194" s="932"/>
      <c r="M194" s="932"/>
      <c r="N194" s="932"/>
    </row>
    <row r="195" spans="2:14">
      <c r="B195" s="549">
        <v>3</v>
      </c>
      <c r="C195" s="549" t="s">
        <v>868</v>
      </c>
      <c r="D195" s="549" t="s">
        <v>1170</v>
      </c>
      <c r="E195" s="549" t="s">
        <v>1441</v>
      </c>
      <c r="F195" s="644" t="s">
        <v>1390</v>
      </c>
      <c r="G195" s="943">
        <v>43.43</v>
      </c>
      <c r="H195" s="943">
        <v>0.78120000000000001</v>
      </c>
      <c r="I195" s="899">
        <v>5.5157999999999996</v>
      </c>
      <c r="J195" s="932"/>
      <c r="K195" s="932"/>
      <c r="L195" s="932"/>
      <c r="M195" s="932"/>
      <c r="N195" s="932"/>
    </row>
    <row r="196" spans="2:14">
      <c r="B196" s="549">
        <v>4</v>
      </c>
      <c r="C196" s="549" t="s">
        <v>868</v>
      </c>
      <c r="D196" s="549" t="s">
        <v>1170</v>
      </c>
      <c r="E196" s="549" t="s">
        <v>1441</v>
      </c>
      <c r="F196" s="644" t="s">
        <v>1391</v>
      </c>
      <c r="G196" s="943">
        <v>43.43</v>
      </c>
      <c r="H196" s="943">
        <v>0.78120000000000001</v>
      </c>
      <c r="I196" s="899">
        <v>5.5157999999999996</v>
      </c>
      <c r="J196" s="932"/>
      <c r="K196" s="932"/>
      <c r="L196" s="932"/>
      <c r="M196" s="932"/>
      <c r="N196" s="932"/>
    </row>
    <row r="197" spans="2:14">
      <c r="B197" s="932"/>
      <c r="C197" s="932"/>
      <c r="D197" s="932"/>
      <c r="E197" s="932"/>
      <c r="F197" s="932"/>
      <c r="G197" s="932"/>
      <c r="H197" s="932"/>
      <c r="I197" s="932"/>
      <c r="J197" s="932"/>
      <c r="K197" s="932"/>
      <c r="L197" s="932"/>
      <c r="M197" s="932"/>
      <c r="N197" s="932"/>
    </row>
    <row r="198" spans="2:14">
      <c r="B198" s="932"/>
      <c r="C198" s="932"/>
      <c r="D198" s="932"/>
      <c r="E198" s="932"/>
      <c r="F198" s="932"/>
      <c r="G198" s="932"/>
      <c r="H198" s="932"/>
      <c r="I198" s="932"/>
      <c r="J198" s="932"/>
      <c r="K198" s="932"/>
      <c r="L198" s="932"/>
      <c r="M198" s="932"/>
      <c r="N198" s="932"/>
    </row>
    <row r="199" spans="2:14">
      <c r="B199" s="932" t="s">
        <v>1631</v>
      </c>
    </row>
    <row r="200" spans="2:14">
      <c r="B200" s="1009" t="s">
        <v>1615</v>
      </c>
    </row>
    <row r="201" spans="2:14">
      <c r="B201" s="1009" t="s">
        <v>1616</v>
      </c>
    </row>
    <row r="202" spans="2:14">
      <c r="B202" s="932"/>
    </row>
    <row r="203" spans="2:14">
      <c r="B203" s="932" t="s">
        <v>1593</v>
      </c>
      <c r="C203" s="932"/>
      <c r="D203" s="932"/>
      <c r="E203" s="932"/>
    </row>
    <row r="204" spans="2:14">
      <c r="B204" s="932" t="s">
        <v>1594</v>
      </c>
    </row>
    <row r="205" spans="2:14">
      <c r="B205" s="932" t="s">
        <v>1595</v>
      </c>
    </row>
    <row r="206" spans="2:14">
      <c r="B206" s="932" t="s">
        <v>1626</v>
      </c>
    </row>
    <row r="207" spans="2:14">
      <c r="B207" s="932" t="s">
        <v>1596</v>
      </c>
    </row>
    <row r="208" spans="2:14">
      <c r="B208" s="932" t="s">
        <v>1597</v>
      </c>
    </row>
    <row r="209" spans="2:15">
      <c r="B209" s="932" t="s">
        <v>1626</v>
      </c>
    </row>
    <row r="211" spans="2:15" s="932" customFormat="1"/>
    <row r="212" spans="2:15" s="932" customFormat="1">
      <c r="B212" s="875" t="s">
        <v>1632</v>
      </c>
      <c r="C212" s="875"/>
      <c r="D212" s="875"/>
      <c r="E212" s="875"/>
    </row>
    <row r="213" spans="2:15" s="932" customFormat="1">
      <c r="B213" s="1009" t="s">
        <v>1628</v>
      </c>
      <c r="C213" s="875"/>
      <c r="D213" s="875"/>
      <c r="E213" s="875"/>
    </row>
    <row r="214" spans="2:15" s="932" customFormat="1">
      <c r="B214" s="1009"/>
      <c r="C214" s="875"/>
      <c r="D214" s="875"/>
      <c r="E214" s="875"/>
    </row>
    <row r="215" spans="2:15" s="932" customFormat="1">
      <c r="B215" s="918" t="s">
        <v>1444</v>
      </c>
      <c r="C215" s="919"/>
      <c r="D215" s="1029"/>
      <c r="E215" s="1029"/>
      <c r="F215" s="876"/>
      <c r="G215" s="876"/>
      <c r="H215" s="876"/>
      <c r="I215" s="876"/>
      <c r="J215" s="876"/>
      <c r="K215" s="876"/>
      <c r="L215" s="876"/>
      <c r="M215" s="876"/>
      <c r="N215" s="877"/>
    </row>
    <row r="216" spans="2:15" s="932" customFormat="1">
      <c r="B216" s="878" t="s">
        <v>1384</v>
      </c>
      <c r="C216" s="879"/>
      <c r="D216" s="879"/>
      <c r="E216" s="879"/>
      <c r="F216" s="880"/>
      <c r="G216" s="881" t="s">
        <v>1443</v>
      </c>
      <c r="H216" s="882"/>
      <c r="I216" s="882"/>
      <c r="J216" s="882"/>
      <c r="K216" s="882"/>
      <c r="L216" s="882"/>
      <c r="M216" s="882"/>
      <c r="N216" s="883"/>
    </row>
    <row r="217" spans="2:15" s="932" customFormat="1">
      <c r="B217" s="551" t="s">
        <v>323</v>
      </c>
      <c r="C217" s="551" t="s">
        <v>868</v>
      </c>
      <c r="D217" s="551" t="s">
        <v>126</v>
      </c>
      <c r="E217" s="551" t="s">
        <v>208</v>
      </c>
      <c r="F217" s="551" t="s">
        <v>127</v>
      </c>
      <c r="G217" s="551" t="s">
        <v>238</v>
      </c>
      <c r="H217" s="897" t="s">
        <v>239</v>
      </c>
      <c r="I217" s="897" t="s">
        <v>1436</v>
      </c>
      <c r="J217" s="551" t="s">
        <v>1625</v>
      </c>
      <c r="K217" s="551" t="s">
        <v>1437</v>
      </c>
      <c r="L217" s="897" t="s">
        <v>1438</v>
      </c>
      <c r="M217" s="897" t="s">
        <v>1439</v>
      </c>
      <c r="N217" s="551" t="s">
        <v>1623</v>
      </c>
    </row>
    <row r="218" spans="2:15" s="932" customFormat="1">
      <c r="B218" s="549">
        <v>1</v>
      </c>
      <c r="C218" s="549" t="s">
        <v>868</v>
      </c>
      <c r="D218" s="549" t="s">
        <v>1170</v>
      </c>
      <c r="E218" s="549" t="s">
        <v>1431</v>
      </c>
      <c r="F218" s="549" t="s">
        <v>1432</v>
      </c>
      <c r="G218" s="644">
        <v>18.408999999999999</v>
      </c>
      <c r="H218" s="923" t="s">
        <v>1403</v>
      </c>
      <c r="I218" s="922">
        <v>12.5</v>
      </c>
      <c r="J218" s="899">
        <v>2.3879999999999999</v>
      </c>
      <c r="K218" s="644">
        <v>18.408999999999999</v>
      </c>
      <c r="L218" s="923" t="s">
        <v>1403</v>
      </c>
      <c r="M218" s="922">
        <v>12.5</v>
      </c>
      <c r="N218" s="899">
        <v>2.3879999999999999</v>
      </c>
    </row>
    <row r="219" spans="2:15" s="932" customFormat="1">
      <c r="B219" s="549">
        <v>2</v>
      </c>
      <c r="C219" s="549" t="s">
        <v>868</v>
      </c>
      <c r="D219" s="549" t="s">
        <v>1170</v>
      </c>
      <c r="E219" s="549" t="s">
        <v>1431</v>
      </c>
      <c r="F219" s="549" t="s">
        <v>1433</v>
      </c>
      <c r="G219" s="644">
        <v>28.231999999999999</v>
      </c>
      <c r="H219" s="923" t="s">
        <v>1403</v>
      </c>
      <c r="I219" s="922">
        <v>19.27</v>
      </c>
      <c r="J219" s="899">
        <v>1.5489999999999999</v>
      </c>
      <c r="K219" s="644">
        <v>28.231999999999999</v>
      </c>
      <c r="L219" s="923" t="s">
        <v>1403</v>
      </c>
      <c r="M219" s="922">
        <v>19.27</v>
      </c>
      <c r="N219" s="899">
        <v>1.5489999999999999</v>
      </c>
    </row>
    <row r="220" spans="2:15" s="932" customFormat="1">
      <c r="B220" s="549">
        <v>3</v>
      </c>
      <c r="C220" s="549" t="s">
        <v>868</v>
      </c>
      <c r="D220" s="549" t="s">
        <v>1170</v>
      </c>
      <c r="E220" s="549" t="s">
        <v>1431</v>
      </c>
      <c r="F220" s="549" t="s">
        <v>1562</v>
      </c>
      <c r="G220" s="644" t="s">
        <v>1440</v>
      </c>
      <c r="H220" s="923" t="s">
        <v>1403</v>
      </c>
      <c r="I220" s="922" t="s">
        <v>1440</v>
      </c>
      <c r="J220" s="899" t="s">
        <v>1440</v>
      </c>
      <c r="K220" s="644" t="s">
        <v>1440</v>
      </c>
      <c r="L220" s="923" t="s">
        <v>1403</v>
      </c>
      <c r="M220" s="922" t="s">
        <v>1440</v>
      </c>
      <c r="N220" s="899" t="s">
        <v>1440</v>
      </c>
    </row>
    <row r="221" spans="2:15" s="932" customFormat="1">
      <c r="B221" s="549">
        <v>4</v>
      </c>
      <c r="C221" s="549" t="s">
        <v>868</v>
      </c>
      <c r="D221" s="549" t="s">
        <v>1170</v>
      </c>
      <c r="E221" s="549" t="s">
        <v>1431</v>
      </c>
      <c r="F221" s="549" t="s">
        <v>1561</v>
      </c>
      <c r="G221" s="644">
        <v>21.814</v>
      </c>
      <c r="H221" s="921" t="s">
        <v>1565</v>
      </c>
      <c r="I221" s="922">
        <v>14.847</v>
      </c>
      <c r="J221" s="899">
        <v>2.0099999999999998</v>
      </c>
      <c r="K221" s="644">
        <v>21.814</v>
      </c>
      <c r="L221" s="921" t="s">
        <v>1565</v>
      </c>
      <c r="M221" s="922">
        <v>14.847</v>
      </c>
      <c r="N221" s="899">
        <v>2.0099999999999998</v>
      </c>
    </row>
    <row r="222" spans="2:15" s="932" customFormat="1">
      <c r="B222" s="549">
        <v>5</v>
      </c>
      <c r="C222" s="549" t="s">
        <v>868</v>
      </c>
      <c r="D222" s="549" t="s">
        <v>1170</v>
      </c>
      <c r="E222" s="549" t="s">
        <v>1441</v>
      </c>
      <c r="F222" s="549" t="s">
        <v>1432</v>
      </c>
      <c r="G222" s="644">
        <v>19.881</v>
      </c>
      <c r="H222" s="923" t="s">
        <v>1403</v>
      </c>
      <c r="I222" s="922">
        <v>9.64</v>
      </c>
      <c r="J222" s="899">
        <v>2.2109999999999999</v>
      </c>
      <c r="K222" s="644">
        <v>19.881</v>
      </c>
      <c r="L222" s="923" t="s">
        <v>1403</v>
      </c>
      <c r="M222" s="922">
        <v>9.64</v>
      </c>
      <c r="N222" s="899">
        <v>2.2109999999999999</v>
      </c>
    </row>
    <row r="223" spans="2:15" s="932" customFormat="1">
      <c r="B223" s="549">
        <v>6</v>
      </c>
      <c r="C223" s="549" t="s">
        <v>868</v>
      </c>
      <c r="D223" s="549" t="s">
        <v>1170</v>
      </c>
      <c r="E223" s="549" t="s">
        <v>1441</v>
      </c>
      <c r="F223" s="549" t="s">
        <v>1433</v>
      </c>
      <c r="G223" s="644">
        <v>27.943000000000001</v>
      </c>
      <c r="H223" s="923" t="s">
        <v>1403</v>
      </c>
      <c r="I223" s="922">
        <v>13.62</v>
      </c>
      <c r="J223" s="899">
        <v>1.5649999999999999</v>
      </c>
      <c r="K223" s="644">
        <v>27.943000000000001</v>
      </c>
      <c r="L223" s="923" t="s">
        <v>1403</v>
      </c>
      <c r="M223" s="922">
        <v>13.62</v>
      </c>
      <c r="N223" s="899">
        <v>1.5649999999999999</v>
      </c>
    </row>
    <row r="224" spans="2:15">
      <c r="N224" s="932"/>
      <c r="O224" s="932"/>
    </row>
    <row r="225" spans="2:14" s="932" customFormat="1">
      <c r="B225" s="918" t="s">
        <v>1444</v>
      </c>
      <c r="C225" s="919"/>
      <c r="D225" s="1031"/>
      <c r="E225" s="1031"/>
      <c r="F225" s="876"/>
      <c r="G225" s="876"/>
      <c r="H225" s="876"/>
      <c r="I225" s="876"/>
      <c r="J225" s="876"/>
      <c r="K225" s="876"/>
      <c r="L225" s="876"/>
      <c r="M225" s="876"/>
      <c r="N225" s="877"/>
    </row>
    <row r="226" spans="2:14" s="932" customFormat="1">
      <c r="B226" s="878" t="s">
        <v>1384</v>
      </c>
      <c r="C226" s="879"/>
      <c r="D226" s="879"/>
      <c r="E226" s="879"/>
      <c r="F226" s="880"/>
      <c r="G226" s="881" t="s">
        <v>1443</v>
      </c>
      <c r="H226" s="882"/>
      <c r="I226" s="882"/>
      <c r="J226" s="882"/>
      <c r="K226" s="882"/>
      <c r="L226" s="882"/>
      <c r="M226" s="882"/>
      <c r="N226" s="883"/>
    </row>
    <row r="227" spans="2:14" s="932" customFormat="1">
      <c r="B227" s="551" t="s">
        <v>323</v>
      </c>
      <c r="C227" s="551" t="s">
        <v>868</v>
      </c>
      <c r="D227" s="551" t="s">
        <v>126</v>
      </c>
      <c r="E227" s="551" t="s">
        <v>208</v>
      </c>
      <c r="F227" s="551" t="s">
        <v>127</v>
      </c>
      <c r="G227" s="551" t="s">
        <v>238</v>
      </c>
      <c r="H227" s="897" t="s">
        <v>239</v>
      </c>
      <c r="I227" s="897" t="s">
        <v>1436</v>
      </c>
      <c r="J227" s="551" t="s">
        <v>1625</v>
      </c>
      <c r="K227" s="551" t="s">
        <v>1437</v>
      </c>
      <c r="L227" s="897" t="s">
        <v>1438</v>
      </c>
      <c r="M227" s="897" t="s">
        <v>1439</v>
      </c>
      <c r="N227" s="551" t="s">
        <v>1622</v>
      </c>
    </row>
    <row r="228" spans="2:14" s="932" customFormat="1">
      <c r="B228" s="549">
        <v>1</v>
      </c>
      <c r="C228" s="549" t="s">
        <v>868</v>
      </c>
      <c r="D228" s="549" t="s">
        <v>1170</v>
      </c>
      <c r="E228" s="549" t="s">
        <v>1431</v>
      </c>
      <c r="F228" s="549" t="s">
        <v>1432</v>
      </c>
      <c r="G228" s="644">
        <v>18.408999999999999</v>
      </c>
      <c r="H228" s="923" t="s">
        <v>1403</v>
      </c>
      <c r="I228" s="922">
        <v>12.5</v>
      </c>
      <c r="J228" s="923" t="s">
        <v>1403</v>
      </c>
      <c r="K228" s="644">
        <v>18.408999999999999</v>
      </c>
      <c r="L228" s="923" t="s">
        <v>1403</v>
      </c>
      <c r="M228" s="922">
        <v>12.5</v>
      </c>
      <c r="N228" s="923" t="s">
        <v>1403</v>
      </c>
    </row>
    <row r="229" spans="2:14" s="932" customFormat="1">
      <c r="B229" s="549">
        <v>2</v>
      </c>
      <c r="C229" s="549" t="s">
        <v>868</v>
      </c>
      <c r="D229" s="549" t="s">
        <v>1170</v>
      </c>
      <c r="E229" s="549" t="s">
        <v>1431</v>
      </c>
      <c r="F229" s="549" t="s">
        <v>1433</v>
      </c>
      <c r="G229" s="644">
        <v>28.231999999999999</v>
      </c>
      <c r="H229" s="923" t="s">
        <v>1403</v>
      </c>
      <c r="I229" s="922">
        <v>19.27</v>
      </c>
      <c r="J229" s="923" t="s">
        <v>1403</v>
      </c>
      <c r="K229" s="644">
        <v>28.231999999999999</v>
      </c>
      <c r="L229" s="923" t="s">
        <v>1403</v>
      </c>
      <c r="M229" s="922">
        <v>19.27</v>
      </c>
      <c r="N229" s="923" t="s">
        <v>1403</v>
      </c>
    </row>
    <row r="230" spans="2:14" s="932" customFormat="1">
      <c r="B230" s="549">
        <v>3</v>
      </c>
      <c r="C230" s="549" t="s">
        <v>868</v>
      </c>
      <c r="D230" s="549" t="s">
        <v>1170</v>
      </c>
      <c r="E230" s="549" t="s">
        <v>1431</v>
      </c>
      <c r="F230" s="549" t="s">
        <v>1562</v>
      </c>
      <c r="G230" s="644" t="s">
        <v>1440</v>
      </c>
      <c r="H230" s="923" t="s">
        <v>1403</v>
      </c>
      <c r="I230" s="922" t="s">
        <v>1440</v>
      </c>
      <c r="J230" s="923" t="s">
        <v>1403</v>
      </c>
      <c r="K230" s="644" t="s">
        <v>1440</v>
      </c>
      <c r="L230" s="923" t="s">
        <v>1403</v>
      </c>
      <c r="M230" s="922" t="s">
        <v>1440</v>
      </c>
      <c r="N230" s="923" t="s">
        <v>1403</v>
      </c>
    </row>
    <row r="231" spans="2:14" s="932" customFormat="1">
      <c r="B231" s="549">
        <v>4</v>
      </c>
      <c r="C231" s="549" t="s">
        <v>868</v>
      </c>
      <c r="D231" s="549" t="s">
        <v>1170</v>
      </c>
      <c r="E231" s="549" t="s">
        <v>1431</v>
      </c>
      <c r="F231" s="549" t="s">
        <v>1561</v>
      </c>
      <c r="G231" s="644">
        <v>21.814</v>
      </c>
      <c r="H231" s="921" t="s">
        <v>1565</v>
      </c>
      <c r="I231" s="922">
        <v>14.847</v>
      </c>
      <c r="J231" s="921" t="s">
        <v>1565</v>
      </c>
      <c r="K231" s="644">
        <v>21.814</v>
      </c>
      <c r="L231" s="921" t="s">
        <v>1565</v>
      </c>
      <c r="M231" s="922">
        <v>14.847</v>
      </c>
      <c r="N231" s="921" t="s">
        <v>1565</v>
      </c>
    </row>
    <row r="232" spans="2:14" s="932" customFormat="1">
      <c r="B232" s="549">
        <v>5</v>
      </c>
      <c r="C232" s="549" t="s">
        <v>868</v>
      </c>
      <c r="D232" s="549" t="s">
        <v>1170</v>
      </c>
      <c r="E232" s="549" t="s">
        <v>1441</v>
      </c>
      <c r="F232" s="549" t="s">
        <v>1432</v>
      </c>
      <c r="G232" s="644">
        <v>19.881</v>
      </c>
      <c r="H232" s="923" t="s">
        <v>1403</v>
      </c>
      <c r="I232" s="922">
        <v>9.64</v>
      </c>
      <c r="J232" s="923" t="s">
        <v>1403</v>
      </c>
      <c r="K232" s="644">
        <v>19.881</v>
      </c>
      <c r="L232" s="923" t="s">
        <v>1403</v>
      </c>
      <c r="M232" s="922">
        <v>9.64</v>
      </c>
      <c r="N232" s="923" t="s">
        <v>1403</v>
      </c>
    </row>
    <row r="233" spans="2:14" s="932" customFormat="1">
      <c r="B233" s="549">
        <v>6</v>
      </c>
      <c r="C233" s="549" t="s">
        <v>868</v>
      </c>
      <c r="D233" s="549" t="s">
        <v>1170</v>
      </c>
      <c r="E233" s="549" t="s">
        <v>1441</v>
      </c>
      <c r="F233" s="549" t="s">
        <v>1433</v>
      </c>
      <c r="G233" s="644">
        <v>27.943000000000001</v>
      </c>
      <c r="H233" s="923" t="s">
        <v>1403</v>
      </c>
      <c r="I233" s="922">
        <v>13.62</v>
      </c>
      <c r="J233" s="923" t="s">
        <v>1403</v>
      </c>
      <c r="K233" s="644">
        <v>27.943000000000001</v>
      </c>
      <c r="L233" s="923" t="s">
        <v>1403</v>
      </c>
      <c r="M233" s="922">
        <v>13.62</v>
      </c>
      <c r="N233" s="923" t="s">
        <v>1403</v>
      </c>
    </row>
    <row r="235" spans="2:14">
      <c r="B235" s="932" t="s">
        <v>1598</v>
      </c>
    </row>
  </sheetData>
  <mergeCells count="5">
    <mergeCell ref="H108:I108"/>
    <mergeCell ref="D7:G7"/>
    <mergeCell ref="B7:C7"/>
    <mergeCell ref="B9:B10"/>
    <mergeCell ref="B11:B1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22"/>
  </sheetPr>
  <dimension ref="B2:S3"/>
  <sheetViews>
    <sheetView topLeftCell="A9" zoomScale="85" workbookViewId="0">
      <selection activeCell="AJ47" sqref="A47:AJ47"/>
    </sheetView>
  </sheetViews>
  <sheetFormatPr defaultColWidth="2.625" defaultRowHeight="13.5"/>
  <cols>
    <col min="1" max="16384" width="2.625" style="165"/>
  </cols>
  <sheetData>
    <row r="2" spans="2:19">
      <c r="B2" s="162" t="s">
        <v>104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2:19">
      <c r="B3" s="166" t="s">
        <v>105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</sheetData>
  <phoneticPr fontId="5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B2:Z224"/>
  <sheetViews>
    <sheetView showGridLines="0" zoomScale="85" zoomScaleNormal="85" workbookViewId="0">
      <pane ySplit="12" topLeftCell="A62" activePane="bottomLeft" state="frozen"/>
      <selection pane="bottomLeft" activeCell="F96" sqref="F96"/>
    </sheetView>
  </sheetViews>
  <sheetFormatPr defaultColWidth="9" defaultRowHeight="13.5"/>
  <cols>
    <col min="1" max="1" width="7" style="932" customWidth="1"/>
    <col min="2" max="5" width="12.5" style="932" customWidth="1"/>
    <col min="6" max="6" width="15" style="932" customWidth="1"/>
    <col min="7" max="7" width="13.875" style="932" bestFit="1" customWidth="1"/>
    <col min="8" max="8" width="12.5" style="932" customWidth="1"/>
    <col min="9" max="9" width="17.25" style="932" bestFit="1" customWidth="1"/>
    <col min="10" max="14" width="12.5" style="932" customWidth="1"/>
    <col min="15" max="15" width="9" style="932"/>
    <col min="16" max="16" width="14.75" style="932" customWidth="1"/>
    <col min="17" max="17" width="21.625" style="932" bestFit="1" customWidth="1"/>
    <col min="18" max="18" width="20.5" style="932" bestFit="1" customWidth="1"/>
    <col min="19" max="19" width="27.25" style="932" bestFit="1" customWidth="1"/>
    <col min="20" max="20" width="10.5" style="932" bestFit="1" customWidth="1"/>
    <col min="21" max="21" width="16.125" style="932" bestFit="1" customWidth="1"/>
    <col min="22" max="22" width="15" style="932" bestFit="1" customWidth="1"/>
    <col min="23" max="23" width="21.625" style="932" bestFit="1" customWidth="1"/>
    <col min="24" max="24" width="6.5" style="932" bestFit="1" customWidth="1"/>
    <col min="25" max="25" width="27.25" style="932" bestFit="1" customWidth="1"/>
    <col min="26" max="26" width="21.625" style="932" bestFit="1" customWidth="1"/>
    <col min="27" max="27" width="9" style="932"/>
    <col min="28" max="35" width="12.5" style="932" customWidth="1"/>
    <col min="36" max="16384" width="9" style="932"/>
  </cols>
  <sheetData>
    <row r="2" spans="2:14">
      <c r="B2" s="932" t="s">
        <v>1460</v>
      </c>
    </row>
    <row r="3" spans="2:14">
      <c r="B3" s="938" t="s">
        <v>1509</v>
      </c>
    </row>
    <row r="5" spans="2:14">
      <c r="B5" s="932" t="s">
        <v>1602</v>
      </c>
    </row>
    <row r="7" spans="2:14">
      <c r="B7" s="1331" t="s">
        <v>1612</v>
      </c>
      <c r="C7" s="1331"/>
      <c r="D7" s="1330" t="s">
        <v>1613</v>
      </c>
      <c r="E7" s="1330"/>
      <c r="F7" s="1330"/>
      <c r="G7" s="1330"/>
    </row>
    <row r="8" spans="2:14">
      <c r="B8" s="1033" t="s">
        <v>67</v>
      </c>
      <c r="C8" s="1033" t="s">
        <v>613</v>
      </c>
      <c r="D8" s="1032" t="s">
        <v>1607</v>
      </c>
      <c r="E8" s="1032" t="s">
        <v>1605</v>
      </c>
      <c r="F8" s="1032" t="s">
        <v>1606</v>
      </c>
      <c r="G8" s="1032" t="s">
        <v>1622</v>
      </c>
    </row>
    <row r="9" spans="2:14">
      <c r="B9" s="1332" t="s">
        <v>1608</v>
      </c>
      <c r="C9" s="1025" t="s">
        <v>1610</v>
      </c>
      <c r="D9" s="1025">
        <v>6</v>
      </c>
      <c r="E9" s="1025">
        <v>3</v>
      </c>
      <c r="F9" s="1025">
        <v>2</v>
      </c>
      <c r="G9" s="1025">
        <v>4</v>
      </c>
    </row>
    <row r="10" spans="2:14">
      <c r="B10" s="1332"/>
      <c r="C10" s="1027" t="s">
        <v>1611</v>
      </c>
      <c r="D10" s="1027">
        <v>8</v>
      </c>
      <c r="E10" s="1027">
        <v>8</v>
      </c>
      <c r="F10" s="1027">
        <v>2</v>
      </c>
      <c r="G10" s="1027">
        <v>8</v>
      </c>
    </row>
    <row r="11" spans="2:14">
      <c r="B11" s="1332" t="s">
        <v>1609</v>
      </c>
      <c r="C11" s="1028" t="s">
        <v>1610</v>
      </c>
      <c r="D11" s="1028">
        <v>7</v>
      </c>
      <c r="E11" s="1028">
        <v>5</v>
      </c>
      <c r="F11" s="1028">
        <v>2</v>
      </c>
      <c r="G11" s="1028">
        <v>5</v>
      </c>
    </row>
    <row r="12" spans="2:14">
      <c r="B12" s="1332"/>
      <c r="C12" s="1026" t="s">
        <v>1611</v>
      </c>
      <c r="D12" s="1026">
        <v>8</v>
      </c>
      <c r="E12" s="1026">
        <v>8</v>
      </c>
      <c r="F12" s="1026">
        <v>2</v>
      </c>
      <c r="G12" s="1026">
        <v>8</v>
      </c>
    </row>
    <row r="15" spans="2:14">
      <c r="B15" s="875" t="s">
        <v>1445</v>
      </c>
      <c r="C15" s="875"/>
      <c r="D15" s="875"/>
      <c r="E15" s="875"/>
    </row>
    <row r="16" spans="2:14">
      <c r="B16" s="918" t="s">
        <v>1444</v>
      </c>
      <c r="C16" s="919"/>
      <c r="D16" s="1031"/>
      <c r="E16" s="1031"/>
      <c r="F16" s="876"/>
      <c r="G16" s="876"/>
      <c r="H16" s="876"/>
      <c r="I16" s="876"/>
      <c r="J16" s="876"/>
      <c r="K16" s="876"/>
      <c r="L16" s="876"/>
      <c r="M16" s="876"/>
      <c r="N16" s="877"/>
    </row>
    <row r="17" spans="2:26">
      <c r="B17" s="878" t="s">
        <v>1384</v>
      </c>
      <c r="C17" s="879"/>
      <c r="D17" s="879"/>
      <c r="E17" s="879"/>
      <c r="F17" s="880"/>
      <c r="G17" s="881" t="s">
        <v>1443</v>
      </c>
      <c r="H17" s="882"/>
      <c r="I17" s="882"/>
      <c r="J17" s="882"/>
      <c r="K17" s="882"/>
      <c r="L17" s="882"/>
      <c r="M17" s="882"/>
      <c r="N17" s="883"/>
    </row>
    <row r="18" spans="2:26">
      <c r="B18" s="551" t="s">
        <v>323</v>
      </c>
      <c r="C18" s="551" t="s">
        <v>868</v>
      </c>
      <c r="D18" s="551" t="s">
        <v>126</v>
      </c>
      <c r="E18" s="551" t="s">
        <v>208</v>
      </c>
      <c r="F18" s="551" t="s">
        <v>127</v>
      </c>
      <c r="G18" s="551" t="s">
        <v>238</v>
      </c>
      <c r="H18" s="551" t="s">
        <v>239</v>
      </c>
      <c r="I18" s="551" t="s">
        <v>1436</v>
      </c>
      <c r="J18" s="551" t="s">
        <v>1625</v>
      </c>
      <c r="K18" s="551" t="s">
        <v>1437</v>
      </c>
      <c r="L18" s="551" t="s">
        <v>1438</v>
      </c>
      <c r="M18" s="551" t="s">
        <v>1439</v>
      </c>
      <c r="N18" s="551" t="s">
        <v>1622</v>
      </c>
    </row>
    <row r="19" spans="2:26">
      <c r="B19" s="549">
        <v>1</v>
      </c>
      <c r="C19" s="549" t="s">
        <v>868</v>
      </c>
      <c r="D19" s="549" t="s">
        <v>1170</v>
      </c>
      <c r="E19" s="549" t="s">
        <v>1431</v>
      </c>
      <c r="F19" s="549" t="s">
        <v>1432</v>
      </c>
      <c r="G19" s="549">
        <v>18.408999999999999</v>
      </c>
      <c r="H19" s="884">
        <v>12.5</v>
      </c>
      <c r="I19" s="885" t="s">
        <v>1440</v>
      </c>
      <c r="J19" s="886">
        <v>2.3879999999999999</v>
      </c>
      <c r="K19" s="549">
        <v>18.408999999999999</v>
      </c>
      <c r="L19" s="884">
        <v>12.5</v>
      </c>
      <c r="M19" s="885" t="s">
        <v>1440</v>
      </c>
      <c r="N19" s="886">
        <v>2.3879999999999999</v>
      </c>
      <c r="O19" s="887"/>
    </row>
    <row r="20" spans="2:26">
      <c r="B20" s="549">
        <v>2</v>
      </c>
      <c r="C20" s="549" t="s">
        <v>868</v>
      </c>
      <c r="D20" s="549" t="s">
        <v>1170</v>
      </c>
      <c r="E20" s="549" t="s">
        <v>1431</v>
      </c>
      <c r="F20" s="549" t="s">
        <v>1433</v>
      </c>
      <c r="G20" s="549">
        <v>28.231999999999999</v>
      </c>
      <c r="H20" s="884">
        <v>19.27</v>
      </c>
      <c r="I20" s="885" t="s">
        <v>1440</v>
      </c>
      <c r="J20" s="886">
        <v>1.5489999999999999</v>
      </c>
      <c r="K20" s="549">
        <v>28.231999999999999</v>
      </c>
      <c r="L20" s="884">
        <v>19.27</v>
      </c>
      <c r="M20" s="885" t="s">
        <v>1440</v>
      </c>
      <c r="N20" s="886">
        <v>1.5489999999999999</v>
      </c>
    </row>
    <row r="21" spans="2:26">
      <c r="B21" s="549">
        <v>3</v>
      </c>
      <c r="C21" s="549" t="s">
        <v>868</v>
      </c>
      <c r="D21" s="549" t="s">
        <v>1170</v>
      </c>
      <c r="E21" s="549" t="s">
        <v>1431</v>
      </c>
      <c r="F21" s="549" t="s">
        <v>1435</v>
      </c>
      <c r="G21" s="549" t="s">
        <v>1440</v>
      </c>
      <c r="H21" s="884" t="s">
        <v>1440</v>
      </c>
      <c r="I21" s="885" t="s">
        <v>1440</v>
      </c>
      <c r="J21" s="886" t="s">
        <v>1440</v>
      </c>
      <c r="K21" s="549" t="s">
        <v>1440</v>
      </c>
      <c r="L21" s="884" t="s">
        <v>1440</v>
      </c>
      <c r="M21" s="885" t="s">
        <v>1440</v>
      </c>
      <c r="N21" s="886" t="s">
        <v>1440</v>
      </c>
    </row>
    <row r="22" spans="2:26">
      <c r="B22" s="549">
        <v>4</v>
      </c>
      <c r="C22" s="549" t="s">
        <v>868</v>
      </c>
      <c r="D22" s="549" t="s">
        <v>1170</v>
      </c>
      <c r="E22" s="549" t="s">
        <v>1431</v>
      </c>
      <c r="F22" s="549" t="s">
        <v>1434</v>
      </c>
      <c r="G22" s="549">
        <v>21.814</v>
      </c>
      <c r="H22" s="884">
        <v>14.847</v>
      </c>
      <c r="I22" s="885" t="s">
        <v>1440</v>
      </c>
      <c r="J22" s="886">
        <v>2.0099999999999998</v>
      </c>
      <c r="K22" s="549">
        <v>21.814</v>
      </c>
      <c r="L22" s="884">
        <v>14.847</v>
      </c>
      <c r="M22" s="885" t="s">
        <v>1440</v>
      </c>
      <c r="N22" s="886">
        <v>2.0099999999999998</v>
      </c>
    </row>
    <row r="23" spans="2:26">
      <c r="B23" s="549">
        <v>5</v>
      </c>
      <c r="C23" s="549" t="s">
        <v>868</v>
      </c>
      <c r="D23" s="549" t="s">
        <v>1170</v>
      </c>
      <c r="E23" s="549" t="s">
        <v>1441</v>
      </c>
      <c r="F23" s="549" t="s">
        <v>1432</v>
      </c>
      <c r="G23" s="549">
        <v>19.881</v>
      </c>
      <c r="H23" s="884">
        <v>9.64</v>
      </c>
      <c r="I23" s="885" t="s">
        <v>1440</v>
      </c>
      <c r="J23" s="886">
        <v>2.2109999999999999</v>
      </c>
      <c r="K23" s="549">
        <v>19.881</v>
      </c>
      <c r="L23" s="884">
        <v>9.64</v>
      </c>
      <c r="M23" s="885" t="s">
        <v>1440</v>
      </c>
      <c r="N23" s="886">
        <v>2.2109999999999999</v>
      </c>
    </row>
    <row r="24" spans="2:26">
      <c r="B24" s="549">
        <v>6</v>
      </c>
      <c r="C24" s="549" t="s">
        <v>868</v>
      </c>
      <c r="D24" s="549" t="s">
        <v>1170</v>
      </c>
      <c r="E24" s="549" t="s">
        <v>1441</v>
      </c>
      <c r="F24" s="549" t="s">
        <v>1433</v>
      </c>
      <c r="G24" s="549">
        <v>27.943000000000001</v>
      </c>
      <c r="H24" s="884">
        <v>13.62</v>
      </c>
      <c r="I24" s="885" t="s">
        <v>1440</v>
      </c>
      <c r="J24" s="886">
        <v>1.5649999999999999</v>
      </c>
      <c r="K24" s="549">
        <v>27.943000000000001</v>
      </c>
      <c r="L24" s="884">
        <v>13.62</v>
      </c>
      <c r="M24" s="885" t="s">
        <v>1440</v>
      </c>
      <c r="N24" s="886">
        <v>1.5649999999999999</v>
      </c>
    </row>
    <row r="26" spans="2:26">
      <c r="Z26" s="891"/>
    </row>
    <row r="27" spans="2:26">
      <c r="B27" s="875" t="s">
        <v>1446</v>
      </c>
      <c r="C27" s="875"/>
      <c r="D27" s="875"/>
      <c r="E27" s="875"/>
    </row>
    <row r="28" spans="2:26">
      <c r="B28" s="1009" t="s">
        <v>1599</v>
      </c>
      <c r="C28" s="875"/>
      <c r="D28" s="875"/>
      <c r="E28" s="875"/>
    </row>
    <row r="29" spans="2:26">
      <c r="B29" s="1009"/>
      <c r="C29" s="875"/>
      <c r="D29" s="875"/>
      <c r="E29" s="875"/>
    </row>
    <row r="30" spans="2:26">
      <c r="B30" s="918" t="s">
        <v>1444</v>
      </c>
      <c r="C30" s="919"/>
      <c r="D30" s="1031"/>
      <c r="E30" s="1031"/>
      <c r="F30" s="876"/>
      <c r="G30" s="876"/>
      <c r="H30" s="876"/>
      <c r="I30" s="876"/>
      <c r="J30" s="876"/>
      <c r="K30" s="876"/>
      <c r="L30" s="876"/>
      <c r="M30" s="876"/>
      <c r="N30" s="877"/>
      <c r="Z30" s="891"/>
    </row>
    <row r="31" spans="2:26">
      <c r="B31" s="878" t="s">
        <v>1384</v>
      </c>
      <c r="C31" s="879"/>
      <c r="D31" s="879"/>
      <c r="E31" s="879"/>
      <c r="F31" s="880"/>
      <c r="G31" s="881" t="s">
        <v>1443</v>
      </c>
      <c r="H31" s="882"/>
      <c r="I31" s="882"/>
      <c r="J31" s="882"/>
      <c r="K31" s="882"/>
      <c r="L31" s="882"/>
      <c r="M31" s="882"/>
      <c r="N31" s="883"/>
    </row>
    <row r="32" spans="2:26">
      <c r="B32" s="551" t="s">
        <v>323</v>
      </c>
      <c r="C32" s="551" t="s">
        <v>868</v>
      </c>
      <c r="D32" s="551" t="s">
        <v>126</v>
      </c>
      <c r="E32" s="551" t="s">
        <v>208</v>
      </c>
      <c r="F32" s="551" t="s">
        <v>127</v>
      </c>
      <c r="G32" s="551" t="s">
        <v>238</v>
      </c>
      <c r="H32" s="551" t="s">
        <v>239</v>
      </c>
      <c r="I32" s="897" t="s">
        <v>1436</v>
      </c>
      <c r="J32" s="551" t="s">
        <v>1625</v>
      </c>
      <c r="K32" s="551" t="s">
        <v>1437</v>
      </c>
      <c r="L32" s="551" t="s">
        <v>1438</v>
      </c>
      <c r="M32" s="897" t="s">
        <v>1439</v>
      </c>
      <c r="N32" s="551" t="s">
        <v>1622</v>
      </c>
      <c r="Z32" s="891"/>
    </row>
    <row r="33" spans="2:14">
      <c r="B33" s="549">
        <v>1</v>
      </c>
      <c r="C33" s="549" t="s">
        <v>868</v>
      </c>
      <c r="D33" s="549" t="s">
        <v>1170</v>
      </c>
      <c r="E33" s="549" t="s">
        <v>1431</v>
      </c>
      <c r="F33" s="549" t="s">
        <v>1432</v>
      </c>
      <c r="G33" s="549">
        <v>18.408999999999999</v>
      </c>
      <c r="H33" s="920">
        <v>12.5</v>
      </c>
      <c r="I33" s="921">
        <v>12.5</v>
      </c>
      <c r="J33" s="899">
        <v>2.3879999999999999</v>
      </c>
      <c r="K33" s="549">
        <v>18.408999999999999</v>
      </c>
      <c r="L33" s="920">
        <v>12.5</v>
      </c>
      <c r="M33" s="921">
        <v>12.5</v>
      </c>
      <c r="N33" s="899">
        <v>2.3879999999999999</v>
      </c>
    </row>
    <row r="34" spans="2:14">
      <c r="B34" s="549">
        <v>2</v>
      </c>
      <c r="C34" s="549" t="s">
        <v>868</v>
      </c>
      <c r="D34" s="549" t="s">
        <v>1170</v>
      </c>
      <c r="E34" s="549" t="s">
        <v>1431</v>
      </c>
      <c r="F34" s="549" t="s">
        <v>1433</v>
      </c>
      <c r="G34" s="549">
        <v>28.231999999999999</v>
      </c>
      <c r="H34" s="920">
        <v>19.27</v>
      </c>
      <c r="I34" s="921">
        <v>19.27</v>
      </c>
      <c r="J34" s="899">
        <v>1.5489999999999999</v>
      </c>
      <c r="K34" s="549">
        <v>28.231999999999999</v>
      </c>
      <c r="L34" s="920">
        <v>19.27</v>
      </c>
      <c r="M34" s="921">
        <v>19.27</v>
      </c>
      <c r="N34" s="899">
        <v>1.5489999999999999</v>
      </c>
    </row>
    <row r="35" spans="2:14">
      <c r="B35" s="549">
        <v>3</v>
      </c>
      <c r="C35" s="549" t="s">
        <v>868</v>
      </c>
      <c r="D35" s="549" t="s">
        <v>1170</v>
      </c>
      <c r="E35" s="549" t="s">
        <v>1431</v>
      </c>
      <c r="F35" s="549" t="s">
        <v>1435</v>
      </c>
      <c r="G35" s="549" t="s">
        <v>1440</v>
      </c>
      <c r="H35" s="920" t="s">
        <v>1440</v>
      </c>
      <c r="I35" s="921" t="s">
        <v>1440</v>
      </c>
      <c r="J35" s="899" t="s">
        <v>1440</v>
      </c>
      <c r="K35" s="549" t="s">
        <v>1440</v>
      </c>
      <c r="L35" s="920" t="s">
        <v>1440</v>
      </c>
      <c r="M35" s="921" t="s">
        <v>1440</v>
      </c>
      <c r="N35" s="899" t="s">
        <v>1440</v>
      </c>
    </row>
    <row r="36" spans="2:14">
      <c r="B36" s="549">
        <v>4</v>
      </c>
      <c r="C36" s="549" t="s">
        <v>868</v>
      </c>
      <c r="D36" s="549" t="s">
        <v>1170</v>
      </c>
      <c r="E36" s="549" t="s">
        <v>1431</v>
      </c>
      <c r="F36" s="549" t="s">
        <v>1434</v>
      </c>
      <c r="G36" s="549">
        <v>21.814</v>
      </c>
      <c r="H36" s="920">
        <v>14.847</v>
      </c>
      <c r="I36" s="921">
        <v>14.847</v>
      </c>
      <c r="J36" s="899">
        <v>2.0099999999999998</v>
      </c>
      <c r="K36" s="549">
        <v>21.814</v>
      </c>
      <c r="L36" s="920">
        <v>14.847</v>
      </c>
      <c r="M36" s="921">
        <v>14.847</v>
      </c>
      <c r="N36" s="899">
        <v>2.0099999999999998</v>
      </c>
    </row>
    <row r="37" spans="2:14">
      <c r="B37" s="549">
        <v>5</v>
      </c>
      <c r="C37" s="549" t="s">
        <v>868</v>
      </c>
      <c r="D37" s="549" t="s">
        <v>1170</v>
      </c>
      <c r="E37" s="549" t="s">
        <v>1441</v>
      </c>
      <c r="F37" s="549" t="s">
        <v>1432</v>
      </c>
      <c r="G37" s="549">
        <v>19.881</v>
      </c>
      <c r="H37" s="920">
        <v>9.64</v>
      </c>
      <c r="I37" s="921">
        <v>9.64</v>
      </c>
      <c r="J37" s="899">
        <v>2.2109999999999999</v>
      </c>
      <c r="K37" s="549">
        <v>19.881</v>
      </c>
      <c r="L37" s="920">
        <v>9.64</v>
      </c>
      <c r="M37" s="921">
        <v>9.64</v>
      </c>
      <c r="N37" s="899">
        <v>2.2109999999999999</v>
      </c>
    </row>
    <row r="38" spans="2:14">
      <c r="B38" s="549">
        <v>6</v>
      </c>
      <c r="C38" s="549" t="s">
        <v>868</v>
      </c>
      <c r="D38" s="549" t="s">
        <v>1170</v>
      </c>
      <c r="E38" s="549" t="s">
        <v>1441</v>
      </c>
      <c r="F38" s="549" t="s">
        <v>1433</v>
      </c>
      <c r="G38" s="549">
        <v>27.943000000000001</v>
      </c>
      <c r="H38" s="920">
        <v>13.62</v>
      </c>
      <c r="I38" s="921">
        <v>13.62</v>
      </c>
      <c r="J38" s="899">
        <v>1.5649999999999999</v>
      </c>
      <c r="K38" s="549">
        <v>27.943000000000001</v>
      </c>
      <c r="L38" s="920">
        <v>13.62</v>
      </c>
      <c r="M38" s="921">
        <v>13.62</v>
      </c>
      <c r="N38" s="899">
        <v>1.5649999999999999</v>
      </c>
    </row>
    <row r="39" spans="2:14">
      <c r="E39" s="440"/>
    </row>
    <row r="40" spans="2:14">
      <c r="E40" s="440"/>
    </row>
    <row r="41" spans="2:14">
      <c r="B41" s="875" t="s">
        <v>1459</v>
      </c>
      <c r="C41" s="875"/>
      <c r="D41" s="875"/>
      <c r="E41" s="875"/>
    </row>
    <row r="42" spans="2:14">
      <c r="B42" s="1009" t="s">
        <v>1600</v>
      </c>
      <c r="C42" s="875"/>
      <c r="D42" s="875"/>
      <c r="E42" s="875"/>
    </row>
    <row r="43" spans="2:14">
      <c r="B43" s="1009"/>
      <c r="C43" s="875"/>
      <c r="D43" s="875"/>
      <c r="E43" s="875"/>
    </row>
    <row r="44" spans="2:14">
      <c r="B44" s="918" t="s">
        <v>1444</v>
      </c>
      <c r="C44" s="919"/>
      <c r="D44" s="1031"/>
      <c r="E44" s="1031"/>
      <c r="F44" s="876"/>
      <c r="G44" s="876"/>
      <c r="H44" s="876"/>
      <c r="I44" s="876"/>
      <c r="J44" s="876"/>
      <c r="K44" s="876"/>
      <c r="L44" s="876"/>
      <c r="M44" s="876"/>
      <c r="N44" s="877"/>
    </row>
    <row r="45" spans="2:14">
      <c r="B45" s="878" t="s">
        <v>1384</v>
      </c>
      <c r="C45" s="879"/>
      <c r="D45" s="879"/>
      <c r="E45" s="879"/>
      <c r="F45" s="880"/>
      <c r="G45" s="881" t="s">
        <v>1443</v>
      </c>
      <c r="H45" s="882"/>
      <c r="I45" s="882"/>
      <c r="J45" s="882"/>
      <c r="K45" s="882"/>
      <c r="L45" s="882"/>
      <c r="M45" s="882"/>
      <c r="N45" s="883"/>
    </row>
    <row r="46" spans="2:14">
      <c r="B46" s="551" t="s">
        <v>323</v>
      </c>
      <c r="C46" s="551" t="s">
        <v>868</v>
      </c>
      <c r="D46" s="551" t="s">
        <v>126</v>
      </c>
      <c r="E46" s="551" t="s">
        <v>208</v>
      </c>
      <c r="F46" s="551" t="s">
        <v>127</v>
      </c>
      <c r="G46" s="551" t="s">
        <v>238</v>
      </c>
      <c r="H46" s="897" t="s">
        <v>239</v>
      </c>
      <c r="I46" s="897" t="s">
        <v>1436</v>
      </c>
      <c r="J46" s="551" t="s">
        <v>1625</v>
      </c>
      <c r="K46" s="551" t="s">
        <v>1437</v>
      </c>
      <c r="L46" s="897" t="s">
        <v>1438</v>
      </c>
      <c r="M46" s="897" t="s">
        <v>1439</v>
      </c>
      <c r="N46" s="551" t="s">
        <v>1622</v>
      </c>
    </row>
    <row r="47" spans="2:14">
      <c r="B47" s="549">
        <v>1</v>
      </c>
      <c r="C47" s="549" t="s">
        <v>868</v>
      </c>
      <c r="D47" s="549" t="s">
        <v>1170</v>
      </c>
      <c r="E47" s="549" t="s">
        <v>1431</v>
      </c>
      <c r="F47" s="549" t="s">
        <v>1432</v>
      </c>
      <c r="G47" s="644">
        <v>18.408999999999999</v>
      </c>
      <c r="H47" s="923" t="s">
        <v>1403</v>
      </c>
      <c r="I47" s="922">
        <v>12.5</v>
      </c>
      <c r="J47" s="899">
        <v>2.3879999999999999</v>
      </c>
      <c r="K47" s="644">
        <v>18.408999999999999</v>
      </c>
      <c r="L47" s="923" t="s">
        <v>1403</v>
      </c>
      <c r="M47" s="922">
        <v>12.5</v>
      </c>
      <c r="N47" s="899">
        <v>2.3879999999999999</v>
      </c>
    </row>
    <row r="48" spans="2:14">
      <c r="B48" s="549">
        <v>2</v>
      </c>
      <c r="C48" s="549" t="s">
        <v>868</v>
      </c>
      <c r="D48" s="549" t="s">
        <v>1170</v>
      </c>
      <c r="E48" s="549" t="s">
        <v>1431</v>
      </c>
      <c r="F48" s="549" t="s">
        <v>1433</v>
      </c>
      <c r="G48" s="644">
        <v>28.231999999999999</v>
      </c>
      <c r="H48" s="923" t="s">
        <v>1403</v>
      </c>
      <c r="I48" s="922">
        <v>19.27</v>
      </c>
      <c r="J48" s="899">
        <v>1.5489999999999999</v>
      </c>
      <c r="K48" s="644">
        <v>28.231999999999999</v>
      </c>
      <c r="L48" s="923" t="s">
        <v>1403</v>
      </c>
      <c r="M48" s="922">
        <v>19.27</v>
      </c>
      <c r="N48" s="899">
        <v>1.5489999999999999</v>
      </c>
    </row>
    <row r="49" spans="2:14">
      <c r="B49" s="549">
        <v>3</v>
      </c>
      <c r="C49" s="549" t="s">
        <v>868</v>
      </c>
      <c r="D49" s="549" t="s">
        <v>1170</v>
      </c>
      <c r="E49" s="549" t="s">
        <v>1431</v>
      </c>
      <c r="F49" s="549" t="s">
        <v>1562</v>
      </c>
      <c r="G49" s="644" t="s">
        <v>1440</v>
      </c>
      <c r="H49" s="923" t="s">
        <v>1403</v>
      </c>
      <c r="I49" s="922" t="s">
        <v>1440</v>
      </c>
      <c r="J49" s="899" t="s">
        <v>1440</v>
      </c>
      <c r="K49" s="644" t="s">
        <v>1440</v>
      </c>
      <c r="L49" s="923" t="s">
        <v>1403</v>
      </c>
      <c r="M49" s="922" t="s">
        <v>1440</v>
      </c>
      <c r="N49" s="899" t="s">
        <v>1440</v>
      </c>
    </row>
    <row r="50" spans="2:14">
      <c r="B50" s="549">
        <v>4</v>
      </c>
      <c r="C50" s="549" t="s">
        <v>868</v>
      </c>
      <c r="D50" s="549" t="s">
        <v>1170</v>
      </c>
      <c r="E50" s="549" t="s">
        <v>1431</v>
      </c>
      <c r="F50" s="549" t="s">
        <v>1561</v>
      </c>
      <c r="G50" s="644">
        <v>21.814</v>
      </c>
      <c r="H50" s="923" t="s">
        <v>1403</v>
      </c>
      <c r="I50" s="922">
        <v>14.847</v>
      </c>
      <c r="J50" s="899">
        <v>2.0099999999999998</v>
      </c>
      <c r="K50" s="644">
        <v>21.814</v>
      </c>
      <c r="L50" s="923" t="s">
        <v>1403</v>
      </c>
      <c r="M50" s="922">
        <v>14.847</v>
      </c>
      <c r="N50" s="899">
        <v>2.0099999999999998</v>
      </c>
    </row>
    <row r="51" spans="2:14">
      <c r="B51" s="549">
        <v>5</v>
      </c>
      <c r="C51" s="549" t="s">
        <v>868</v>
      </c>
      <c r="D51" s="549" t="s">
        <v>1170</v>
      </c>
      <c r="E51" s="549" t="s">
        <v>1441</v>
      </c>
      <c r="F51" s="549" t="s">
        <v>1432</v>
      </c>
      <c r="G51" s="644">
        <v>19.881</v>
      </c>
      <c r="H51" s="923" t="s">
        <v>1403</v>
      </c>
      <c r="I51" s="922">
        <v>9.64</v>
      </c>
      <c r="J51" s="899">
        <v>2.2109999999999999</v>
      </c>
      <c r="K51" s="644">
        <v>19.881</v>
      </c>
      <c r="L51" s="923" t="s">
        <v>1403</v>
      </c>
      <c r="M51" s="922">
        <v>9.64</v>
      </c>
      <c r="N51" s="899">
        <v>2.2109999999999999</v>
      </c>
    </row>
    <row r="52" spans="2:14">
      <c r="B52" s="549">
        <v>6</v>
      </c>
      <c r="C52" s="549" t="s">
        <v>868</v>
      </c>
      <c r="D52" s="549" t="s">
        <v>1170</v>
      </c>
      <c r="E52" s="549" t="s">
        <v>1441</v>
      </c>
      <c r="F52" s="549" t="s">
        <v>1433</v>
      </c>
      <c r="G52" s="644">
        <v>27.943000000000001</v>
      </c>
      <c r="H52" s="923" t="s">
        <v>1403</v>
      </c>
      <c r="I52" s="922">
        <v>13.62</v>
      </c>
      <c r="J52" s="899">
        <v>1.5649999999999999</v>
      </c>
      <c r="K52" s="644">
        <v>27.943000000000001</v>
      </c>
      <c r="L52" s="923" t="s">
        <v>1403</v>
      </c>
      <c r="M52" s="922">
        <v>13.62</v>
      </c>
      <c r="N52" s="899">
        <v>1.5649999999999999</v>
      </c>
    </row>
    <row r="53" spans="2:14">
      <c r="E53" s="440"/>
    </row>
    <row r="54" spans="2:14">
      <c r="B54" s="932" t="s">
        <v>1464</v>
      </c>
    </row>
    <row r="55" spans="2:14">
      <c r="B55" s="929" t="s">
        <v>1461</v>
      </c>
      <c r="E55" s="932" t="s">
        <v>1442</v>
      </c>
    </row>
    <row r="56" spans="2:14">
      <c r="B56" s="930" t="s">
        <v>1462</v>
      </c>
    </row>
    <row r="57" spans="2:14">
      <c r="B57" s="929" t="s">
        <v>1463</v>
      </c>
    </row>
    <row r="58" spans="2:14">
      <c r="B58" s="929" t="s">
        <v>1466</v>
      </c>
    </row>
    <row r="59" spans="2:14">
      <c r="B59" s="930" t="s">
        <v>1465</v>
      </c>
    </row>
    <row r="61" spans="2:14">
      <c r="B61" s="930" t="s">
        <v>1508</v>
      </c>
      <c r="F61" s="549"/>
      <c r="G61" s="549" t="s">
        <v>1567</v>
      </c>
      <c r="H61" s="549" t="s">
        <v>1433</v>
      </c>
    </row>
    <row r="62" spans="2:14">
      <c r="F62" s="549" t="s">
        <v>1585</v>
      </c>
      <c r="G62" s="549">
        <v>7.6712000000000004E-3</v>
      </c>
      <c r="H62" s="549">
        <v>3.2388999999999999E-3</v>
      </c>
    </row>
    <row r="63" spans="2:14">
      <c r="F63" s="549" t="s">
        <v>1584</v>
      </c>
      <c r="G63" s="549">
        <v>1.1805300000000001</v>
      </c>
      <c r="H63" s="549">
        <v>1.3466</v>
      </c>
    </row>
    <row r="64" spans="2:14">
      <c r="E64" s="440"/>
    </row>
    <row r="65" spans="2:14">
      <c r="B65" s="875" t="s">
        <v>1624</v>
      </c>
      <c r="C65" s="875"/>
      <c r="D65" s="875"/>
      <c r="E65" s="875"/>
    </row>
    <row r="66" spans="2:14">
      <c r="B66" s="1009" t="s">
        <v>1600</v>
      </c>
      <c r="C66" s="875"/>
      <c r="D66" s="875"/>
      <c r="E66" s="875"/>
    </row>
    <row r="67" spans="2:14">
      <c r="B67" s="1009"/>
      <c r="C67" s="875"/>
      <c r="D67" s="875"/>
      <c r="E67" s="875"/>
    </row>
    <row r="68" spans="2:14">
      <c r="B68" s="918" t="s">
        <v>1444</v>
      </c>
      <c r="C68" s="919"/>
      <c r="D68" s="1031"/>
      <c r="E68" s="1031"/>
      <c r="F68" s="876"/>
      <c r="G68" s="876"/>
      <c r="H68" s="876"/>
      <c r="I68" s="876"/>
      <c r="J68" s="876"/>
      <c r="K68" s="876"/>
      <c r="L68" s="876"/>
      <c r="M68" s="876"/>
      <c r="N68" s="877"/>
    </row>
    <row r="69" spans="2:14">
      <c r="B69" s="878" t="s">
        <v>1384</v>
      </c>
      <c r="C69" s="879"/>
      <c r="D69" s="879"/>
      <c r="E69" s="879"/>
      <c r="F69" s="880"/>
      <c r="G69" s="881" t="s">
        <v>1443</v>
      </c>
      <c r="H69" s="882"/>
      <c r="I69" s="882"/>
      <c r="J69" s="882"/>
      <c r="K69" s="882"/>
      <c r="L69" s="882"/>
      <c r="M69" s="882"/>
      <c r="N69" s="883"/>
    </row>
    <row r="70" spans="2:14">
      <c r="B70" s="551" t="s">
        <v>323</v>
      </c>
      <c r="C70" s="551" t="s">
        <v>868</v>
      </c>
      <c r="D70" s="551" t="s">
        <v>126</v>
      </c>
      <c r="E70" s="551" t="s">
        <v>208</v>
      </c>
      <c r="F70" s="551" t="s">
        <v>127</v>
      </c>
      <c r="G70" s="551" t="s">
        <v>238</v>
      </c>
      <c r="H70" s="897" t="s">
        <v>239</v>
      </c>
      <c r="I70" s="897" t="s">
        <v>1436</v>
      </c>
      <c r="J70" s="551" t="s">
        <v>1625</v>
      </c>
      <c r="K70" s="551" t="s">
        <v>1437</v>
      </c>
      <c r="L70" s="897" t="s">
        <v>1438</v>
      </c>
      <c r="M70" s="897" t="s">
        <v>1439</v>
      </c>
      <c r="N70" s="551" t="s">
        <v>1622</v>
      </c>
    </row>
    <row r="71" spans="2:14">
      <c r="B71" s="549">
        <v>1</v>
      </c>
      <c r="C71" s="549" t="s">
        <v>868</v>
      </c>
      <c r="D71" s="549" t="s">
        <v>1170</v>
      </c>
      <c r="E71" s="549" t="s">
        <v>1431</v>
      </c>
      <c r="F71" s="549" t="s">
        <v>1432</v>
      </c>
      <c r="G71" s="644">
        <v>18.408999999999999</v>
      </c>
      <c r="H71" s="923" t="s">
        <v>1403</v>
      </c>
      <c r="I71" s="922">
        <v>12.5</v>
      </c>
      <c r="J71" s="923" t="s">
        <v>1403</v>
      </c>
      <c r="K71" s="644">
        <v>18.408999999999999</v>
      </c>
      <c r="L71" s="923" t="s">
        <v>1403</v>
      </c>
      <c r="M71" s="922">
        <v>12.5</v>
      </c>
      <c r="N71" s="923" t="s">
        <v>1403</v>
      </c>
    </row>
    <row r="72" spans="2:14">
      <c r="B72" s="549">
        <v>2</v>
      </c>
      <c r="C72" s="549" t="s">
        <v>868</v>
      </c>
      <c r="D72" s="549" t="s">
        <v>1170</v>
      </c>
      <c r="E72" s="549" t="s">
        <v>1431</v>
      </c>
      <c r="F72" s="549" t="s">
        <v>1433</v>
      </c>
      <c r="G72" s="644">
        <v>28.231999999999999</v>
      </c>
      <c r="H72" s="923" t="s">
        <v>1403</v>
      </c>
      <c r="I72" s="922">
        <v>19.27</v>
      </c>
      <c r="J72" s="923" t="s">
        <v>1403</v>
      </c>
      <c r="K72" s="644">
        <v>28.231999999999999</v>
      </c>
      <c r="L72" s="923" t="s">
        <v>1403</v>
      </c>
      <c r="M72" s="922">
        <v>19.27</v>
      </c>
      <c r="N72" s="923" t="s">
        <v>1403</v>
      </c>
    </row>
    <row r="73" spans="2:14">
      <c r="B73" s="549">
        <v>3</v>
      </c>
      <c r="C73" s="549" t="s">
        <v>868</v>
      </c>
      <c r="D73" s="549" t="s">
        <v>1170</v>
      </c>
      <c r="E73" s="549" t="s">
        <v>1431</v>
      </c>
      <c r="F73" s="549" t="s">
        <v>1562</v>
      </c>
      <c r="G73" s="644" t="s">
        <v>1440</v>
      </c>
      <c r="H73" s="923" t="s">
        <v>1403</v>
      </c>
      <c r="I73" s="922" t="s">
        <v>1440</v>
      </c>
      <c r="J73" s="923" t="s">
        <v>1403</v>
      </c>
      <c r="K73" s="644" t="s">
        <v>1440</v>
      </c>
      <c r="L73" s="923" t="s">
        <v>1403</v>
      </c>
      <c r="M73" s="922" t="s">
        <v>1440</v>
      </c>
      <c r="N73" s="923" t="s">
        <v>1403</v>
      </c>
    </row>
    <row r="74" spans="2:14">
      <c r="B74" s="549">
        <v>4</v>
      </c>
      <c r="C74" s="549" t="s">
        <v>868</v>
      </c>
      <c r="D74" s="549" t="s">
        <v>1170</v>
      </c>
      <c r="E74" s="549" t="s">
        <v>1431</v>
      </c>
      <c r="F74" s="549" t="s">
        <v>1561</v>
      </c>
      <c r="G74" s="644">
        <v>21.814</v>
      </c>
      <c r="H74" s="923" t="s">
        <v>1403</v>
      </c>
      <c r="I74" s="922">
        <v>14.847</v>
      </c>
      <c r="J74" s="923" t="s">
        <v>1403</v>
      </c>
      <c r="K74" s="644">
        <v>21.814</v>
      </c>
      <c r="L74" s="923" t="s">
        <v>1403</v>
      </c>
      <c r="M74" s="922">
        <v>14.847</v>
      </c>
      <c r="N74" s="923" t="s">
        <v>1403</v>
      </c>
    </row>
    <row r="75" spans="2:14">
      <c r="B75" s="549">
        <v>5</v>
      </c>
      <c r="C75" s="549" t="s">
        <v>868</v>
      </c>
      <c r="D75" s="549" t="s">
        <v>1170</v>
      </c>
      <c r="E75" s="549" t="s">
        <v>1441</v>
      </c>
      <c r="F75" s="549" t="s">
        <v>1432</v>
      </c>
      <c r="G75" s="644">
        <v>19.881</v>
      </c>
      <c r="H75" s="923" t="s">
        <v>1403</v>
      </c>
      <c r="I75" s="922">
        <v>9.64</v>
      </c>
      <c r="J75" s="923" t="s">
        <v>1403</v>
      </c>
      <c r="K75" s="644">
        <v>19.881</v>
      </c>
      <c r="L75" s="923" t="s">
        <v>1403</v>
      </c>
      <c r="M75" s="922">
        <v>9.64</v>
      </c>
      <c r="N75" s="923" t="s">
        <v>1403</v>
      </c>
    </row>
    <row r="76" spans="2:14">
      <c r="B76" s="549">
        <v>6</v>
      </c>
      <c r="C76" s="549" t="s">
        <v>868</v>
      </c>
      <c r="D76" s="549" t="s">
        <v>1170</v>
      </c>
      <c r="E76" s="549" t="s">
        <v>1441</v>
      </c>
      <c r="F76" s="549" t="s">
        <v>1433</v>
      </c>
      <c r="G76" s="644">
        <v>27.943000000000001</v>
      </c>
      <c r="H76" s="923" t="s">
        <v>1403</v>
      </c>
      <c r="I76" s="922">
        <v>13.62</v>
      </c>
      <c r="J76" s="923" t="s">
        <v>1403</v>
      </c>
      <c r="K76" s="644">
        <v>27.943000000000001</v>
      </c>
      <c r="L76" s="923" t="s">
        <v>1403</v>
      </c>
      <c r="M76" s="922">
        <v>13.62</v>
      </c>
      <c r="N76" s="923" t="s">
        <v>1403</v>
      </c>
    </row>
    <row r="77" spans="2:14">
      <c r="E77" s="440"/>
    </row>
    <row r="79" spans="2:14">
      <c r="B79" s="875" t="s">
        <v>1617</v>
      </c>
    </row>
    <row r="80" spans="2:14">
      <c r="B80" s="1009" t="s">
        <v>1601</v>
      </c>
    </row>
    <row r="81" spans="2:14">
      <c r="B81" s="1009"/>
      <c r="C81" s="875"/>
      <c r="D81" s="875"/>
      <c r="E81" s="875"/>
    </row>
    <row r="82" spans="2:14">
      <c r="B82" s="918" t="s">
        <v>512</v>
      </c>
      <c r="C82" s="919"/>
      <c r="D82" s="1031"/>
      <c r="E82" s="1031"/>
      <c r="F82" s="1031"/>
      <c r="G82" s="1031"/>
      <c r="H82" s="1031"/>
      <c r="I82" s="1031"/>
      <c r="J82" s="1010"/>
    </row>
    <row r="83" spans="2:14">
      <c r="B83" s="878" t="s">
        <v>1384</v>
      </c>
      <c r="C83" s="879"/>
      <c r="D83" s="879"/>
      <c r="E83" s="879"/>
      <c r="F83" s="879"/>
      <c r="G83" s="879"/>
      <c r="H83" s="879"/>
      <c r="I83" s="879"/>
      <c r="J83" s="1011"/>
    </row>
    <row r="84" spans="2:14">
      <c r="B84" s="551" t="s">
        <v>323</v>
      </c>
      <c r="C84" s="551" t="s">
        <v>868</v>
      </c>
      <c r="D84" s="551" t="s">
        <v>126</v>
      </c>
      <c r="E84" s="551" t="s">
        <v>127</v>
      </c>
      <c r="F84" s="551" t="s">
        <v>837</v>
      </c>
      <c r="G84" s="551" t="s">
        <v>838</v>
      </c>
      <c r="H84" s="551" t="s">
        <v>839</v>
      </c>
      <c r="I84" s="551" t="s">
        <v>840</v>
      </c>
      <c r="J84" s="551" t="s">
        <v>841</v>
      </c>
    </row>
    <row r="85" spans="2:14">
      <c r="B85" s="549">
        <v>1</v>
      </c>
      <c r="C85" s="549" t="s">
        <v>868</v>
      </c>
      <c r="D85" s="549" t="s">
        <v>1511</v>
      </c>
      <c r="E85" s="644" t="s">
        <v>1432</v>
      </c>
      <c r="F85" s="644">
        <v>0</v>
      </c>
      <c r="G85" s="644"/>
      <c r="H85" s="644"/>
      <c r="I85" s="644"/>
      <c r="J85" s="549"/>
    </row>
    <row r="86" spans="2:14">
      <c r="B86" s="549">
        <v>2</v>
      </c>
      <c r="C86" s="549" t="s">
        <v>868</v>
      </c>
      <c r="D86" s="549" t="s">
        <v>1511</v>
      </c>
      <c r="E86" s="650" t="s">
        <v>1433</v>
      </c>
      <c r="F86" s="650">
        <v>0</v>
      </c>
      <c r="G86" s="650"/>
      <c r="H86" s="650"/>
      <c r="I86" s="650"/>
      <c r="J86" s="892"/>
    </row>
    <row r="87" spans="2:14">
      <c r="B87" s="549">
        <v>3</v>
      </c>
      <c r="C87" s="549" t="s">
        <v>868</v>
      </c>
      <c r="D87" s="644" t="s">
        <v>1511</v>
      </c>
      <c r="E87" s="923" t="s">
        <v>1561</v>
      </c>
      <c r="F87" s="1016">
        <v>1</v>
      </c>
      <c r="G87" s="1016" t="s">
        <v>1567</v>
      </c>
      <c r="H87" s="1016">
        <v>55</v>
      </c>
      <c r="I87" s="1016" t="s">
        <v>1568</v>
      </c>
      <c r="J87" s="1016">
        <v>45</v>
      </c>
    </row>
    <row r="88" spans="2:14">
      <c r="B88" s="549">
        <v>4</v>
      </c>
      <c r="C88" s="549" t="s">
        <v>868</v>
      </c>
      <c r="D88" s="549" t="s">
        <v>1511</v>
      </c>
      <c r="E88" s="652" t="s">
        <v>1435</v>
      </c>
      <c r="F88" s="652">
        <v>0</v>
      </c>
      <c r="G88" s="652"/>
      <c r="H88" s="652"/>
      <c r="I88" s="652"/>
      <c r="J88" s="894"/>
    </row>
    <row r="90" spans="2:14">
      <c r="B90" s="918" t="s">
        <v>1444</v>
      </c>
      <c r="C90" s="919"/>
      <c r="D90" s="1031"/>
      <c r="E90" s="1031"/>
      <c r="F90" s="876"/>
      <c r="G90" s="876"/>
      <c r="H90" s="876"/>
      <c r="I90" s="876"/>
      <c r="J90" s="876"/>
      <c r="K90" s="876"/>
      <c r="L90" s="876"/>
      <c r="M90" s="876"/>
      <c r="N90" s="877"/>
    </row>
    <row r="91" spans="2:14">
      <c r="B91" s="878" t="s">
        <v>1384</v>
      </c>
      <c r="C91" s="879"/>
      <c r="D91" s="879"/>
      <c r="E91" s="879"/>
      <c r="F91" s="880"/>
      <c r="G91" s="881" t="s">
        <v>1443</v>
      </c>
      <c r="H91" s="882"/>
      <c r="I91" s="882"/>
      <c r="J91" s="882"/>
      <c r="K91" s="882"/>
      <c r="L91" s="882"/>
      <c r="M91" s="882"/>
      <c r="N91" s="883"/>
    </row>
    <row r="92" spans="2:14">
      <c r="B92" s="551" t="s">
        <v>323</v>
      </c>
      <c r="C92" s="551" t="s">
        <v>868</v>
      </c>
      <c r="D92" s="551" t="s">
        <v>126</v>
      </c>
      <c r="E92" s="551" t="s">
        <v>208</v>
      </c>
      <c r="F92" s="897" t="s">
        <v>127</v>
      </c>
      <c r="G92" s="551" t="s">
        <v>238</v>
      </c>
      <c r="H92" s="897" t="s">
        <v>239</v>
      </c>
      <c r="I92" s="897" t="s">
        <v>1436</v>
      </c>
      <c r="J92" s="897" t="s">
        <v>1625</v>
      </c>
      <c r="K92" s="897" t="s">
        <v>1437</v>
      </c>
      <c r="L92" s="897" t="s">
        <v>1438</v>
      </c>
      <c r="M92" s="897" t="s">
        <v>1439</v>
      </c>
      <c r="N92" s="551" t="s">
        <v>1621</v>
      </c>
    </row>
    <row r="93" spans="2:14">
      <c r="B93" s="549">
        <v>1</v>
      </c>
      <c r="C93" s="549" t="s">
        <v>868</v>
      </c>
      <c r="D93" s="549" t="s">
        <v>1170</v>
      </c>
      <c r="E93" s="644" t="s">
        <v>1431</v>
      </c>
      <c r="F93" s="1016" t="s">
        <v>1567</v>
      </c>
      <c r="G93" s="649">
        <v>18.408999999999999</v>
      </c>
      <c r="H93" s="923" t="s">
        <v>1403</v>
      </c>
      <c r="I93" s="884">
        <v>12.5</v>
      </c>
      <c r="J93" s="886">
        <v>2.3879999999999999</v>
      </c>
      <c r="K93" s="549">
        <v>18.408999999999999</v>
      </c>
      <c r="L93" s="923" t="s">
        <v>1403</v>
      </c>
      <c r="M93" s="884">
        <v>12.5</v>
      </c>
      <c r="N93" s="899">
        <v>2.3879999999999999</v>
      </c>
    </row>
    <row r="94" spans="2:14">
      <c r="B94" s="549">
        <v>2</v>
      </c>
      <c r="C94" s="549" t="s">
        <v>868</v>
      </c>
      <c r="D94" s="549" t="s">
        <v>1170</v>
      </c>
      <c r="E94" s="644" t="s">
        <v>1431</v>
      </c>
      <c r="F94" s="1016" t="s">
        <v>1568</v>
      </c>
      <c r="G94" s="649">
        <v>28.231999999999999</v>
      </c>
      <c r="H94" s="923" t="s">
        <v>1403</v>
      </c>
      <c r="I94" s="884">
        <v>19.27</v>
      </c>
      <c r="J94" s="886">
        <v>1.5489999999999999</v>
      </c>
      <c r="K94" s="549">
        <v>28.231999999999999</v>
      </c>
      <c r="L94" s="923" t="s">
        <v>1403</v>
      </c>
      <c r="M94" s="884">
        <v>19.27</v>
      </c>
      <c r="N94" s="899">
        <v>1.5489999999999999</v>
      </c>
    </row>
    <row r="95" spans="2:14">
      <c r="B95" s="549">
        <v>3</v>
      </c>
      <c r="C95" s="549" t="s">
        <v>868</v>
      </c>
      <c r="D95" s="549" t="s">
        <v>1170</v>
      </c>
      <c r="E95" s="549" t="s">
        <v>1431</v>
      </c>
      <c r="F95" s="894" t="s">
        <v>1562</v>
      </c>
      <c r="G95" s="644" t="s">
        <v>1440</v>
      </c>
      <c r="H95" s="1012" t="s">
        <v>1403</v>
      </c>
      <c r="I95" s="884" t="s">
        <v>1440</v>
      </c>
      <c r="J95" s="886" t="s">
        <v>1440</v>
      </c>
      <c r="K95" s="549" t="s">
        <v>1440</v>
      </c>
      <c r="L95" s="1012" t="s">
        <v>1403</v>
      </c>
      <c r="M95" s="884" t="s">
        <v>1440</v>
      </c>
      <c r="N95" s="899" t="s">
        <v>1440</v>
      </c>
    </row>
    <row r="96" spans="2:14">
      <c r="B96" s="549">
        <v>4</v>
      </c>
      <c r="C96" s="549" t="s">
        <v>868</v>
      </c>
      <c r="D96" s="549" t="s">
        <v>1170</v>
      </c>
      <c r="E96" s="549" t="s">
        <v>1431</v>
      </c>
      <c r="F96" s="892" t="s">
        <v>1561</v>
      </c>
      <c r="G96" s="644">
        <v>21.814</v>
      </c>
      <c r="H96" s="921">
        <v>14.847</v>
      </c>
      <c r="I96" s="940">
        <v>14.847</v>
      </c>
      <c r="J96" s="886">
        <v>2.0099999999999998</v>
      </c>
      <c r="K96" s="644">
        <v>21.814</v>
      </c>
      <c r="L96" s="921">
        <v>14.847</v>
      </c>
      <c r="M96" s="940">
        <v>14.847</v>
      </c>
      <c r="N96" s="899">
        <v>2.0099999999999998</v>
      </c>
    </row>
    <row r="97" spans="2:14">
      <c r="B97" s="549">
        <v>5</v>
      </c>
      <c r="C97" s="549" t="s">
        <v>868</v>
      </c>
      <c r="D97" s="549" t="s">
        <v>1170</v>
      </c>
      <c r="E97" s="644" t="s">
        <v>1441</v>
      </c>
      <c r="F97" s="1016" t="s">
        <v>1567</v>
      </c>
      <c r="G97" s="649">
        <v>19.881</v>
      </c>
      <c r="H97" s="1013" t="s">
        <v>1403</v>
      </c>
      <c r="I97" s="884">
        <v>9.64</v>
      </c>
      <c r="J97" s="886">
        <v>2.2109999999999999</v>
      </c>
      <c r="K97" s="549">
        <v>19.881</v>
      </c>
      <c r="L97" s="1013" t="s">
        <v>1403</v>
      </c>
      <c r="M97" s="884">
        <v>9.64</v>
      </c>
      <c r="N97" s="899">
        <v>2.2109999999999999</v>
      </c>
    </row>
    <row r="98" spans="2:14">
      <c r="B98" s="549">
        <v>6</v>
      </c>
      <c r="C98" s="549" t="s">
        <v>868</v>
      </c>
      <c r="D98" s="549" t="s">
        <v>1170</v>
      </c>
      <c r="E98" s="644" t="s">
        <v>1441</v>
      </c>
      <c r="F98" s="1016" t="s">
        <v>1568</v>
      </c>
      <c r="G98" s="649">
        <v>27.943000000000001</v>
      </c>
      <c r="H98" s="1014" t="s">
        <v>1403</v>
      </c>
      <c r="I98" s="884">
        <v>13.62</v>
      </c>
      <c r="J98" s="886">
        <v>1.5649999999999999</v>
      </c>
      <c r="K98" s="549">
        <v>27.943000000000001</v>
      </c>
      <c r="L98" s="1014" t="s">
        <v>1403</v>
      </c>
      <c r="M98" s="884">
        <v>13.62</v>
      </c>
      <c r="N98" s="899">
        <v>1.5649999999999999</v>
      </c>
    </row>
    <row r="99" spans="2:14">
      <c r="B99" s="549">
        <v>7</v>
      </c>
      <c r="C99" s="549" t="s">
        <v>868</v>
      </c>
      <c r="D99" s="549" t="s">
        <v>1170</v>
      </c>
      <c r="E99" s="549" t="s">
        <v>1441</v>
      </c>
      <c r="F99" s="894" t="s">
        <v>1561</v>
      </c>
      <c r="G99" s="644">
        <v>21.283999999999999</v>
      </c>
      <c r="H99" s="921">
        <v>9.3550000000000004</v>
      </c>
      <c r="I99" s="940">
        <v>9.3550000000000004</v>
      </c>
      <c r="J99" s="886">
        <v>2.278</v>
      </c>
      <c r="K99" s="644">
        <v>22.372</v>
      </c>
      <c r="L99" s="921">
        <v>13.77</v>
      </c>
      <c r="M99" s="940">
        <v>13.77</v>
      </c>
      <c r="N99" s="899">
        <v>2.1669999999999998</v>
      </c>
    </row>
    <row r="103" spans="2:14">
      <c r="B103" s="918" t="s">
        <v>1444</v>
      </c>
      <c r="C103" s="919"/>
      <c r="D103" s="1031"/>
      <c r="E103" s="1031"/>
      <c r="F103" s="876"/>
      <c r="G103" s="876"/>
      <c r="H103" s="876"/>
      <c r="I103" s="876"/>
      <c r="J103" s="876"/>
      <c r="K103" s="876"/>
      <c r="L103" s="876"/>
      <c r="M103" s="876"/>
      <c r="N103" s="877"/>
    </row>
    <row r="104" spans="2:14">
      <c r="B104" s="878" t="s">
        <v>1384</v>
      </c>
      <c r="C104" s="879"/>
      <c r="D104" s="879"/>
      <c r="E104" s="879"/>
      <c r="F104" s="880"/>
      <c r="G104" s="881" t="s">
        <v>1443</v>
      </c>
      <c r="H104" s="882"/>
      <c r="I104" s="882"/>
      <c r="J104" s="882"/>
      <c r="K104" s="882"/>
      <c r="L104" s="882"/>
      <c r="M104" s="882"/>
      <c r="N104" s="883"/>
    </row>
    <row r="105" spans="2:14">
      <c r="B105" s="551" t="s">
        <v>323</v>
      </c>
      <c r="C105" s="551" t="s">
        <v>868</v>
      </c>
      <c r="D105" s="551" t="s">
        <v>126</v>
      </c>
      <c r="E105" s="551" t="s">
        <v>208</v>
      </c>
      <c r="F105" s="551" t="s">
        <v>127</v>
      </c>
      <c r="G105" s="551" t="s">
        <v>238</v>
      </c>
      <c r="H105" s="897" t="s">
        <v>239</v>
      </c>
      <c r="I105" s="897" t="s">
        <v>1436</v>
      </c>
      <c r="J105" s="897" t="s">
        <v>1625</v>
      </c>
      <c r="K105" s="897" t="s">
        <v>1437</v>
      </c>
      <c r="L105" s="897" t="s">
        <v>1438</v>
      </c>
      <c r="M105" s="897" t="s">
        <v>1439</v>
      </c>
      <c r="N105" s="551" t="s">
        <v>1621</v>
      </c>
    </row>
    <row r="106" spans="2:14">
      <c r="B106" s="549">
        <v>4</v>
      </c>
      <c r="C106" s="549" t="s">
        <v>868</v>
      </c>
      <c r="D106" s="549" t="s">
        <v>1170</v>
      </c>
      <c r="E106" s="549" t="s">
        <v>1431</v>
      </c>
      <c r="F106" s="549" t="s">
        <v>1561</v>
      </c>
      <c r="G106" s="644">
        <v>21.814</v>
      </c>
      <c r="H106" s="921" t="s">
        <v>1565</v>
      </c>
      <c r="I106" s="940">
        <v>14.847</v>
      </c>
      <c r="J106" s="921" t="s">
        <v>1565</v>
      </c>
      <c r="K106" s="644">
        <v>21.814</v>
      </c>
      <c r="L106" s="921" t="s">
        <v>1565</v>
      </c>
      <c r="M106" s="940">
        <v>14.847</v>
      </c>
      <c r="N106" s="921" t="s">
        <v>1565</v>
      </c>
    </row>
    <row r="107" spans="2:14">
      <c r="B107" s="549">
        <v>7</v>
      </c>
      <c r="C107" s="549" t="s">
        <v>868</v>
      </c>
      <c r="D107" s="549" t="s">
        <v>1170</v>
      </c>
      <c r="E107" s="549" t="s">
        <v>1441</v>
      </c>
      <c r="F107" s="549" t="s">
        <v>1561</v>
      </c>
      <c r="G107" s="644">
        <v>21.283999999999999</v>
      </c>
      <c r="H107" s="921" t="s">
        <v>1565</v>
      </c>
      <c r="I107" s="940">
        <v>9.3550000000000004</v>
      </c>
      <c r="J107" s="921" t="s">
        <v>1565</v>
      </c>
      <c r="K107" s="644">
        <v>22.372</v>
      </c>
      <c r="L107" s="1015" t="s">
        <v>1565</v>
      </c>
      <c r="M107" s="940">
        <v>13.77</v>
      </c>
      <c r="N107" s="921" t="s">
        <v>1565</v>
      </c>
    </row>
    <row r="109" spans="2:14">
      <c r="B109" s="932" t="s">
        <v>1569</v>
      </c>
    </row>
    <row r="110" spans="2:14">
      <c r="B110" s="932" t="s">
        <v>1573</v>
      </c>
    </row>
    <row r="111" spans="2:14">
      <c r="B111" s="932" t="s">
        <v>1574</v>
      </c>
    </row>
    <row r="113" spans="2:15">
      <c r="B113" s="932" t="s">
        <v>1575</v>
      </c>
    </row>
    <row r="116" spans="2:15">
      <c r="B116" s="932" t="s">
        <v>1618</v>
      </c>
    </row>
    <row r="117" spans="2:15">
      <c r="B117" s="938" t="s">
        <v>1614</v>
      </c>
    </row>
    <row r="118" spans="2:15">
      <c r="B118" s="1009" t="s">
        <v>1563</v>
      </c>
    </row>
    <row r="119" spans="2:15">
      <c r="B119" s="1009" t="s">
        <v>1587</v>
      </c>
      <c r="C119" s="875"/>
      <c r="D119" s="875"/>
      <c r="E119" s="875"/>
    </row>
    <row r="120" spans="2:15">
      <c r="B120" s="918" t="s">
        <v>1521</v>
      </c>
      <c r="C120" s="919"/>
      <c r="D120" s="1031"/>
      <c r="E120" s="876"/>
      <c r="F120" s="877"/>
      <c r="H120" s="1328" t="s">
        <v>1383</v>
      </c>
      <c r="I120" s="1329"/>
      <c r="J120" s="876"/>
      <c r="K120" s="876"/>
      <c r="L120" s="876"/>
      <c r="M120" s="876"/>
      <c r="N120" s="876"/>
      <c r="O120" s="877"/>
    </row>
    <row r="121" spans="2:15">
      <c r="B121" s="878" t="s">
        <v>1384</v>
      </c>
      <c r="C121" s="879"/>
      <c r="D121" s="879"/>
      <c r="E121" s="880"/>
      <c r="F121" s="939" t="s">
        <v>1510</v>
      </c>
      <c r="H121" s="878" t="s">
        <v>1384</v>
      </c>
      <c r="I121" s="879"/>
      <c r="J121" s="880"/>
      <c r="K121" s="881" t="s">
        <v>1385</v>
      </c>
      <c r="L121" s="882"/>
      <c r="M121" s="882"/>
      <c r="N121" s="882"/>
      <c r="O121" s="883"/>
    </row>
    <row r="122" spans="2:15">
      <c r="B122" s="551" t="s">
        <v>323</v>
      </c>
      <c r="C122" s="551" t="s">
        <v>868</v>
      </c>
      <c r="D122" s="551" t="s">
        <v>126</v>
      </c>
      <c r="E122" s="551" t="s">
        <v>127</v>
      </c>
      <c r="F122" s="897" t="s">
        <v>847</v>
      </c>
      <c r="H122" s="551" t="s">
        <v>323</v>
      </c>
      <c r="I122" s="551" t="s">
        <v>868</v>
      </c>
      <c r="J122" s="551" t="s">
        <v>126</v>
      </c>
      <c r="K122" s="551" t="s">
        <v>208</v>
      </c>
      <c r="L122" s="551" t="s">
        <v>712</v>
      </c>
      <c r="M122" s="897" t="s">
        <v>1386</v>
      </c>
      <c r="N122" s="897" t="s">
        <v>1387</v>
      </c>
      <c r="O122" s="551" t="s">
        <v>1388</v>
      </c>
    </row>
    <row r="123" spans="2:15">
      <c r="B123" s="549">
        <v>1</v>
      </c>
      <c r="C123" s="549" t="s">
        <v>868</v>
      </c>
      <c r="D123" s="549" t="s">
        <v>1511</v>
      </c>
      <c r="E123" s="644" t="s">
        <v>1432</v>
      </c>
      <c r="F123" s="943">
        <v>11.990239000000001</v>
      </c>
      <c r="H123" s="549">
        <v>1</v>
      </c>
      <c r="I123" s="549" t="s">
        <v>868</v>
      </c>
      <c r="J123" s="549" t="s">
        <v>1170</v>
      </c>
      <c r="K123" s="549" t="s">
        <v>1389</v>
      </c>
      <c r="L123" s="644" t="s">
        <v>1390</v>
      </c>
      <c r="M123" s="943">
        <v>47.3</v>
      </c>
      <c r="N123" s="943">
        <v>0.71350000000000002</v>
      </c>
      <c r="O123" s="899">
        <v>2.36</v>
      </c>
    </row>
    <row r="124" spans="2:15">
      <c r="B124" s="549">
        <v>2</v>
      </c>
      <c r="C124" s="549" t="s">
        <v>868</v>
      </c>
      <c r="D124" s="549" t="s">
        <v>1511</v>
      </c>
      <c r="E124" s="644" t="s">
        <v>1433</v>
      </c>
      <c r="F124" s="943">
        <v>16.506550000000001</v>
      </c>
      <c r="H124" s="549">
        <v>2</v>
      </c>
      <c r="I124" s="549" t="s">
        <v>868</v>
      </c>
      <c r="J124" s="549" t="s">
        <v>1170</v>
      </c>
      <c r="K124" s="549" t="s">
        <v>1389</v>
      </c>
      <c r="L124" s="644" t="s">
        <v>1391</v>
      </c>
      <c r="M124" s="943">
        <v>47.3</v>
      </c>
      <c r="N124" s="943">
        <v>0.71350000000000002</v>
      </c>
      <c r="O124" s="899">
        <v>2.36</v>
      </c>
    </row>
    <row r="125" spans="2:15">
      <c r="B125" s="549">
        <v>3</v>
      </c>
      <c r="C125" s="549" t="s">
        <v>868</v>
      </c>
      <c r="D125" s="549" t="s">
        <v>1511</v>
      </c>
      <c r="E125" s="644" t="s">
        <v>1434</v>
      </c>
      <c r="F125" s="943">
        <v>0</v>
      </c>
      <c r="H125" s="549">
        <v>3</v>
      </c>
      <c r="I125" s="549" t="s">
        <v>868</v>
      </c>
      <c r="J125" s="549" t="s">
        <v>1170</v>
      </c>
      <c r="K125" s="549" t="s">
        <v>1441</v>
      </c>
      <c r="L125" s="644" t="s">
        <v>1390</v>
      </c>
      <c r="M125" s="943">
        <v>43.43</v>
      </c>
      <c r="N125" s="943">
        <v>0.78120000000000001</v>
      </c>
      <c r="O125" s="899">
        <v>5.5157999999999996</v>
      </c>
    </row>
    <row r="126" spans="2:15">
      <c r="B126" s="549">
        <v>4</v>
      </c>
      <c r="C126" s="549" t="s">
        <v>868</v>
      </c>
      <c r="D126" s="549" t="s">
        <v>1511</v>
      </c>
      <c r="E126" s="644" t="s">
        <v>1435</v>
      </c>
      <c r="F126" s="943">
        <v>23.266278</v>
      </c>
      <c r="H126" s="549">
        <v>4</v>
      </c>
      <c r="I126" s="549" t="s">
        <v>868</v>
      </c>
      <c r="J126" s="549" t="s">
        <v>1170</v>
      </c>
      <c r="K126" s="549" t="s">
        <v>1441</v>
      </c>
      <c r="L126" s="644" t="s">
        <v>1391</v>
      </c>
      <c r="M126" s="943">
        <v>43.43</v>
      </c>
      <c r="N126" s="943">
        <v>0.78120000000000001</v>
      </c>
      <c r="O126" s="899">
        <v>5.5157999999999996</v>
      </c>
    </row>
    <row r="127" spans="2:15">
      <c r="F127" s="932" t="s">
        <v>1531</v>
      </c>
    </row>
    <row r="131" spans="2:14">
      <c r="B131" s="918" t="s">
        <v>1444</v>
      </c>
      <c r="C131" s="919"/>
      <c r="D131" s="1031"/>
      <c r="E131" s="1031"/>
      <c r="F131" s="876"/>
      <c r="G131" s="876"/>
      <c r="H131" s="876"/>
      <c r="I131" s="876"/>
      <c r="J131" s="876"/>
      <c r="K131" s="876"/>
      <c r="L131" s="876"/>
      <c r="M131" s="876"/>
      <c r="N131" s="877"/>
    </row>
    <row r="132" spans="2:14">
      <c r="B132" s="878" t="s">
        <v>1384</v>
      </c>
      <c r="C132" s="879"/>
      <c r="D132" s="879"/>
      <c r="E132" s="879"/>
      <c r="F132" s="880"/>
      <c r="G132" s="881" t="s">
        <v>1443</v>
      </c>
      <c r="H132" s="882"/>
      <c r="I132" s="882"/>
      <c r="J132" s="882"/>
      <c r="K132" s="882"/>
      <c r="L132" s="882"/>
      <c r="M132" s="882"/>
      <c r="N132" s="883"/>
    </row>
    <row r="133" spans="2:14">
      <c r="B133" s="551" t="s">
        <v>323</v>
      </c>
      <c r="C133" s="551" t="s">
        <v>868</v>
      </c>
      <c r="D133" s="551" t="s">
        <v>126</v>
      </c>
      <c r="E133" s="551" t="s">
        <v>208</v>
      </c>
      <c r="F133" s="551" t="s">
        <v>127</v>
      </c>
      <c r="G133" s="897" t="s">
        <v>238</v>
      </c>
      <c r="H133" s="897" t="s">
        <v>239</v>
      </c>
      <c r="I133" s="897" t="s">
        <v>1436</v>
      </c>
      <c r="J133" s="897" t="s">
        <v>1625</v>
      </c>
      <c r="K133" s="897" t="s">
        <v>1437</v>
      </c>
      <c r="L133" s="897" t="s">
        <v>1438</v>
      </c>
      <c r="M133" s="897" t="s">
        <v>1439</v>
      </c>
      <c r="N133" s="551" t="s">
        <v>1621</v>
      </c>
    </row>
    <row r="134" spans="2:14">
      <c r="B134" s="549">
        <v>1</v>
      </c>
      <c r="C134" s="549" t="s">
        <v>868</v>
      </c>
      <c r="D134" s="549" t="s">
        <v>1170</v>
      </c>
      <c r="E134" s="549" t="s">
        <v>1431</v>
      </c>
      <c r="F134" s="644" t="s">
        <v>1432</v>
      </c>
      <c r="G134" s="945">
        <v>18.408999999999999</v>
      </c>
      <c r="H134" s="884" t="s">
        <v>1403</v>
      </c>
      <c r="I134" s="940">
        <v>12.5</v>
      </c>
      <c r="J134" s="886">
        <v>2.3879999999999999</v>
      </c>
      <c r="K134" s="941">
        <v>18.408999999999999</v>
      </c>
      <c r="L134" s="942" t="s">
        <v>1403</v>
      </c>
      <c r="M134" s="884">
        <v>12.5</v>
      </c>
      <c r="N134" s="899">
        <v>2.3879999999999999</v>
      </c>
    </row>
    <row r="135" spans="2:14">
      <c r="B135" s="549">
        <v>2</v>
      </c>
      <c r="C135" s="549" t="s">
        <v>868</v>
      </c>
      <c r="D135" s="549" t="s">
        <v>1170</v>
      </c>
      <c r="E135" s="549" t="s">
        <v>1431</v>
      </c>
      <c r="F135" s="644" t="s">
        <v>1433</v>
      </c>
      <c r="G135" s="945">
        <v>28.231999999999999</v>
      </c>
      <c r="H135" s="884" t="s">
        <v>1403</v>
      </c>
      <c r="I135" s="940">
        <v>19.27</v>
      </c>
      <c r="J135" s="886">
        <v>1.5489999999999999</v>
      </c>
      <c r="K135" s="941">
        <v>28.231999999999999</v>
      </c>
      <c r="L135" s="942" t="s">
        <v>1403</v>
      </c>
      <c r="M135" s="884">
        <v>19.27</v>
      </c>
      <c r="N135" s="899">
        <v>1.5489999999999999</v>
      </c>
    </row>
    <row r="136" spans="2:14">
      <c r="B136" s="549">
        <v>3</v>
      </c>
      <c r="C136" s="549" t="s">
        <v>868</v>
      </c>
      <c r="D136" s="549" t="s">
        <v>1170</v>
      </c>
      <c r="E136" s="549" t="s">
        <v>1431</v>
      </c>
      <c r="F136" s="644" t="s">
        <v>1435</v>
      </c>
      <c r="G136" s="945" t="s">
        <v>1440</v>
      </c>
      <c r="H136" s="884" t="s">
        <v>1403</v>
      </c>
      <c r="I136" s="940" t="s">
        <v>1440</v>
      </c>
      <c r="J136" s="886" t="s">
        <v>1440</v>
      </c>
      <c r="K136" s="941" t="s">
        <v>1440</v>
      </c>
      <c r="L136" s="942" t="s">
        <v>1403</v>
      </c>
      <c r="M136" s="884" t="s">
        <v>1440</v>
      </c>
      <c r="N136" s="899" t="s">
        <v>1440</v>
      </c>
    </row>
    <row r="137" spans="2:14">
      <c r="B137" s="549">
        <v>4</v>
      </c>
      <c r="C137" s="549" t="s">
        <v>868</v>
      </c>
      <c r="D137" s="549" t="s">
        <v>1170</v>
      </c>
      <c r="E137" s="549" t="s">
        <v>1431</v>
      </c>
      <c r="F137" s="644" t="s">
        <v>1434</v>
      </c>
      <c r="G137" s="549">
        <v>21.814</v>
      </c>
      <c r="H137" s="884" t="s">
        <v>1403</v>
      </c>
      <c r="I137" s="940">
        <v>14.847</v>
      </c>
      <c r="J137" s="886">
        <v>2.0099999999999998</v>
      </c>
      <c r="K137" s="1017">
        <v>21.814</v>
      </c>
      <c r="L137" s="942" t="s">
        <v>1403</v>
      </c>
      <c r="M137" s="884">
        <v>14.847</v>
      </c>
      <c r="N137" s="899">
        <v>2.0099999999999998</v>
      </c>
    </row>
    <row r="138" spans="2:14">
      <c r="B138" s="549">
        <v>5</v>
      </c>
      <c r="C138" s="549" t="s">
        <v>868</v>
      </c>
      <c r="D138" s="549" t="s">
        <v>1170</v>
      </c>
      <c r="E138" s="549" t="s">
        <v>1441</v>
      </c>
      <c r="F138" s="644" t="s">
        <v>1432</v>
      </c>
      <c r="G138" s="945">
        <v>19.881</v>
      </c>
      <c r="H138" s="884" t="s">
        <v>1403</v>
      </c>
      <c r="I138" s="940">
        <v>9.64</v>
      </c>
      <c r="J138" s="886">
        <v>2.2109999999999999</v>
      </c>
      <c r="K138" s="941">
        <v>19.881</v>
      </c>
      <c r="L138" s="942" t="s">
        <v>1403</v>
      </c>
      <c r="M138" s="884">
        <v>9.64</v>
      </c>
      <c r="N138" s="899">
        <v>2.2109999999999999</v>
      </c>
    </row>
    <row r="139" spans="2:14">
      <c r="B139" s="549">
        <v>6</v>
      </c>
      <c r="C139" s="549" t="s">
        <v>868</v>
      </c>
      <c r="D139" s="549" t="s">
        <v>1170</v>
      </c>
      <c r="E139" s="549" t="s">
        <v>1441</v>
      </c>
      <c r="F139" s="644" t="s">
        <v>1433</v>
      </c>
      <c r="G139" s="945">
        <v>27.943000000000001</v>
      </c>
      <c r="H139" s="884" t="s">
        <v>1403</v>
      </c>
      <c r="I139" s="940">
        <v>13.62</v>
      </c>
      <c r="J139" s="886">
        <v>1.5649999999999999</v>
      </c>
      <c r="K139" s="941">
        <v>27.943000000000001</v>
      </c>
      <c r="L139" s="942" t="s">
        <v>1403</v>
      </c>
      <c r="M139" s="884">
        <v>13.62</v>
      </c>
      <c r="N139" s="899">
        <v>1.5649999999999999</v>
      </c>
    </row>
    <row r="142" spans="2:14">
      <c r="B142" s="918" t="s">
        <v>1513</v>
      </c>
      <c r="C142" s="919"/>
      <c r="D142" s="1031"/>
      <c r="E142" s="1031"/>
      <c r="F142" s="876"/>
      <c r="G142" s="877"/>
    </row>
    <row r="143" spans="2:14">
      <c r="B143" s="878" t="s">
        <v>1384</v>
      </c>
      <c r="C143" s="879"/>
      <c r="D143" s="879"/>
      <c r="E143" s="879"/>
      <c r="F143" s="880"/>
      <c r="G143" s="939" t="s">
        <v>1385</v>
      </c>
    </row>
    <row r="144" spans="2:14" ht="27">
      <c r="B144" s="551" t="s">
        <v>323</v>
      </c>
      <c r="C144" s="551" t="s">
        <v>868</v>
      </c>
      <c r="D144" s="551" t="s">
        <v>126</v>
      </c>
      <c r="E144" s="551" t="s">
        <v>208</v>
      </c>
      <c r="F144" s="551" t="s">
        <v>785</v>
      </c>
      <c r="G144" s="944" t="s">
        <v>1514</v>
      </c>
    </row>
    <row r="145" spans="2:7">
      <c r="B145" s="549">
        <v>1</v>
      </c>
      <c r="C145" s="549" t="s">
        <v>868</v>
      </c>
      <c r="D145" s="549" t="s">
        <v>1170</v>
      </c>
      <c r="E145" s="549" t="s">
        <v>1432</v>
      </c>
      <c r="F145" s="644" t="s">
        <v>1512</v>
      </c>
      <c r="G145" s="946">
        <v>1600.5</v>
      </c>
    </row>
    <row r="146" spans="2:7">
      <c r="B146" s="549">
        <v>2</v>
      </c>
      <c r="C146" s="549" t="s">
        <v>868</v>
      </c>
      <c r="D146" s="549" t="s">
        <v>1170</v>
      </c>
      <c r="E146" s="549" t="s">
        <v>1433</v>
      </c>
      <c r="F146" s="644" t="s">
        <v>1512</v>
      </c>
      <c r="G146" s="943">
        <v>2247.4</v>
      </c>
    </row>
    <row r="147" spans="2:7">
      <c r="B147" s="549">
        <v>3</v>
      </c>
      <c r="C147" s="549" t="s">
        <v>868</v>
      </c>
      <c r="D147" s="549" t="s">
        <v>1170</v>
      </c>
      <c r="E147" s="549" t="s">
        <v>1435</v>
      </c>
      <c r="F147" s="644" t="s">
        <v>1512</v>
      </c>
      <c r="G147" s="943">
        <v>3902.8</v>
      </c>
    </row>
    <row r="148" spans="2:7">
      <c r="B148" s="549">
        <v>4</v>
      </c>
      <c r="C148" s="549" t="s">
        <v>868</v>
      </c>
      <c r="D148" s="549" t="s">
        <v>1170</v>
      </c>
      <c r="E148" s="549" t="s">
        <v>1434</v>
      </c>
      <c r="F148" s="644" t="s">
        <v>1512</v>
      </c>
      <c r="G148" s="943">
        <v>1888.7</v>
      </c>
    </row>
    <row r="149" spans="2:7">
      <c r="F149" s="932" t="s">
        <v>1530</v>
      </c>
    </row>
    <row r="151" spans="2:7">
      <c r="B151" s="932" t="s">
        <v>1526</v>
      </c>
    </row>
    <row r="152" spans="2:7">
      <c r="B152" s="932" t="s">
        <v>1535</v>
      </c>
    </row>
    <row r="154" spans="2:7">
      <c r="C154" s="932" t="s">
        <v>1516</v>
      </c>
    </row>
    <row r="156" spans="2:7">
      <c r="C156" s="932" t="s">
        <v>1515</v>
      </c>
    </row>
    <row r="157" spans="2:7">
      <c r="D157" s="932" t="s">
        <v>1517</v>
      </c>
    </row>
    <row r="158" spans="2:7">
      <c r="D158" s="932" t="s">
        <v>1518</v>
      </c>
    </row>
    <row r="159" spans="2:7">
      <c r="D159" s="932" t="s">
        <v>1520</v>
      </c>
    </row>
    <row r="160" spans="2:7">
      <c r="D160" s="932" t="s">
        <v>1519</v>
      </c>
    </row>
    <row r="162" spans="2:6">
      <c r="D162" s="891" t="s">
        <v>1527</v>
      </c>
      <c r="E162" s="932" t="s">
        <v>1528</v>
      </c>
    </row>
    <row r="163" spans="2:6">
      <c r="E163" s="891" t="s">
        <v>1527</v>
      </c>
      <c r="F163" s="932" t="s">
        <v>1529</v>
      </c>
    </row>
    <row r="166" spans="2:6">
      <c r="C166" s="932" t="s">
        <v>1532</v>
      </c>
    </row>
    <row r="168" spans="2:6">
      <c r="C168" s="932" t="s">
        <v>1533</v>
      </c>
    </row>
    <row r="170" spans="2:6">
      <c r="B170" s="935" t="s">
        <v>1534</v>
      </c>
    </row>
    <row r="173" spans="2:6">
      <c r="B173" s="932" t="s">
        <v>1619</v>
      </c>
    </row>
    <row r="174" spans="2:6">
      <c r="B174" s="938" t="s">
        <v>1590</v>
      </c>
    </row>
    <row r="175" spans="2:6">
      <c r="B175" s="1009" t="s">
        <v>1588</v>
      </c>
    </row>
    <row r="176" spans="2:6">
      <c r="B176" s="1009" t="s">
        <v>1587</v>
      </c>
    </row>
    <row r="177" spans="2:16">
      <c r="B177" s="918" t="s">
        <v>512</v>
      </c>
      <c r="C177" s="919"/>
      <c r="D177" s="1031"/>
      <c r="E177" s="1031"/>
      <c r="F177" s="1031"/>
      <c r="G177" s="1031"/>
      <c r="H177" s="1031"/>
      <c r="I177" s="1031"/>
      <c r="J177" s="1010"/>
      <c r="L177" s="918" t="s">
        <v>1521</v>
      </c>
      <c r="M177" s="919"/>
      <c r="N177" s="1031"/>
      <c r="O177" s="876"/>
      <c r="P177" s="877"/>
    </row>
    <row r="178" spans="2:16">
      <c r="B178" s="878" t="s">
        <v>1384</v>
      </c>
      <c r="C178" s="879"/>
      <c r="D178" s="879"/>
      <c r="E178" s="879"/>
      <c r="F178" s="879"/>
      <c r="G178" s="879"/>
      <c r="H178" s="879"/>
      <c r="I178" s="879"/>
      <c r="J178" s="1011"/>
      <c r="L178" s="878" t="s">
        <v>1384</v>
      </c>
      <c r="M178" s="879"/>
      <c r="N178" s="879"/>
      <c r="O178" s="880"/>
      <c r="P178" s="939" t="s">
        <v>1510</v>
      </c>
    </row>
    <row r="179" spans="2:16">
      <c r="B179" s="551" t="s">
        <v>323</v>
      </c>
      <c r="C179" s="551" t="s">
        <v>868</v>
      </c>
      <c r="D179" s="551" t="s">
        <v>126</v>
      </c>
      <c r="E179" s="551" t="s">
        <v>127</v>
      </c>
      <c r="F179" s="551" t="s">
        <v>837</v>
      </c>
      <c r="G179" s="551" t="s">
        <v>838</v>
      </c>
      <c r="H179" s="551" t="s">
        <v>839</v>
      </c>
      <c r="I179" s="551" t="s">
        <v>840</v>
      </c>
      <c r="J179" s="551" t="s">
        <v>841</v>
      </c>
      <c r="L179" s="551" t="s">
        <v>323</v>
      </c>
      <c r="M179" s="551" t="s">
        <v>868</v>
      </c>
      <c r="N179" s="551" t="s">
        <v>126</v>
      </c>
      <c r="O179" s="897" t="s">
        <v>127</v>
      </c>
      <c r="P179" s="897" t="s">
        <v>847</v>
      </c>
    </row>
    <row r="180" spans="2:16">
      <c r="B180" s="549">
        <v>1</v>
      </c>
      <c r="C180" s="549" t="s">
        <v>868</v>
      </c>
      <c r="D180" s="549" t="s">
        <v>1511</v>
      </c>
      <c r="E180" s="644" t="s">
        <v>1432</v>
      </c>
      <c r="F180" s="644">
        <v>0</v>
      </c>
      <c r="G180" s="644"/>
      <c r="H180" s="644"/>
      <c r="I180" s="644"/>
      <c r="J180" s="549"/>
      <c r="L180" s="549">
        <v>1</v>
      </c>
      <c r="M180" s="549" t="s">
        <v>868</v>
      </c>
      <c r="N180" s="644" t="s">
        <v>1511</v>
      </c>
      <c r="O180" s="1018" t="s">
        <v>1432</v>
      </c>
      <c r="P180" s="1018">
        <v>11.990239000000001</v>
      </c>
    </row>
    <row r="181" spans="2:16">
      <c r="B181" s="549">
        <v>2</v>
      </c>
      <c r="C181" s="549" t="s">
        <v>868</v>
      </c>
      <c r="D181" s="549" t="s">
        <v>1511</v>
      </c>
      <c r="E181" s="650" t="s">
        <v>1568</v>
      </c>
      <c r="F181" s="650">
        <v>0</v>
      </c>
      <c r="G181" s="650"/>
      <c r="H181" s="650"/>
      <c r="I181" s="650"/>
      <c r="J181" s="892"/>
      <c r="L181" s="549">
        <v>2</v>
      </c>
      <c r="M181" s="549" t="s">
        <v>868</v>
      </c>
      <c r="N181" s="644" t="s">
        <v>1511</v>
      </c>
      <c r="O181" s="1018" t="s">
        <v>1433</v>
      </c>
      <c r="P181" s="1019">
        <v>16.506550000000001</v>
      </c>
    </row>
    <row r="182" spans="2:16">
      <c r="B182" s="549">
        <v>3</v>
      </c>
      <c r="C182" s="549" t="s">
        <v>868</v>
      </c>
      <c r="D182" s="644" t="s">
        <v>1511</v>
      </c>
      <c r="E182" s="923" t="s">
        <v>1561</v>
      </c>
      <c r="F182" s="1016">
        <v>1</v>
      </c>
      <c r="G182" s="1016" t="s">
        <v>1567</v>
      </c>
      <c r="H182" s="1016">
        <v>55</v>
      </c>
      <c r="I182" s="1016" t="s">
        <v>1568</v>
      </c>
      <c r="J182" s="1016">
        <v>45</v>
      </c>
      <c r="P182" s="932" t="s">
        <v>1531</v>
      </c>
    </row>
    <row r="183" spans="2:16">
      <c r="B183" s="549">
        <v>4</v>
      </c>
      <c r="C183" s="549" t="s">
        <v>868</v>
      </c>
      <c r="D183" s="549" t="s">
        <v>1511</v>
      </c>
      <c r="E183" s="652" t="s">
        <v>1435</v>
      </c>
      <c r="F183" s="652">
        <v>0</v>
      </c>
      <c r="G183" s="652"/>
      <c r="H183" s="652"/>
      <c r="I183" s="652"/>
      <c r="J183" s="894"/>
    </row>
    <row r="185" spans="2:16">
      <c r="B185" s="932" t="s">
        <v>1592</v>
      </c>
    </row>
    <row r="186" spans="2:16">
      <c r="B186" s="932" t="s">
        <v>1591</v>
      </c>
    </row>
    <row r="189" spans="2:16">
      <c r="B189" s="918" t="s">
        <v>1444</v>
      </c>
      <c r="C189" s="919"/>
      <c r="D189" s="1031"/>
      <c r="E189" s="1031"/>
      <c r="F189" s="876"/>
      <c r="G189" s="876"/>
      <c r="H189" s="876"/>
      <c r="I189" s="876"/>
      <c r="J189" s="876"/>
      <c r="K189" s="876"/>
      <c r="L189" s="876"/>
      <c r="M189" s="876"/>
      <c r="N189" s="877"/>
    </row>
    <row r="190" spans="2:16">
      <c r="B190" s="878" t="s">
        <v>1384</v>
      </c>
      <c r="C190" s="879"/>
      <c r="D190" s="879"/>
      <c r="E190" s="879"/>
      <c r="F190" s="880"/>
      <c r="G190" s="881" t="s">
        <v>1443</v>
      </c>
      <c r="H190" s="882"/>
      <c r="I190" s="882"/>
      <c r="J190" s="882"/>
      <c r="K190" s="882"/>
      <c r="L190" s="882"/>
      <c r="M190" s="882"/>
      <c r="N190" s="883"/>
    </row>
    <row r="191" spans="2:16">
      <c r="B191" s="551" t="s">
        <v>323</v>
      </c>
      <c r="C191" s="551" t="s">
        <v>868</v>
      </c>
      <c r="D191" s="551" t="s">
        <v>126</v>
      </c>
      <c r="E191" s="551" t="s">
        <v>208</v>
      </c>
      <c r="F191" s="551" t="s">
        <v>127</v>
      </c>
      <c r="G191" s="897" t="s">
        <v>238</v>
      </c>
      <c r="H191" s="897" t="s">
        <v>239</v>
      </c>
      <c r="I191" s="897" t="s">
        <v>1436</v>
      </c>
      <c r="J191" s="897" t="s">
        <v>1625</v>
      </c>
      <c r="K191" s="897" t="s">
        <v>1437</v>
      </c>
      <c r="L191" s="897" t="s">
        <v>1438</v>
      </c>
      <c r="M191" s="897" t="s">
        <v>1439</v>
      </c>
      <c r="N191" s="897" t="s">
        <v>1621</v>
      </c>
    </row>
    <row r="192" spans="2:16">
      <c r="B192" s="549">
        <v>1</v>
      </c>
      <c r="C192" s="549" t="s">
        <v>868</v>
      </c>
      <c r="D192" s="549" t="s">
        <v>1170</v>
      </c>
      <c r="E192" s="549" t="s">
        <v>1431</v>
      </c>
      <c r="F192" s="644" t="s">
        <v>1432</v>
      </c>
      <c r="G192" s="549">
        <v>18.408999999999999</v>
      </c>
      <c r="H192" s="884" t="s">
        <v>1403</v>
      </c>
      <c r="I192" s="884">
        <v>12.5</v>
      </c>
      <c r="J192" s="886">
        <v>2.3879999999999999</v>
      </c>
      <c r="K192" s="549">
        <v>18.408999999999999</v>
      </c>
      <c r="L192" s="884" t="s">
        <v>1403</v>
      </c>
      <c r="M192" s="884">
        <v>12.5</v>
      </c>
      <c r="N192" s="886">
        <v>2.3879999999999999</v>
      </c>
    </row>
    <row r="193" spans="2:14">
      <c r="B193" s="549">
        <v>2</v>
      </c>
      <c r="C193" s="549" t="s">
        <v>868</v>
      </c>
      <c r="D193" s="549" t="s">
        <v>1170</v>
      </c>
      <c r="E193" s="549" t="s">
        <v>1431</v>
      </c>
      <c r="F193" s="644" t="s">
        <v>1433</v>
      </c>
      <c r="G193" s="549">
        <v>28.231999999999999</v>
      </c>
      <c r="H193" s="884" t="s">
        <v>1403</v>
      </c>
      <c r="I193" s="884">
        <v>19.27</v>
      </c>
      <c r="J193" s="886">
        <v>1.5489999999999999</v>
      </c>
      <c r="K193" s="549">
        <v>28.231999999999999</v>
      </c>
      <c r="L193" s="884" t="s">
        <v>1403</v>
      </c>
      <c r="M193" s="884">
        <v>19.27</v>
      </c>
      <c r="N193" s="886">
        <v>1.5489999999999999</v>
      </c>
    </row>
    <row r="194" spans="2:14">
      <c r="B194" s="549">
        <v>3</v>
      </c>
      <c r="C194" s="549" t="s">
        <v>868</v>
      </c>
      <c r="D194" s="549" t="s">
        <v>1170</v>
      </c>
      <c r="E194" s="549" t="s">
        <v>1431</v>
      </c>
      <c r="F194" s="644" t="s">
        <v>1435</v>
      </c>
      <c r="G194" s="549" t="s">
        <v>1440</v>
      </c>
      <c r="H194" s="884" t="s">
        <v>1403</v>
      </c>
      <c r="I194" s="884" t="s">
        <v>1440</v>
      </c>
      <c r="J194" s="886" t="s">
        <v>1440</v>
      </c>
      <c r="K194" s="892" t="s">
        <v>1440</v>
      </c>
      <c r="L194" s="1012" t="s">
        <v>1403</v>
      </c>
      <c r="M194" s="884" t="s">
        <v>1440</v>
      </c>
      <c r="N194" s="886" t="s">
        <v>1440</v>
      </c>
    </row>
    <row r="195" spans="2:14">
      <c r="B195" s="549">
        <v>4</v>
      </c>
      <c r="C195" s="549" t="s">
        <v>868</v>
      </c>
      <c r="D195" s="549" t="s">
        <v>1170</v>
      </c>
      <c r="E195" s="549" t="s">
        <v>1431</v>
      </c>
      <c r="F195" s="644" t="s">
        <v>1434</v>
      </c>
      <c r="G195" s="549">
        <v>21.814</v>
      </c>
      <c r="H195" s="884" t="s">
        <v>1403</v>
      </c>
      <c r="I195" s="884">
        <v>14.847</v>
      </c>
      <c r="J195" s="1022">
        <v>2.0099999999999998</v>
      </c>
      <c r="K195" s="921" t="s">
        <v>1403</v>
      </c>
      <c r="L195" s="1023" t="s">
        <v>1403</v>
      </c>
      <c r="M195" s="940">
        <v>14.847</v>
      </c>
      <c r="N195" s="886">
        <v>2.0099999999999998</v>
      </c>
    </row>
    <row r="196" spans="2:14">
      <c r="B196" s="549">
        <v>5</v>
      </c>
      <c r="C196" s="549" t="s">
        <v>868</v>
      </c>
      <c r="D196" s="549" t="s">
        <v>1170</v>
      </c>
      <c r="E196" s="549" t="s">
        <v>1441</v>
      </c>
      <c r="F196" s="644" t="s">
        <v>1432</v>
      </c>
      <c r="G196" s="549">
        <v>19.881</v>
      </c>
      <c r="H196" s="884" t="s">
        <v>1403</v>
      </c>
      <c r="I196" s="884">
        <v>9.64</v>
      </c>
      <c r="J196" s="886">
        <v>2.2109999999999999</v>
      </c>
      <c r="K196" s="894">
        <v>19.881</v>
      </c>
      <c r="L196" s="1021" t="s">
        <v>1403</v>
      </c>
      <c r="M196" s="884">
        <v>9.64</v>
      </c>
      <c r="N196" s="886">
        <v>2.2109999999999999</v>
      </c>
    </row>
    <row r="197" spans="2:14">
      <c r="B197" s="549">
        <v>6</v>
      </c>
      <c r="C197" s="549" t="s">
        <v>868</v>
      </c>
      <c r="D197" s="549" t="s">
        <v>1170</v>
      </c>
      <c r="E197" s="549" t="s">
        <v>1441</v>
      </c>
      <c r="F197" s="644" t="s">
        <v>1433</v>
      </c>
      <c r="G197" s="549">
        <v>27.943000000000001</v>
      </c>
      <c r="H197" s="884" t="s">
        <v>1403</v>
      </c>
      <c r="I197" s="884">
        <v>13.62</v>
      </c>
      <c r="J197" s="886">
        <v>1.5649999999999999</v>
      </c>
      <c r="K197" s="549">
        <v>27.943000000000001</v>
      </c>
      <c r="L197" s="1012" t="s">
        <v>1403</v>
      </c>
      <c r="M197" s="884">
        <v>13.62</v>
      </c>
      <c r="N197" s="886">
        <v>1.5649999999999999</v>
      </c>
    </row>
    <row r="198" spans="2:14">
      <c r="B198" s="549">
        <v>7</v>
      </c>
      <c r="C198" s="549" t="s">
        <v>868</v>
      </c>
      <c r="D198" s="549" t="s">
        <v>1170</v>
      </c>
      <c r="E198" s="549" t="s">
        <v>1441</v>
      </c>
      <c r="F198" s="644" t="s">
        <v>1434</v>
      </c>
      <c r="G198" s="549">
        <v>19.881</v>
      </c>
      <c r="H198" s="884" t="s">
        <v>1403</v>
      </c>
      <c r="I198" s="884">
        <v>9.64</v>
      </c>
      <c r="J198" s="886">
        <v>2.2109999999999999</v>
      </c>
      <c r="K198" s="921" t="s">
        <v>1403</v>
      </c>
      <c r="L198" s="1020" t="s">
        <v>1403</v>
      </c>
      <c r="M198" s="940">
        <v>9.64</v>
      </c>
      <c r="N198" s="886">
        <v>2.2109999999999999</v>
      </c>
    </row>
    <row r="202" spans="2:14">
      <c r="B202" s="1030" t="s">
        <v>1383</v>
      </c>
      <c r="C202" s="1031"/>
      <c r="D202" s="876"/>
      <c r="E202" s="876"/>
      <c r="F202" s="876"/>
      <c r="G202" s="876"/>
      <c r="H202" s="876"/>
      <c r="I202" s="877"/>
    </row>
    <row r="203" spans="2:14">
      <c r="B203" s="878" t="s">
        <v>1384</v>
      </c>
      <c r="C203" s="879"/>
      <c r="D203" s="880"/>
      <c r="E203" s="881" t="s">
        <v>1385</v>
      </c>
      <c r="F203" s="882"/>
      <c r="G203" s="882"/>
      <c r="H203" s="882"/>
      <c r="I203" s="883"/>
    </row>
    <row r="204" spans="2:14">
      <c r="B204" s="551" t="s">
        <v>323</v>
      </c>
      <c r="C204" s="551" t="s">
        <v>868</v>
      </c>
      <c r="D204" s="551" t="s">
        <v>126</v>
      </c>
      <c r="E204" s="551" t="s">
        <v>208</v>
      </c>
      <c r="F204" s="551" t="s">
        <v>712</v>
      </c>
      <c r="G204" s="897" t="s">
        <v>1386</v>
      </c>
      <c r="H204" s="897" t="s">
        <v>1387</v>
      </c>
      <c r="I204" s="551" t="s">
        <v>1388</v>
      </c>
    </row>
    <row r="205" spans="2:14">
      <c r="B205" s="549">
        <v>1</v>
      </c>
      <c r="C205" s="549" t="s">
        <v>868</v>
      </c>
      <c r="D205" s="549" t="s">
        <v>1170</v>
      </c>
      <c r="E205" s="549" t="s">
        <v>1389</v>
      </c>
      <c r="F205" s="644" t="s">
        <v>1390</v>
      </c>
      <c r="G205" s="943">
        <v>47.3</v>
      </c>
      <c r="H205" s="943">
        <v>0.71350000000000002</v>
      </c>
      <c r="I205" s="899">
        <v>2.36</v>
      </c>
    </row>
    <row r="206" spans="2:14">
      <c r="B206" s="549">
        <v>2</v>
      </c>
      <c r="C206" s="549" t="s">
        <v>868</v>
      </c>
      <c r="D206" s="549" t="s">
        <v>1170</v>
      </c>
      <c r="E206" s="549" t="s">
        <v>1389</v>
      </c>
      <c r="F206" s="644" t="s">
        <v>1391</v>
      </c>
      <c r="G206" s="943">
        <v>47.3</v>
      </c>
      <c r="H206" s="943">
        <v>0.71350000000000002</v>
      </c>
      <c r="I206" s="899">
        <v>2.36</v>
      </c>
    </row>
    <row r="207" spans="2:14">
      <c r="B207" s="549">
        <v>3</v>
      </c>
      <c r="C207" s="549" t="s">
        <v>868</v>
      </c>
      <c r="D207" s="549" t="s">
        <v>1170</v>
      </c>
      <c r="E207" s="549" t="s">
        <v>1441</v>
      </c>
      <c r="F207" s="644" t="s">
        <v>1390</v>
      </c>
      <c r="G207" s="943">
        <v>43.43</v>
      </c>
      <c r="H207" s="943">
        <v>0.78120000000000001</v>
      </c>
      <c r="I207" s="899">
        <v>5.5157999999999996</v>
      </c>
    </row>
    <row r="208" spans="2:14">
      <c r="B208" s="549">
        <v>4</v>
      </c>
      <c r="C208" s="549" t="s">
        <v>868</v>
      </c>
      <c r="D208" s="549" t="s">
        <v>1170</v>
      </c>
      <c r="E208" s="549" t="s">
        <v>1441</v>
      </c>
      <c r="F208" s="644" t="s">
        <v>1391</v>
      </c>
      <c r="G208" s="943">
        <v>43.43</v>
      </c>
      <c r="H208" s="943">
        <v>0.78120000000000001</v>
      </c>
      <c r="I208" s="899">
        <v>5.5157999999999996</v>
      </c>
    </row>
    <row r="211" spans="2:2">
      <c r="B211" s="932" t="s">
        <v>1620</v>
      </c>
    </row>
    <row r="212" spans="2:2">
      <c r="B212" s="1009" t="s">
        <v>1615</v>
      </c>
    </row>
    <row r="213" spans="2:2">
      <c r="B213" s="1009" t="s">
        <v>1616</v>
      </c>
    </row>
    <row r="215" spans="2:2">
      <c r="B215" s="932" t="s">
        <v>1593</v>
      </c>
    </row>
    <row r="216" spans="2:2">
      <c r="B216" s="932" t="s">
        <v>1594</v>
      </c>
    </row>
    <row r="217" spans="2:2">
      <c r="B217" s="932" t="s">
        <v>1595</v>
      </c>
    </row>
    <row r="218" spans="2:2">
      <c r="B218" s="932" t="s">
        <v>1626</v>
      </c>
    </row>
    <row r="219" spans="2:2">
      <c r="B219" s="932" t="s">
        <v>1596</v>
      </c>
    </row>
    <row r="220" spans="2:2">
      <c r="B220" s="932" t="s">
        <v>1597</v>
      </c>
    </row>
    <row r="221" spans="2:2">
      <c r="B221" s="932" t="s">
        <v>1626</v>
      </c>
    </row>
    <row r="224" spans="2:2">
      <c r="B224" s="932" t="s">
        <v>1598</v>
      </c>
    </row>
  </sheetData>
  <mergeCells count="5">
    <mergeCell ref="B7:C7"/>
    <mergeCell ref="D7:G7"/>
    <mergeCell ref="B9:B10"/>
    <mergeCell ref="B11:B12"/>
    <mergeCell ref="H120:I120"/>
  </mergeCells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view="pageBreakPreview" topLeftCell="A40" zoomScale="80" zoomScaleNormal="80" zoomScaleSheetLayoutView="80" workbookViewId="0">
      <selection activeCell="T14" sqref="T14"/>
    </sheetView>
  </sheetViews>
  <sheetFormatPr defaultColWidth="9" defaultRowHeight="14.25" customHeight="1"/>
  <cols>
    <col min="1" max="1" width="1.875" style="375" customWidth="1"/>
    <col min="2" max="2" width="4.875" style="375" customWidth="1"/>
    <col min="3" max="3" width="21.625" style="375" customWidth="1"/>
    <col min="4" max="4" width="6.75" style="375" customWidth="1"/>
    <col min="5" max="5" width="21.625" style="375" customWidth="1"/>
    <col min="6" max="6" width="6.75" style="375" customWidth="1"/>
    <col min="7" max="7" width="21.625" style="375" customWidth="1"/>
    <col min="8" max="8" width="8.375" style="375" customWidth="1"/>
    <col min="9" max="9" width="21.625" style="375" customWidth="1"/>
    <col min="10" max="10" width="11" style="375" customWidth="1"/>
    <col min="11" max="11" width="21.625" style="375" customWidth="1"/>
    <col min="12" max="12" width="6.25" style="375" customWidth="1"/>
    <col min="13" max="13" width="21.625" style="375" customWidth="1"/>
    <col min="14" max="14" width="6.25" style="375" customWidth="1"/>
    <col min="15" max="15" width="4.875" style="375" customWidth="1"/>
    <col min="16" max="16" width="1" style="375" customWidth="1"/>
    <col min="17" max="18" width="4.875" style="375" customWidth="1"/>
    <col min="19" max="19" width="21.625" style="375" customWidth="1"/>
    <col min="20" max="20" width="4.875" style="375" customWidth="1"/>
    <col min="21" max="16384" width="9" style="375"/>
  </cols>
  <sheetData>
    <row r="1" spans="1:33" ht="14.2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33" ht="14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33" ht="14.25" customHeigh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33" ht="14.2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33" ht="14.2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3" ht="14.25" customHeight="1">
      <c r="A6" s="14"/>
      <c r="B6" s="948"/>
      <c r="C6" s="948"/>
      <c r="D6" s="948"/>
      <c r="E6" s="948"/>
      <c r="F6" s="948"/>
      <c r="G6" s="948"/>
      <c r="H6" s="948"/>
      <c r="I6" s="948"/>
      <c r="J6" s="948"/>
      <c r="K6" s="948"/>
      <c r="L6" s="948"/>
      <c r="M6" s="948"/>
      <c r="N6" s="948"/>
      <c r="O6" s="948"/>
      <c r="P6" s="948"/>
      <c r="Q6" s="948"/>
      <c r="R6" s="948"/>
      <c r="S6" s="948"/>
      <c r="T6" s="949"/>
      <c r="U6" s="949"/>
    </row>
    <row r="7" spans="1:33" ht="7.5" customHeight="1">
      <c r="A7" s="1"/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1"/>
      <c r="P7" s="951"/>
      <c r="Q7" s="952"/>
      <c r="R7" s="952"/>
      <c r="S7" s="953"/>
      <c r="T7" s="953"/>
      <c r="U7" s="949"/>
    </row>
    <row r="8" spans="1:33" ht="7.5" customHeight="1">
      <c r="A8" s="1"/>
      <c r="B8" s="950"/>
      <c r="C8" s="950"/>
      <c r="D8" s="950"/>
      <c r="E8" s="950"/>
      <c r="F8" s="950"/>
      <c r="G8" s="950"/>
      <c r="H8" s="950"/>
      <c r="I8" s="950"/>
      <c r="J8" s="950"/>
      <c r="K8" s="950"/>
      <c r="L8" s="950"/>
      <c r="M8" s="950"/>
      <c r="N8" s="950"/>
      <c r="O8" s="951"/>
      <c r="P8" s="951"/>
      <c r="Q8" s="952"/>
      <c r="R8" s="952"/>
      <c r="S8" s="953"/>
      <c r="T8" s="953"/>
      <c r="U8" s="949"/>
    </row>
    <row r="9" spans="1:33" ht="14.25" customHeight="1">
      <c r="A9" s="1"/>
      <c r="B9" s="954"/>
      <c r="C9" s="954"/>
      <c r="D9" s="954"/>
      <c r="E9" s="954"/>
      <c r="F9" s="954"/>
      <c r="G9" s="954"/>
      <c r="H9" s="954"/>
      <c r="I9" s="954"/>
      <c r="J9" s="954"/>
      <c r="K9" s="954"/>
      <c r="L9" s="954"/>
      <c r="M9" s="950"/>
      <c r="N9" s="954"/>
      <c r="O9" s="955"/>
      <c r="P9" s="951"/>
      <c r="Q9" s="952"/>
      <c r="R9" s="952"/>
      <c r="S9" s="953"/>
      <c r="T9" s="953"/>
      <c r="U9" s="949"/>
    </row>
    <row r="10" spans="1:33" ht="14.25" customHeight="1">
      <c r="B10" s="956"/>
      <c r="C10" s="957"/>
      <c r="D10" s="956"/>
      <c r="E10" s="956"/>
      <c r="F10" s="956"/>
      <c r="G10" s="958"/>
      <c r="H10" s="956"/>
      <c r="I10" s="959"/>
      <c r="J10" s="956"/>
      <c r="K10" s="956"/>
      <c r="L10" s="958"/>
      <c r="M10" s="954"/>
      <c r="N10" s="956"/>
      <c r="O10" s="960"/>
      <c r="P10" s="961"/>
      <c r="Q10" s="961"/>
      <c r="R10" s="961"/>
      <c r="S10" s="961"/>
      <c r="T10" s="961"/>
      <c r="U10" s="949"/>
    </row>
    <row r="11" spans="1:33" ht="14.25" customHeight="1">
      <c r="B11" s="956"/>
      <c r="C11" s="962"/>
      <c r="D11" s="956"/>
      <c r="E11" s="956"/>
      <c r="F11" s="956"/>
      <c r="G11" s="956"/>
      <c r="H11" s="956"/>
      <c r="I11" s="963"/>
      <c r="J11" s="958"/>
      <c r="K11" s="954"/>
      <c r="L11" s="958"/>
      <c r="M11" s="964"/>
      <c r="N11" s="962"/>
      <c r="O11" s="960"/>
      <c r="P11" s="961"/>
      <c r="Q11" s="961"/>
      <c r="R11" s="961"/>
      <c r="S11" s="961"/>
      <c r="T11" s="961"/>
      <c r="U11" s="949"/>
    </row>
    <row r="12" spans="1:33" ht="14.25" customHeight="1">
      <c r="B12" s="956"/>
      <c r="C12" s="962"/>
      <c r="D12" s="956"/>
      <c r="E12" s="956"/>
      <c r="F12" s="956"/>
      <c r="G12" s="956"/>
      <c r="H12" s="956"/>
      <c r="I12" s="964"/>
      <c r="J12" s="958"/>
      <c r="K12" s="954"/>
      <c r="L12" s="958"/>
      <c r="M12" s="959"/>
      <c r="N12" s="958"/>
      <c r="O12" s="960"/>
      <c r="P12" s="961"/>
      <c r="Q12" s="961"/>
      <c r="R12" s="961"/>
      <c r="S12" s="961"/>
      <c r="T12" s="961"/>
      <c r="U12" s="949"/>
    </row>
    <row r="13" spans="1:33" ht="14.25" customHeight="1">
      <c r="B13" s="958"/>
      <c r="C13" s="957"/>
      <c r="D13" s="962"/>
      <c r="E13" s="958"/>
      <c r="F13" s="962"/>
      <c r="G13" s="958"/>
      <c r="H13" s="958"/>
      <c r="I13" s="959"/>
      <c r="J13" s="958"/>
      <c r="K13" s="954"/>
      <c r="L13" s="958"/>
      <c r="M13" s="965"/>
      <c r="N13" s="958"/>
      <c r="O13" s="958"/>
      <c r="P13" s="949"/>
      <c r="Q13" s="949"/>
      <c r="R13" s="949"/>
      <c r="S13" s="961"/>
      <c r="T13" s="949"/>
      <c r="U13" s="949"/>
    </row>
    <row r="14" spans="1:33" s="675" customFormat="1" ht="14.25" customHeight="1">
      <c r="A14" s="671"/>
      <c r="B14" s="957"/>
      <c r="C14" s="966"/>
      <c r="D14" s="962"/>
      <c r="E14" s="966"/>
      <c r="F14" s="962"/>
      <c r="G14" s="966"/>
      <c r="H14" s="958"/>
      <c r="I14" s="959"/>
      <c r="J14" s="958"/>
      <c r="K14" s="954"/>
      <c r="L14" s="958"/>
      <c r="M14" s="965"/>
      <c r="N14" s="958"/>
      <c r="O14" s="957"/>
      <c r="P14" s="967"/>
      <c r="Q14" s="968"/>
      <c r="R14" s="968"/>
      <c r="S14" s="961"/>
      <c r="T14" s="968"/>
      <c r="U14" s="969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1:33" ht="14.25" customHeight="1">
      <c r="A15" s="671"/>
      <c r="B15" s="957"/>
      <c r="C15" s="962"/>
      <c r="D15" s="958"/>
      <c r="E15" s="958"/>
      <c r="F15" s="958"/>
      <c r="G15" s="964"/>
      <c r="H15" s="958"/>
      <c r="I15" s="959"/>
      <c r="J15" s="958"/>
      <c r="K15" s="954"/>
      <c r="L15" s="958"/>
      <c r="M15" s="959"/>
      <c r="N15" s="958"/>
      <c r="O15" s="957"/>
      <c r="P15" s="968"/>
      <c r="Q15" s="968"/>
      <c r="R15" s="968"/>
      <c r="S15" s="964"/>
      <c r="T15" s="968"/>
      <c r="U15" s="961"/>
      <c r="V15" s="669"/>
      <c r="W15" s="669"/>
      <c r="X15" s="669"/>
      <c r="Y15" s="669"/>
      <c r="Z15" s="669"/>
      <c r="AA15" s="669"/>
      <c r="AB15" s="669"/>
      <c r="AC15" s="669"/>
      <c r="AD15" s="669"/>
      <c r="AE15" s="669"/>
      <c r="AF15" s="669"/>
      <c r="AG15" s="669"/>
    </row>
    <row r="16" spans="1:33" ht="14.25" customHeight="1">
      <c r="A16" s="671"/>
      <c r="B16" s="957"/>
      <c r="C16" s="962"/>
      <c r="D16" s="962"/>
      <c r="E16" s="962"/>
      <c r="F16" s="962"/>
      <c r="G16" s="959"/>
      <c r="H16" s="958"/>
      <c r="I16" s="959"/>
      <c r="J16" s="958"/>
      <c r="K16" s="954"/>
      <c r="L16" s="958"/>
      <c r="M16" s="959"/>
      <c r="N16" s="958"/>
      <c r="O16" s="957"/>
      <c r="P16" s="968"/>
      <c r="Q16" s="968"/>
      <c r="R16" s="968"/>
      <c r="S16" s="959"/>
      <c r="T16" s="968"/>
      <c r="U16" s="961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</row>
    <row r="17" spans="1:33" ht="14.25" customHeight="1">
      <c r="A17" s="671"/>
      <c r="B17" s="957"/>
      <c r="C17" s="962"/>
      <c r="D17" s="962"/>
      <c r="E17" s="964"/>
      <c r="F17" s="962"/>
      <c r="G17" s="965"/>
      <c r="H17" s="958"/>
      <c r="I17" s="959"/>
      <c r="J17" s="958"/>
      <c r="K17" s="949"/>
      <c r="L17" s="958"/>
      <c r="M17" s="959"/>
      <c r="N17" s="958"/>
      <c r="O17" s="957"/>
      <c r="P17" s="968"/>
      <c r="Q17" s="968"/>
      <c r="R17" s="968"/>
      <c r="S17" s="959"/>
      <c r="T17" s="968"/>
      <c r="U17" s="961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</row>
    <row r="18" spans="1:33" ht="14.25" customHeight="1">
      <c r="A18" s="671"/>
      <c r="B18" s="957"/>
      <c r="C18" s="962"/>
      <c r="D18" s="962"/>
      <c r="E18" s="959"/>
      <c r="F18" s="962"/>
      <c r="G18" s="959"/>
      <c r="H18" s="958"/>
      <c r="I18" s="970"/>
      <c r="J18" s="962"/>
      <c r="K18" s="949"/>
      <c r="L18" s="958"/>
      <c r="M18" s="959"/>
      <c r="N18" s="958"/>
      <c r="O18" s="957"/>
      <c r="P18" s="968"/>
      <c r="Q18" s="968"/>
      <c r="R18" s="968"/>
      <c r="S18" s="959"/>
      <c r="T18" s="968"/>
      <c r="U18" s="961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</row>
    <row r="19" spans="1:33" ht="14.25" customHeight="1">
      <c r="A19" s="671"/>
      <c r="B19" s="957"/>
      <c r="C19" s="962"/>
      <c r="D19" s="962"/>
      <c r="E19" s="959"/>
      <c r="F19" s="962"/>
      <c r="G19" s="959"/>
      <c r="H19" s="958"/>
      <c r="I19" s="959"/>
      <c r="J19" s="958"/>
      <c r="K19" s="949"/>
      <c r="L19" s="958"/>
      <c r="M19" s="959"/>
      <c r="N19" s="958"/>
      <c r="O19" s="957"/>
      <c r="P19" s="968"/>
      <c r="Q19" s="968"/>
      <c r="R19" s="968"/>
      <c r="S19" s="959"/>
      <c r="T19" s="968"/>
      <c r="U19" s="961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</row>
    <row r="20" spans="1:33" ht="14.25" customHeight="1">
      <c r="A20" s="671"/>
      <c r="B20" s="957"/>
      <c r="C20" s="962"/>
      <c r="D20" s="962"/>
      <c r="E20" s="959"/>
      <c r="F20" s="962"/>
      <c r="G20" s="959"/>
      <c r="H20" s="958"/>
      <c r="I20" s="959"/>
      <c r="J20" s="960"/>
      <c r="K20" s="949"/>
      <c r="L20" s="958"/>
      <c r="M20" s="959"/>
      <c r="N20" s="958"/>
      <c r="O20" s="957"/>
      <c r="P20" s="968"/>
      <c r="Q20" s="968"/>
      <c r="R20" s="968"/>
      <c r="S20" s="968"/>
      <c r="T20" s="968"/>
      <c r="U20" s="961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</row>
    <row r="21" spans="1:33" ht="14.25" customHeight="1">
      <c r="A21" s="671"/>
      <c r="B21" s="957"/>
      <c r="C21" s="962"/>
      <c r="D21" s="962"/>
      <c r="E21" s="959"/>
      <c r="F21" s="962"/>
      <c r="G21" s="959"/>
      <c r="H21" s="958"/>
      <c r="I21" s="959"/>
      <c r="J21" s="956"/>
      <c r="K21" s="964"/>
      <c r="L21" s="958"/>
      <c r="M21" s="970"/>
      <c r="N21" s="958"/>
      <c r="O21" s="957"/>
      <c r="P21" s="968"/>
      <c r="Q21" s="968"/>
      <c r="R21" s="968"/>
      <c r="S21" s="968"/>
      <c r="T21" s="968"/>
      <c r="U21" s="961"/>
      <c r="V21" s="669"/>
      <c r="W21" s="669"/>
      <c r="X21" s="669"/>
      <c r="Y21" s="669"/>
      <c r="Z21" s="669"/>
      <c r="AA21" s="669"/>
      <c r="AB21" s="669"/>
      <c r="AC21" s="669"/>
      <c r="AD21" s="669"/>
      <c r="AE21" s="669"/>
      <c r="AF21" s="669"/>
      <c r="AG21" s="669"/>
    </row>
    <row r="22" spans="1:33" ht="14.25" customHeight="1">
      <c r="A22" s="671"/>
      <c r="B22" s="957"/>
      <c r="C22" s="962"/>
      <c r="D22" s="962"/>
      <c r="E22" s="959"/>
      <c r="F22" s="962"/>
      <c r="G22" s="970"/>
      <c r="H22" s="958"/>
      <c r="I22" s="959"/>
      <c r="J22" s="956"/>
      <c r="K22" s="959"/>
      <c r="L22" s="957"/>
      <c r="M22" s="959"/>
      <c r="N22" s="958"/>
      <c r="O22" s="957"/>
      <c r="P22" s="968"/>
      <c r="Q22" s="968"/>
      <c r="R22" s="968"/>
      <c r="S22" s="968"/>
      <c r="T22" s="968"/>
      <c r="U22" s="961"/>
      <c r="V22" s="669"/>
      <c r="W22" s="669"/>
      <c r="X22" s="669"/>
      <c r="Y22" s="669"/>
      <c r="Z22" s="669"/>
      <c r="AA22" s="669"/>
      <c r="AB22" s="669"/>
      <c r="AC22" s="669"/>
      <c r="AD22" s="669"/>
      <c r="AE22" s="669"/>
      <c r="AF22" s="669"/>
      <c r="AG22" s="669"/>
    </row>
    <row r="23" spans="1:33" ht="14.25" customHeight="1">
      <c r="A23" s="671"/>
      <c r="B23" s="957"/>
      <c r="C23" s="962"/>
      <c r="D23" s="962"/>
      <c r="E23" s="959"/>
      <c r="F23" s="962"/>
      <c r="G23" s="959"/>
      <c r="H23" s="960"/>
      <c r="I23" s="959"/>
      <c r="J23" s="958"/>
      <c r="K23" s="959"/>
      <c r="L23" s="958"/>
      <c r="M23" s="959"/>
      <c r="N23" s="958"/>
      <c r="O23" s="957"/>
      <c r="P23" s="968"/>
      <c r="Q23" s="968"/>
      <c r="R23" s="968"/>
      <c r="S23" s="968"/>
      <c r="T23" s="968"/>
      <c r="U23" s="961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</row>
    <row r="24" spans="1:33" ht="14.25" customHeight="1">
      <c r="A24" s="671"/>
      <c r="B24" s="957"/>
      <c r="C24" s="962"/>
      <c r="D24" s="962"/>
      <c r="E24" s="959"/>
      <c r="F24" s="962"/>
      <c r="G24" s="959"/>
      <c r="H24" s="960"/>
      <c r="I24" s="971"/>
      <c r="J24" s="960"/>
      <c r="K24" s="959"/>
      <c r="L24" s="958"/>
      <c r="M24" s="959"/>
      <c r="N24" s="958"/>
      <c r="O24" s="957"/>
      <c r="P24" s="968"/>
      <c r="Q24" s="968"/>
      <c r="R24" s="968"/>
      <c r="S24" s="968"/>
      <c r="T24" s="968"/>
      <c r="U24" s="961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</row>
    <row r="25" spans="1:33" ht="14.25" customHeight="1">
      <c r="A25" s="671"/>
      <c r="B25" s="957"/>
      <c r="C25" s="962"/>
      <c r="D25" s="962"/>
      <c r="E25" s="959"/>
      <c r="F25" s="962"/>
      <c r="G25" s="959"/>
      <c r="H25" s="960"/>
      <c r="I25" s="972"/>
      <c r="J25" s="960"/>
      <c r="K25" s="959"/>
      <c r="L25" s="956"/>
      <c r="M25" s="959"/>
      <c r="N25" s="958"/>
      <c r="O25" s="957"/>
      <c r="P25" s="968"/>
      <c r="Q25" s="968"/>
      <c r="R25" s="968"/>
      <c r="S25" s="968"/>
      <c r="T25" s="968"/>
      <c r="U25" s="961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</row>
    <row r="26" spans="1:33" ht="14.25" customHeight="1">
      <c r="A26" s="671"/>
      <c r="B26" s="957"/>
      <c r="C26" s="962"/>
      <c r="D26" s="962"/>
      <c r="E26" s="959"/>
      <c r="F26" s="962"/>
      <c r="G26" s="959"/>
      <c r="H26" s="960"/>
      <c r="I26" s="972"/>
      <c r="J26" s="960"/>
      <c r="K26" s="959"/>
      <c r="L26" s="956"/>
      <c r="M26" s="970"/>
      <c r="N26" s="958"/>
      <c r="O26" s="957"/>
      <c r="P26" s="968"/>
      <c r="Q26" s="968"/>
      <c r="R26" s="968"/>
      <c r="S26" s="968"/>
      <c r="T26" s="968"/>
      <c r="U26" s="961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</row>
    <row r="27" spans="1:33" ht="14.25" customHeight="1">
      <c r="A27" s="671"/>
      <c r="B27" s="957"/>
      <c r="C27" s="962"/>
      <c r="D27" s="962"/>
      <c r="E27" s="959"/>
      <c r="F27" s="962"/>
      <c r="G27" s="959"/>
      <c r="H27" s="960"/>
      <c r="I27" s="972"/>
      <c r="J27" s="960"/>
      <c r="K27" s="970"/>
      <c r="L27" s="958"/>
      <c r="M27" s="959"/>
      <c r="N27" s="958"/>
      <c r="O27" s="957"/>
      <c r="P27" s="968"/>
      <c r="Q27" s="968"/>
      <c r="R27" s="968"/>
      <c r="S27" s="968"/>
      <c r="T27" s="968"/>
      <c r="U27" s="961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</row>
    <row r="28" spans="1:33" ht="14.25" customHeight="1">
      <c r="A28" s="671"/>
      <c r="B28" s="957"/>
      <c r="C28" s="962"/>
      <c r="D28" s="962"/>
      <c r="E28" s="959"/>
      <c r="F28" s="962"/>
      <c r="G28" s="959"/>
      <c r="H28" s="960"/>
      <c r="I28" s="959"/>
      <c r="J28" s="960"/>
      <c r="K28" s="959"/>
      <c r="L28" s="958"/>
      <c r="M28" s="959"/>
      <c r="N28" s="958"/>
      <c r="O28" s="957"/>
      <c r="P28" s="968"/>
      <c r="Q28" s="968"/>
      <c r="R28" s="968"/>
      <c r="S28" s="968"/>
      <c r="T28" s="968"/>
      <c r="U28" s="949"/>
    </row>
    <row r="29" spans="1:33" ht="14.25" customHeight="1">
      <c r="A29" s="671"/>
      <c r="B29" s="957"/>
      <c r="C29" s="962"/>
      <c r="D29" s="962"/>
      <c r="E29" s="959"/>
      <c r="F29" s="962"/>
      <c r="G29" s="959"/>
      <c r="H29" s="960"/>
      <c r="I29" s="972"/>
      <c r="J29" s="960"/>
      <c r="K29" s="959"/>
      <c r="L29" s="958"/>
      <c r="M29" s="959"/>
      <c r="N29" s="958"/>
      <c r="O29" s="957"/>
      <c r="P29" s="968"/>
      <c r="Q29" s="968"/>
      <c r="R29" s="968"/>
      <c r="S29" s="968"/>
      <c r="T29" s="968"/>
      <c r="U29" s="949"/>
    </row>
    <row r="30" spans="1:33" ht="14.25" customHeight="1">
      <c r="A30" s="671"/>
      <c r="B30" s="957"/>
      <c r="C30" s="957"/>
      <c r="D30" s="957"/>
      <c r="E30" s="959"/>
      <c r="F30" s="957"/>
      <c r="G30" s="959"/>
      <c r="H30" s="960"/>
      <c r="I30" s="959"/>
      <c r="J30" s="960"/>
      <c r="K30" s="959"/>
      <c r="L30" s="958"/>
      <c r="M30" s="949"/>
      <c r="N30" s="958"/>
      <c r="O30" s="957"/>
      <c r="P30" s="968"/>
      <c r="Q30" s="968"/>
      <c r="R30" s="968"/>
      <c r="S30" s="973"/>
      <c r="T30" s="968"/>
      <c r="U30" s="949"/>
    </row>
    <row r="31" spans="1:33" ht="14.25" customHeight="1">
      <c r="A31" s="671"/>
      <c r="B31" s="957"/>
      <c r="C31" s="964"/>
      <c r="D31" s="957"/>
      <c r="E31" s="959"/>
      <c r="F31" s="957"/>
      <c r="G31" s="959"/>
      <c r="H31" s="960"/>
      <c r="I31" s="959"/>
      <c r="J31" s="960"/>
      <c r="K31" s="959"/>
      <c r="L31" s="958"/>
      <c r="M31" s="964"/>
      <c r="N31" s="958"/>
      <c r="O31" s="957"/>
      <c r="P31" s="968"/>
      <c r="Q31" s="968"/>
      <c r="R31" s="968"/>
      <c r="S31" s="970"/>
      <c r="T31" s="968"/>
      <c r="U31" s="949"/>
    </row>
    <row r="32" spans="1:33" ht="14.25" customHeight="1">
      <c r="A32" s="671"/>
      <c r="B32" s="957"/>
      <c r="C32" s="959"/>
      <c r="D32" s="957"/>
      <c r="E32" s="959"/>
      <c r="F32" s="957"/>
      <c r="G32" s="959"/>
      <c r="H32" s="960"/>
      <c r="I32" s="959"/>
      <c r="J32" s="960"/>
      <c r="K32" s="959"/>
      <c r="L32" s="958"/>
      <c r="M32" s="959"/>
      <c r="N32" s="958"/>
      <c r="O32" s="957"/>
      <c r="P32" s="968"/>
      <c r="Q32" s="968"/>
      <c r="R32" s="968"/>
      <c r="S32" s="970"/>
      <c r="T32" s="968"/>
      <c r="U32" s="949"/>
    </row>
    <row r="33" spans="1:21" ht="14.25" customHeight="1">
      <c r="A33" s="671"/>
      <c r="B33" s="957"/>
      <c r="C33" s="965"/>
      <c r="D33" s="957"/>
      <c r="E33" s="970"/>
      <c r="F33" s="957"/>
      <c r="G33" s="959"/>
      <c r="H33" s="960"/>
      <c r="I33" s="959"/>
      <c r="J33" s="960"/>
      <c r="K33" s="959"/>
      <c r="L33" s="958"/>
      <c r="M33" s="959"/>
      <c r="N33" s="958"/>
      <c r="O33" s="957"/>
      <c r="P33" s="968"/>
      <c r="Q33" s="968"/>
      <c r="R33" s="968"/>
      <c r="S33" s="970"/>
      <c r="T33" s="968"/>
      <c r="U33" s="949"/>
    </row>
    <row r="34" spans="1:21" ht="14.25" customHeight="1">
      <c r="A34" s="671"/>
      <c r="B34" s="957"/>
      <c r="C34" s="959"/>
      <c r="D34" s="957"/>
      <c r="E34" s="949"/>
      <c r="F34" s="957"/>
      <c r="G34" s="959"/>
      <c r="H34" s="960"/>
      <c r="I34" s="959"/>
      <c r="J34" s="960"/>
      <c r="K34" s="959"/>
      <c r="L34" s="958"/>
      <c r="M34" s="959"/>
      <c r="N34" s="958"/>
      <c r="O34" s="957"/>
      <c r="P34" s="968"/>
      <c r="Q34" s="968"/>
      <c r="R34" s="968"/>
      <c r="S34" s="970"/>
      <c r="T34" s="968"/>
      <c r="U34" s="949"/>
    </row>
    <row r="35" spans="1:21" ht="14.25" customHeight="1">
      <c r="A35" s="671"/>
      <c r="B35" s="957"/>
      <c r="C35" s="959"/>
      <c r="D35" s="957"/>
      <c r="E35" s="949"/>
      <c r="F35" s="957"/>
      <c r="G35" s="972"/>
      <c r="H35" s="960"/>
      <c r="I35" s="959"/>
      <c r="J35" s="960"/>
      <c r="K35" s="959"/>
      <c r="L35" s="958"/>
      <c r="M35" s="959"/>
      <c r="N35" s="958"/>
      <c r="O35" s="957"/>
      <c r="P35" s="968"/>
      <c r="Q35" s="968"/>
      <c r="R35" s="968"/>
      <c r="S35" s="970"/>
      <c r="T35" s="968"/>
      <c r="U35" s="949"/>
    </row>
    <row r="36" spans="1:21" ht="14.25" customHeight="1">
      <c r="A36" s="671"/>
      <c r="B36" s="957"/>
      <c r="C36" s="959"/>
      <c r="D36" s="957"/>
      <c r="E36" s="949"/>
      <c r="F36" s="957"/>
      <c r="G36" s="972"/>
      <c r="H36" s="960"/>
      <c r="I36" s="974"/>
      <c r="J36" s="960"/>
      <c r="K36" s="959"/>
      <c r="L36" s="960"/>
      <c r="M36" s="959"/>
      <c r="N36" s="958"/>
      <c r="O36" s="957"/>
      <c r="P36" s="968"/>
      <c r="Q36" s="968"/>
      <c r="R36" s="968"/>
      <c r="S36" s="970"/>
      <c r="T36" s="968"/>
      <c r="U36" s="949"/>
    </row>
    <row r="37" spans="1:21" ht="14.25" customHeight="1">
      <c r="A37" s="671"/>
      <c r="B37" s="957"/>
      <c r="C37" s="959"/>
      <c r="D37" s="957"/>
      <c r="E37" s="949"/>
      <c r="F37" s="960"/>
      <c r="G37" s="959"/>
      <c r="H37" s="960"/>
      <c r="I37" s="974"/>
      <c r="J37" s="960"/>
      <c r="K37" s="949"/>
      <c r="L37" s="960"/>
      <c r="M37" s="959"/>
      <c r="N37" s="958"/>
      <c r="O37" s="957"/>
      <c r="P37" s="968"/>
      <c r="Q37" s="968"/>
      <c r="R37" s="968"/>
      <c r="S37" s="970"/>
      <c r="T37" s="968"/>
      <c r="U37" s="949"/>
    </row>
    <row r="38" spans="1:21" ht="14.25" customHeight="1">
      <c r="A38" s="671"/>
      <c r="B38" s="957"/>
      <c r="C38" s="959"/>
      <c r="D38" s="960"/>
      <c r="E38" s="949"/>
      <c r="F38" s="960"/>
      <c r="G38" s="959"/>
      <c r="H38" s="960"/>
      <c r="I38" s="972"/>
      <c r="J38" s="960"/>
      <c r="K38" s="949"/>
      <c r="L38" s="958"/>
      <c r="M38" s="959"/>
      <c r="N38" s="958"/>
      <c r="O38" s="960"/>
      <c r="P38" s="961"/>
      <c r="Q38" s="961"/>
      <c r="R38" s="961"/>
      <c r="S38" s="961"/>
      <c r="T38" s="961"/>
      <c r="U38" s="949"/>
    </row>
    <row r="39" spans="1:21" ht="14.25" customHeight="1">
      <c r="A39" s="671"/>
      <c r="B39" s="957"/>
      <c r="C39" s="959"/>
      <c r="D39" s="960"/>
      <c r="E39" s="949"/>
      <c r="F39" s="960"/>
      <c r="G39" s="959"/>
      <c r="H39" s="960"/>
      <c r="I39" s="972"/>
      <c r="J39" s="960"/>
      <c r="K39" s="964"/>
      <c r="L39" s="958"/>
      <c r="M39" s="959"/>
      <c r="N39" s="958"/>
      <c r="O39" s="960"/>
      <c r="P39" s="961"/>
      <c r="Q39" s="961"/>
      <c r="R39" s="961"/>
      <c r="S39" s="961"/>
      <c r="T39" s="961"/>
      <c r="U39" s="949"/>
    </row>
    <row r="40" spans="1:21" ht="14.25" customHeight="1">
      <c r="A40" s="671"/>
      <c r="B40" s="957"/>
      <c r="C40" s="959"/>
      <c r="D40" s="960"/>
      <c r="E40" s="949"/>
      <c r="F40" s="957"/>
      <c r="G40" s="959"/>
      <c r="H40" s="958"/>
      <c r="I40" s="972"/>
      <c r="J40" s="958"/>
      <c r="K40" s="959"/>
      <c r="L40" s="960"/>
      <c r="M40" s="959"/>
      <c r="N40" s="958"/>
      <c r="O40" s="960"/>
      <c r="P40" s="961"/>
      <c r="Q40" s="961"/>
      <c r="R40" s="961"/>
      <c r="S40" s="961"/>
      <c r="T40" s="961"/>
      <c r="U40" s="949"/>
    </row>
    <row r="41" spans="1:21" ht="14.25" customHeight="1">
      <c r="A41" s="671"/>
      <c r="B41" s="957"/>
      <c r="C41" s="959"/>
      <c r="D41" s="960"/>
      <c r="E41" s="960"/>
      <c r="F41" s="960"/>
      <c r="G41" s="958"/>
      <c r="H41" s="962"/>
      <c r="I41" s="972"/>
      <c r="J41" s="958"/>
      <c r="K41" s="959"/>
      <c r="L41" s="960"/>
      <c r="M41" s="959"/>
      <c r="N41" s="958"/>
      <c r="O41" s="960"/>
      <c r="P41" s="961"/>
      <c r="Q41" s="961"/>
      <c r="R41" s="961"/>
      <c r="S41" s="961"/>
      <c r="T41" s="961"/>
      <c r="U41" s="949"/>
    </row>
    <row r="42" spans="1:21" ht="14.25" customHeight="1">
      <c r="A42" s="671"/>
      <c r="B42" s="957"/>
      <c r="C42" s="959"/>
      <c r="D42" s="960"/>
      <c r="E42" s="960"/>
      <c r="F42" s="960"/>
      <c r="G42" s="964"/>
      <c r="H42" s="958"/>
      <c r="I42" s="972"/>
      <c r="J42" s="958"/>
      <c r="K42" s="959"/>
      <c r="L42" s="960"/>
      <c r="M42" s="959"/>
      <c r="N42" s="958"/>
      <c r="O42" s="960"/>
      <c r="P42" s="961"/>
      <c r="Q42" s="961"/>
      <c r="R42" s="961"/>
      <c r="S42" s="961"/>
      <c r="T42" s="961"/>
      <c r="U42" s="949"/>
    </row>
    <row r="43" spans="1:21" ht="14.25" customHeight="1">
      <c r="A43" s="671"/>
      <c r="B43" s="957"/>
      <c r="C43" s="959"/>
      <c r="D43" s="960"/>
      <c r="E43" s="960"/>
      <c r="F43" s="960"/>
      <c r="G43" s="959"/>
      <c r="H43" s="958"/>
      <c r="I43" s="959"/>
      <c r="J43" s="958"/>
      <c r="K43" s="959"/>
      <c r="L43" s="960"/>
      <c r="M43" s="959"/>
      <c r="N43" s="958"/>
      <c r="O43" s="960"/>
      <c r="P43" s="961"/>
      <c r="Q43" s="961"/>
      <c r="R43" s="961"/>
      <c r="S43" s="961"/>
      <c r="T43" s="961"/>
      <c r="U43" s="949"/>
    </row>
    <row r="44" spans="1:21" ht="14.25" customHeight="1">
      <c r="A44" s="671"/>
      <c r="B44" s="957"/>
      <c r="C44" s="959"/>
      <c r="D44" s="960"/>
      <c r="E44" s="960"/>
      <c r="F44" s="960"/>
      <c r="G44" s="965"/>
      <c r="H44" s="958"/>
      <c r="I44" s="959"/>
      <c r="J44" s="958"/>
      <c r="K44" s="959"/>
      <c r="L44" s="960"/>
      <c r="M44" s="958"/>
      <c r="N44" s="958"/>
      <c r="O44" s="960"/>
      <c r="P44" s="961"/>
      <c r="Q44" s="961"/>
      <c r="R44" s="961"/>
      <c r="S44" s="961"/>
      <c r="T44" s="961"/>
      <c r="U44" s="949"/>
    </row>
    <row r="45" spans="1:21" ht="14.25" customHeight="1">
      <c r="A45" s="671"/>
      <c r="B45" s="957"/>
      <c r="C45" s="959"/>
      <c r="D45" s="960"/>
      <c r="E45" s="960"/>
      <c r="F45" s="960"/>
      <c r="G45" s="959"/>
      <c r="H45" s="958"/>
      <c r="I45" s="959"/>
      <c r="J45" s="958"/>
      <c r="K45" s="970"/>
      <c r="L45" s="960"/>
      <c r="M45" s="958"/>
      <c r="N45" s="958"/>
      <c r="O45" s="960"/>
      <c r="P45" s="961"/>
      <c r="Q45" s="961"/>
      <c r="R45" s="961"/>
      <c r="S45" s="961"/>
      <c r="T45" s="961"/>
      <c r="U45" s="949"/>
    </row>
    <row r="46" spans="1:21" ht="14.25" customHeight="1">
      <c r="A46" s="671"/>
      <c r="B46" s="957"/>
      <c r="C46" s="959"/>
      <c r="D46" s="960"/>
      <c r="E46" s="960"/>
      <c r="F46" s="960"/>
      <c r="G46" s="959"/>
      <c r="H46" s="958"/>
      <c r="I46" s="959"/>
      <c r="J46" s="958"/>
      <c r="K46" s="959"/>
      <c r="L46" s="960"/>
      <c r="M46" s="958"/>
      <c r="N46" s="958"/>
      <c r="O46" s="960"/>
      <c r="P46" s="961"/>
      <c r="Q46" s="961"/>
      <c r="R46" s="961"/>
      <c r="S46" s="961"/>
      <c r="T46" s="961"/>
      <c r="U46" s="949"/>
    </row>
    <row r="47" spans="1:21" ht="14.25" customHeight="1">
      <c r="A47" s="671"/>
      <c r="B47" s="957"/>
      <c r="C47" s="959"/>
      <c r="D47" s="960"/>
      <c r="E47" s="960"/>
      <c r="F47" s="960"/>
      <c r="G47" s="959"/>
      <c r="H47" s="958"/>
      <c r="I47" s="959"/>
      <c r="J47" s="958"/>
      <c r="K47" s="959"/>
      <c r="L47" s="960"/>
      <c r="M47" s="958"/>
      <c r="N47" s="958"/>
      <c r="O47" s="960"/>
      <c r="P47" s="961"/>
      <c r="Q47" s="961"/>
      <c r="R47" s="961"/>
      <c r="S47" s="961"/>
      <c r="T47" s="961"/>
      <c r="U47" s="949"/>
    </row>
    <row r="48" spans="1:21" ht="14.25" customHeight="1">
      <c r="A48" s="671"/>
      <c r="B48" s="957"/>
      <c r="C48" s="959"/>
      <c r="D48" s="960"/>
      <c r="E48" s="960"/>
      <c r="F48" s="960"/>
      <c r="G48" s="959"/>
      <c r="H48" s="958"/>
      <c r="I48" s="972"/>
      <c r="J48" s="958"/>
      <c r="K48" s="959"/>
      <c r="L48" s="960"/>
      <c r="M48" s="958"/>
      <c r="N48" s="958"/>
      <c r="O48" s="960"/>
      <c r="P48" s="961"/>
      <c r="Q48" s="961"/>
      <c r="R48" s="961"/>
      <c r="S48" s="961"/>
      <c r="T48" s="961"/>
      <c r="U48" s="949"/>
    </row>
    <row r="49" spans="1:21" ht="14.25" customHeight="1">
      <c r="A49" s="671"/>
      <c r="B49" s="957"/>
      <c r="C49" s="959"/>
      <c r="D49" s="960"/>
      <c r="E49" s="960"/>
      <c r="F49" s="960"/>
      <c r="G49" s="970"/>
      <c r="H49" s="958"/>
      <c r="I49" s="959"/>
      <c r="J49" s="958"/>
      <c r="K49" s="959"/>
      <c r="L49" s="960"/>
      <c r="M49" s="958"/>
      <c r="N49" s="958"/>
      <c r="O49" s="960"/>
      <c r="P49" s="961"/>
      <c r="Q49" s="961"/>
      <c r="R49" s="961"/>
      <c r="S49" s="961"/>
      <c r="T49" s="961"/>
      <c r="U49" s="949"/>
    </row>
    <row r="50" spans="1:21" ht="14.25" customHeight="1">
      <c r="A50" s="671"/>
      <c r="B50" s="957"/>
      <c r="C50" s="975"/>
      <c r="D50" s="960"/>
      <c r="E50" s="960"/>
      <c r="F50" s="960"/>
      <c r="G50" s="959"/>
      <c r="H50" s="958"/>
      <c r="I50" s="959"/>
      <c r="J50" s="958"/>
      <c r="K50" s="959"/>
      <c r="L50" s="960"/>
      <c r="M50" s="958"/>
      <c r="N50" s="958"/>
      <c r="O50" s="960"/>
      <c r="P50" s="961"/>
      <c r="Q50" s="961"/>
      <c r="R50" s="961"/>
      <c r="S50" s="961"/>
      <c r="T50" s="961"/>
      <c r="U50" s="949"/>
    </row>
    <row r="51" spans="1:21" ht="14.25" customHeight="1">
      <c r="A51" s="671"/>
      <c r="B51" s="957"/>
      <c r="C51" s="959"/>
      <c r="D51" s="960"/>
      <c r="E51" s="960"/>
      <c r="F51" s="960"/>
      <c r="G51" s="959"/>
      <c r="H51" s="958"/>
      <c r="I51" s="959"/>
      <c r="J51" s="958"/>
      <c r="K51" s="959"/>
      <c r="L51" s="960"/>
      <c r="M51" s="958"/>
      <c r="N51" s="958"/>
      <c r="O51" s="960"/>
      <c r="P51" s="961"/>
      <c r="Q51" s="961"/>
      <c r="R51" s="961"/>
      <c r="S51" s="961"/>
      <c r="T51" s="961"/>
      <c r="U51" s="949"/>
    </row>
    <row r="52" spans="1:21" ht="14.25" customHeight="1">
      <c r="A52" s="671"/>
      <c r="B52" s="957"/>
      <c r="C52" s="959"/>
      <c r="D52" s="960"/>
      <c r="E52" s="960"/>
      <c r="F52" s="960"/>
      <c r="G52" s="959"/>
      <c r="H52" s="958"/>
      <c r="I52" s="959"/>
      <c r="J52" s="958"/>
      <c r="K52" s="959"/>
      <c r="L52" s="958"/>
      <c r="M52" s="958"/>
      <c r="N52" s="958"/>
      <c r="O52" s="960"/>
      <c r="P52" s="961"/>
      <c r="Q52" s="961"/>
      <c r="R52" s="961"/>
      <c r="S52" s="961"/>
      <c r="T52" s="961"/>
      <c r="U52" s="949"/>
    </row>
    <row r="53" spans="1:21" ht="14.25" customHeight="1">
      <c r="A53" s="671"/>
      <c r="B53" s="957"/>
      <c r="C53" s="959"/>
      <c r="D53" s="960"/>
      <c r="E53" s="960"/>
      <c r="F53" s="960"/>
      <c r="G53" s="959"/>
      <c r="H53" s="958"/>
      <c r="I53" s="959"/>
      <c r="J53" s="958"/>
      <c r="K53" s="959"/>
      <c r="L53" s="958"/>
      <c r="M53" s="958"/>
      <c r="N53" s="958"/>
      <c r="O53" s="960"/>
      <c r="P53" s="961"/>
      <c r="Q53" s="961"/>
      <c r="R53" s="961"/>
      <c r="S53" s="961"/>
      <c r="T53" s="961"/>
      <c r="U53" s="949"/>
    </row>
    <row r="54" spans="1:21" ht="14.25" customHeight="1">
      <c r="A54" s="671"/>
      <c r="B54" s="957"/>
      <c r="C54" s="962"/>
      <c r="D54" s="960"/>
      <c r="E54" s="960"/>
      <c r="F54" s="960"/>
      <c r="G54" s="959"/>
      <c r="H54" s="958"/>
      <c r="I54" s="959"/>
      <c r="J54" s="957"/>
      <c r="K54" s="959"/>
      <c r="L54" s="960"/>
      <c r="M54" s="958"/>
      <c r="N54" s="958"/>
      <c r="O54" s="960"/>
      <c r="P54" s="961"/>
      <c r="Q54" s="961"/>
      <c r="R54" s="961"/>
      <c r="S54" s="961"/>
      <c r="T54" s="961"/>
      <c r="U54" s="949"/>
    </row>
    <row r="55" spans="1:21" ht="14.25" customHeight="1">
      <c r="A55" s="671"/>
      <c r="B55" s="957"/>
      <c r="C55" s="962"/>
      <c r="D55" s="960"/>
      <c r="E55" s="960"/>
      <c r="F55" s="960"/>
      <c r="G55" s="959"/>
      <c r="H55" s="958"/>
      <c r="I55" s="959"/>
      <c r="J55" s="960"/>
      <c r="K55" s="970"/>
      <c r="L55" s="960"/>
      <c r="M55" s="958"/>
      <c r="N55" s="958"/>
      <c r="O55" s="960"/>
      <c r="P55" s="961"/>
      <c r="Q55" s="961"/>
      <c r="R55" s="961"/>
      <c r="S55" s="961"/>
      <c r="T55" s="961"/>
      <c r="U55" s="949"/>
    </row>
    <row r="56" spans="1:21" ht="14.25" customHeight="1">
      <c r="A56" s="671"/>
      <c r="B56" s="957"/>
      <c r="C56" s="960"/>
      <c r="D56" s="960"/>
      <c r="E56" s="960"/>
      <c r="F56" s="960"/>
      <c r="G56" s="959"/>
      <c r="H56" s="958"/>
      <c r="I56" s="959"/>
      <c r="J56" s="960"/>
      <c r="K56" s="959"/>
      <c r="L56" s="960"/>
      <c r="M56" s="958"/>
      <c r="N56" s="958"/>
      <c r="O56" s="960"/>
      <c r="P56" s="961"/>
      <c r="Q56" s="961"/>
      <c r="R56" s="961"/>
      <c r="S56" s="961"/>
      <c r="T56" s="961"/>
      <c r="U56" s="949"/>
    </row>
    <row r="57" spans="1:21" ht="14.25" customHeight="1">
      <c r="A57" s="671"/>
      <c r="B57" s="957"/>
      <c r="C57" s="960"/>
      <c r="D57" s="960"/>
      <c r="E57" s="960"/>
      <c r="F57" s="960"/>
      <c r="G57" s="959"/>
      <c r="H57" s="960"/>
      <c r="I57" s="972"/>
      <c r="J57" s="960"/>
      <c r="K57" s="949"/>
      <c r="L57" s="960"/>
      <c r="M57" s="958"/>
      <c r="N57" s="958"/>
      <c r="O57" s="960"/>
      <c r="P57" s="961"/>
      <c r="Q57" s="961"/>
      <c r="R57" s="961"/>
      <c r="S57" s="961"/>
      <c r="T57" s="961"/>
      <c r="U57" s="949"/>
    </row>
    <row r="58" spans="1:21" ht="14.25" customHeight="1">
      <c r="A58" s="671"/>
      <c r="B58" s="957"/>
      <c r="C58" s="976"/>
      <c r="D58" s="957"/>
      <c r="E58" s="960"/>
      <c r="F58" s="960"/>
      <c r="G58" s="959"/>
      <c r="H58" s="960"/>
      <c r="I58" s="959"/>
      <c r="J58" s="960"/>
      <c r="K58" s="949"/>
      <c r="L58" s="958"/>
      <c r="M58" s="958"/>
      <c r="N58" s="958"/>
      <c r="O58" s="960"/>
      <c r="P58" s="961"/>
      <c r="Q58" s="961"/>
      <c r="R58" s="961"/>
      <c r="S58" s="961"/>
      <c r="T58" s="961"/>
      <c r="U58" s="949"/>
    </row>
    <row r="59" spans="1:21" ht="14.25" customHeight="1">
      <c r="B59" s="956"/>
      <c r="C59" s="956"/>
      <c r="D59" s="956"/>
      <c r="E59" s="960"/>
      <c r="F59" s="956"/>
      <c r="G59" s="959"/>
      <c r="H59" s="956"/>
      <c r="I59" s="959"/>
      <c r="J59" s="956"/>
      <c r="K59" s="949"/>
      <c r="L59" s="958"/>
      <c r="M59" s="962"/>
      <c r="N59" s="958"/>
      <c r="O59" s="960"/>
      <c r="P59" s="961"/>
      <c r="Q59" s="961"/>
      <c r="R59" s="961"/>
      <c r="S59" s="961"/>
      <c r="T59" s="961"/>
      <c r="U59" s="949"/>
    </row>
    <row r="60" spans="1:21" ht="14.25" customHeight="1">
      <c r="B60" s="956"/>
      <c r="C60" s="956"/>
      <c r="D60" s="956"/>
      <c r="E60" s="958"/>
      <c r="F60" s="956"/>
      <c r="G60" s="959"/>
      <c r="H60" s="956"/>
      <c r="I60" s="959"/>
      <c r="J60" s="956"/>
      <c r="K60" s="964"/>
      <c r="L60" s="958"/>
      <c r="M60" s="958"/>
      <c r="N60" s="958"/>
      <c r="O60" s="960"/>
      <c r="P60" s="961"/>
      <c r="Q60" s="961"/>
      <c r="R60" s="961"/>
      <c r="S60" s="961"/>
      <c r="T60" s="961"/>
      <c r="U60" s="949"/>
    </row>
    <row r="61" spans="1:21" ht="14.25" customHeight="1">
      <c r="B61" s="956"/>
      <c r="C61" s="956"/>
      <c r="D61" s="956"/>
      <c r="E61" s="958"/>
      <c r="F61" s="956"/>
      <c r="G61" s="959"/>
      <c r="H61" s="956"/>
      <c r="I61" s="959"/>
      <c r="J61" s="956"/>
      <c r="K61" s="959"/>
      <c r="L61" s="958"/>
      <c r="M61" s="958"/>
      <c r="N61" s="958"/>
      <c r="O61" s="960"/>
      <c r="P61" s="961"/>
      <c r="Q61" s="961"/>
      <c r="R61" s="961"/>
      <c r="S61" s="961"/>
      <c r="T61" s="961"/>
      <c r="U61" s="949"/>
    </row>
    <row r="62" spans="1:21" ht="14.25" customHeight="1">
      <c r="B62" s="956"/>
      <c r="C62" s="956"/>
      <c r="D62" s="956"/>
      <c r="E62" s="958"/>
      <c r="F62" s="956"/>
      <c r="G62" s="959"/>
      <c r="H62" s="956"/>
      <c r="I62" s="959"/>
      <c r="J62" s="956"/>
      <c r="K62" s="965"/>
      <c r="L62" s="958"/>
      <c r="M62" s="958"/>
      <c r="N62" s="958"/>
      <c r="O62" s="960"/>
      <c r="P62" s="961"/>
      <c r="Q62" s="961"/>
      <c r="R62" s="961"/>
      <c r="S62" s="949"/>
      <c r="T62" s="961"/>
      <c r="U62" s="949"/>
    </row>
    <row r="63" spans="1:21" ht="14.25" customHeight="1">
      <c r="B63" s="956"/>
      <c r="C63" s="956"/>
      <c r="D63" s="956"/>
      <c r="E63" s="958"/>
      <c r="F63" s="956"/>
      <c r="G63" s="959"/>
      <c r="H63" s="956"/>
      <c r="I63" s="959"/>
      <c r="J63" s="956"/>
      <c r="K63" s="959"/>
      <c r="L63" s="958"/>
      <c r="M63" s="958"/>
      <c r="N63" s="958"/>
      <c r="O63" s="960"/>
      <c r="P63" s="961"/>
      <c r="Q63" s="961"/>
      <c r="R63" s="961"/>
      <c r="S63" s="949"/>
      <c r="T63" s="961"/>
      <c r="U63" s="949"/>
    </row>
    <row r="64" spans="1:21" ht="14.25" customHeight="1">
      <c r="B64" s="956"/>
      <c r="C64" s="977"/>
      <c r="D64" s="956"/>
      <c r="E64" s="958"/>
      <c r="F64" s="956"/>
      <c r="G64" s="959"/>
      <c r="H64" s="956"/>
      <c r="I64" s="959"/>
      <c r="J64" s="956"/>
      <c r="K64" s="959"/>
      <c r="L64" s="958"/>
      <c r="M64" s="958"/>
      <c r="N64" s="958"/>
      <c r="O64" s="960"/>
      <c r="P64" s="961"/>
      <c r="Q64" s="961"/>
      <c r="R64" s="961"/>
      <c r="S64" s="949"/>
      <c r="T64" s="961"/>
      <c r="U64" s="949"/>
    </row>
    <row r="65" spans="2:21" ht="14.25" customHeight="1">
      <c r="B65" s="956"/>
      <c r="C65" s="977"/>
      <c r="D65" s="956"/>
      <c r="E65" s="958"/>
      <c r="F65" s="956"/>
      <c r="G65" s="970"/>
      <c r="H65" s="956"/>
      <c r="I65" s="959"/>
      <c r="J65" s="956"/>
      <c r="K65" s="959"/>
      <c r="L65" s="958"/>
      <c r="M65" s="958"/>
      <c r="N65" s="958"/>
      <c r="O65" s="960"/>
      <c r="P65" s="961"/>
      <c r="Q65" s="961"/>
      <c r="R65" s="961"/>
      <c r="S65" s="961"/>
      <c r="T65" s="961"/>
      <c r="U65" s="949"/>
    </row>
    <row r="66" spans="2:21" ht="14.25" customHeight="1">
      <c r="B66" s="956"/>
      <c r="C66" s="977"/>
      <c r="D66" s="956"/>
      <c r="E66" s="958"/>
      <c r="F66" s="956"/>
      <c r="G66" s="970"/>
      <c r="H66" s="956"/>
      <c r="I66" s="959"/>
      <c r="J66" s="956"/>
      <c r="K66" s="959"/>
      <c r="L66" s="958"/>
      <c r="M66" s="958"/>
      <c r="N66" s="958"/>
      <c r="O66" s="960"/>
      <c r="P66" s="961"/>
      <c r="Q66" s="961"/>
      <c r="R66" s="961"/>
      <c r="S66" s="961"/>
      <c r="T66" s="961"/>
      <c r="U66" s="949"/>
    </row>
    <row r="67" spans="2:21" ht="14.25" customHeight="1">
      <c r="B67" s="956"/>
      <c r="C67" s="977"/>
      <c r="D67" s="956"/>
      <c r="E67" s="958"/>
      <c r="F67" s="956"/>
      <c r="G67" s="970"/>
      <c r="H67" s="956"/>
      <c r="I67" s="959"/>
      <c r="J67" s="956"/>
      <c r="K67" s="970"/>
      <c r="L67" s="958"/>
      <c r="M67" s="958"/>
      <c r="N67" s="958"/>
      <c r="O67" s="960"/>
      <c r="P67" s="961"/>
      <c r="Q67" s="961"/>
      <c r="R67" s="961"/>
      <c r="S67" s="961"/>
      <c r="T67" s="961"/>
      <c r="U67" s="949"/>
    </row>
    <row r="68" spans="2:21" ht="14.25" customHeight="1">
      <c r="B68" s="956"/>
      <c r="C68" s="977"/>
      <c r="D68" s="956"/>
      <c r="E68" s="958"/>
      <c r="F68" s="956"/>
      <c r="G68" s="958"/>
      <c r="H68" s="956"/>
      <c r="I68" s="959"/>
      <c r="J68" s="956"/>
      <c r="K68" s="959"/>
      <c r="L68" s="958"/>
      <c r="M68" s="958"/>
      <c r="N68" s="958"/>
      <c r="O68" s="960"/>
      <c r="P68" s="961"/>
      <c r="Q68" s="961"/>
      <c r="R68" s="961"/>
      <c r="S68" s="961"/>
      <c r="T68" s="961"/>
      <c r="U68" s="949"/>
    </row>
    <row r="69" spans="2:21" ht="14.25" customHeight="1">
      <c r="B69" s="956"/>
      <c r="C69" s="977"/>
      <c r="D69" s="956"/>
      <c r="E69" s="958"/>
      <c r="F69" s="956"/>
      <c r="G69" s="958"/>
      <c r="H69" s="956"/>
      <c r="I69" s="959"/>
      <c r="J69" s="956"/>
      <c r="K69" s="959"/>
      <c r="L69" s="958"/>
      <c r="M69" s="958"/>
      <c r="N69" s="958"/>
      <c r="O69" s="960"/>
      <c r="P69" s="961"/>
      <c r="Q69" s="961"/>
      <c r="R69" s="961"/>
      <c r="S69" s="961"/>
      <c r="T69" s="961"/>
      <c r="U69" s="949"/>
    </row>
    <row r="70" spans="2:21" ht="14.25" customHeight="1">
      <c r="B70" s="956"/>
      <c r="C70" s="977"/>
      <c r="D70" s="956"/>
      <c r="E70" s="958"/>
      <c r="F70" s="956"/>
      <c r="G70" s="958"/>
      <c r="H70" s="956"/>
      <c r="I70" s="959"/>
      <c r="J70" s="956"/>
      <c r="K70" s="959"/>
      <c r="L70" s="958"/>
      <c r="M70" s="958"/>
      <c r="N70" s="958"/>
      <c r="O70" s="960"/>
      <c r="P70" s="961"/>
      <c r="Q70" s="961"/>
      <c r="R70" s="961"/>
      <c r="S70" s="961"/>
      <c r="T70" s="961"/>
      <c r="U70" s="949"/>
    </row>
    <row r="71" spans="2:21" ht="14.25" customHeight="1">
      <c r="B71" s="956"/>
      <c r="C71" s="977"/>
      <c r="D71" s="956"/>
      <c r="E71" s="958"/>
      <c r="F71" s="956"/>
      <c r="G71" s="958"/>
      <c r="H71" s="956"/>
      <c r="I71" s="959"/>
      <c r="J71" s="956"/>
      <c r="K71" s="959"/>
      <c r="L71" s="958"/>
      <c r="M71" s="958"/>
      <c r="N71" s="958"/>
      <c r="O71" s="960"/>
      <c r="P71" s="961"/>
      <c r="Q71" s="961"/>
      <c r="R71" s="961"/>
      <c r="S71" s="961"/>
      <c r="T71" s="961"/>
      <c r="U71" s="949"/>
    </row>
    <row r="72" spans="2:21" ht="14.25" customHeight="1">
      <c r="B72" s="956"/>
      <c r="C72" s="977"/>
      <c r="D72" s="956"/>
      <c r="E72" s="958"/>
      <c r="F72" s="956"/>
      <c r="G72" s="949"/>
      <c r="H72" s="956"/>
      <c r="I72" s="959"/>
      <c r="J72" s="956"/>
      <c r="K72" s="959"/>
      <c r="L72" s="958"/>
      <c r="M72" s="958"/>
      <c r="N72" s="958"/>
      <c r="O72" s="960"/>
      <c r="P72" s="961"/>
      <c r="Q72" s="961"/>
      <c r="R72" s="961"/>
      <c r="S72" s="961"/>
      <c r="T72" s="961"/>
      <c r="U72" s="949"/>
    </row>
    <row r="73" spans="2:21" ht="14.25" customHeight="1">
      <c r="B73" s="956"/>
      <c r="C73" s="977"/>
      <c r="D73" s="956"/>
      <c r="E73" s="958"/>
      <c r="F73" s="956"/>
      <c r="G73" s="949"/>
      <c r="H73" s="956"/>
      <c r="I73" s="959"/>
      <c r="J73" s="956"/>
      <c r="K73" s="959"/>
      <c r="L73" s="958"/>
      <c r="M73" s="958"/>
      <c r="N73" s="958"/>
      <c r="O73" s="960"/>
      <c r="P73" s="961"/>
      <c r="Q73" s="961"/>
      <c r="R73" s="961"/>
      <c r="S73" s="961"/>
      <c r="T73" s="961"/>
      <c r="U73" s="949"/>
    </row>
    <row r="74" spans="2:21" ht="14.25" customHeight="1">
      <c r="B74" s="956"/>
      <c r="C74" s="977"/>
      <c r="D74" s="956"/>
      <c r="E74" s="958"/>
      <c r="F74" s="956"/>
      <c r="G74" s="949"/>
      <c r="H74" s="956"/>
      <c r="I74" s="959"/>
      <c r="J74" s="956"/>
      <c r="K74" s="959"/>
      <c r="L74" s="958"/>
      <c r="M74" s="958"/>
      <c r="N74" s="958"/>
      <c r="O74" s="960"/>
      <c r="P74" s="961"/>
      <c r="Q74" s="961"/>
      <c r="R74" s="961"/>
      <c r="S74" s="961"/>
      <c r="T74" s="961"/>
      <c r="U74" s="949"/>
    </row>
    <row r="75" spans="2:21" ht="14.25" customHeight="1">
      <c r="B75" s="956"/>
      <c r="C75" s="977"/>
      <c r="D75" s="956"/>
      <c r="E75" s="958"/>
      <c r="F75" s="956"/>
      <c r="G75" s="949"/>
      <c r="H75" s="956"/>
      <c r="I75" s="959"/>
      <c r="J75" s="956"/>
      <c r="K75" s="959"/>
      <c r="L75" s="958"/>
      <c r="M75" s="958"/>
      <c r="N75" s="958"/>
      <c r="O75" s="960"/>
      <c r="P75" s="961"/>
      <c r="Q75" s="961"/>
      <c r="R75" s="961"/>
      <c r="S75" s="961"/>
      <c r="T75" s="961"/>
      <c r="U75" s="949"/>
    </row>
    <row r="76" spans="2:21" ht="14.25" customHeight="1">
      <c r="B76" s="956"/>
      <c r="C76" s="977"/>
      <c r="D76" s="956"/>
      <c r="E76" s="958"/>
      <c r="F76" s="956"/>
      <c r="G76" s="949"/>
      <c r="H76" s="956"/>
      <c r="I76" s="959"/>
      <c r="J76" s="956"/>
      <c r="K76" s="959"/>
      <c r="L76" s="958"/>
      <c r="M76" s="958"/>
      <c r="N76" s="958"/>
      <c r="O76" s="960"/>
      <c r="P76" s="961"/>
      <c r="Q76" s="961"/>
      <c r="R76" s="961"/>
      <c r="S76" s="961"/>
      <c r="T76" s="961"/>
      <c r="U76" s="949"/>
    </row>
    <row r="77" spans="2:21" ht="14.25" customHeight="1">
      <c r="B77" s="956"/>
      <c r="C77" s="977"/>
      <c r="D77" s="956"/>
      <c r="E77" s="949"/>
      <c r="F77" s="956"/>
      <c r="G77" s="949"/>
      <c r="H77" s="956"/>
      <c r="I77" s="959"/>
      <c r="J77" s="956"/>
      <c r="K77" s="959"/>
      <c r="L77" s="958"/>
      <c r="M77" s="958"/>
      <c r="N77" s="958"/>
      <c r="O77" s="960"/>
      <c r="P77" s="961"/>
      <c r="Q77" s="961"/>
      <c r="R77" s="961"/>
      <c r="S77" s="961"/>
      <c r="T77" s="961"/>
      <c r="U77" s="949"/>
    </row>
    <row r="78" spans="2:21" ht="14.25" customHeight="1">
      <c r="B78" s="956"/>
      <c r="C78" s="977"/>
      <c r="D78" s="956"/>
      <c r="E78" s="949"/>
      <c r="F78" s="956"/>
      <c r="G78" s="949"/>
      <c r="H78" s="956"/>
      <c r="I78" s="959"/>
      <c r="J78" s="956"/>
      <c r="K78" s="956"/>
      <c r="L78" s="958"/>
      <c r="M78" s="958"/>
      <c r="N78" s="958"/>
      <c r="O78" s="960"/>
      <c r="P78" s="961"/>
      <c r="Q78" s="961"/>
      <c r="R78" s="961"/>
      <c r="S78" s="961"/>
      <c r="T78" s="961"/>
      <c r="U78" s="949"/>
    </row>
    <row r="79" spans="2:21" ht="14.25" customHeight="1">
      <c r="B79" s="956"/>
      <c r="C79" s="977"/>
      <c r="D79" s="956"/>
      <c r="E79" s="949"/>
      <c r="F79" s="956"/>
      <c r="G79" s="949"/>
      <c r="H79" s="956"/>
      <c r="I79" s="959"/>
      <c r="J79" s="956"/>
      <c r="K79" s="956"/>
      <c r="L79" s="958"/>
      <c r="M79" s="958"/>
      <c r="N79" s="958"/>
      <c r="O79" s="960"/>
      <c r="P79" s="961"/>
      <c r="Q79" s="961"/>
      <c r="R79" s="961"/>
      <c r="S79" s="961"/>
      <c r="T79" s="961"/>
      <c r="U79" s="949"/>
    </row>
    <row r="80" spans="2:21" ht="14.25" customHeight="1">
      <c r="B80" s="956"/>
      <c r="C80" s="977"/>
      <c r="D80" s="956"/>
      <c r="E80" s="949"/>
      <c r="F80" s="956"/>
      <c r="G80" s="949"/>
      <c r="H80" s="956"/>
      <c r="I80" s="959"/>
      <c r="J80" s="956"/>
      <c r="K80" s="956"/>
      <c r="L80" s="958"/>
      <c r="M80" s="958"/>
      <c r="N80" s="958"/>
      <c r="O80" s="960"/>
      <c r="P80" s="961"/>
      <c r="Q80" s="961"/>
      <c r="R80" s="961"/>
      <c r="S80" s="961"/>
      <c r="T80" s="961"/>
      <c r="U80" s="949"/>
    </row>
    <row r="81" spans="2:21" ht="14.25" customHeight="1">
      <c r="B81" s="956"/>
      <c r="C81" s="977"/>
      <c r="D81" s="956"/>
      <c r="E81" s="949"/>
      <c r="F81" s="956"/>
      <c r="G81" s="949"/>
      <c r="H81" s="956"/>
      <c r="I81" s="959"/>
      <c r="J81" s="956"/>
      <c r="K81" s="956"/>
      <c r="L81" s="958"/>
      <c r="M81" s="958"/>
      <c r="N81" s="958"/>
      <c r="O81" s="960"/>
      <c r="P81" s="961"/>
      <c r="Q81" s="961"/>
      <c r="R81" s="961"/>
      <c r="S81" s="961"/>
      <c r="T81" s="961"/>
      <c r="U81" s="949"/>
    </row>
    <row r="82" spans="2:21" ht="14.25" customHeight="1">
      <c r="B82" s="956"/>
      <c r="C82" s="977"/>
      <c r="D82" s="956"/>
      <c r="E82" s="949"/>
      <c r="F82" s="956"/>
      <c r="G82" s="949"/>
      <c r="H82" s="956"/>
      <c r="I82" s="959"/>
      <c r="J82" s="956"/>
      <c r="K82" s="956"/>
      <c r="L82" s="958"/>
      <c r="M82" s="958"/>
      <c r="N82" s="958"/>
      <c r="O82" s="960"/>
      <c r="P82" s="961"/>
      <c r="Q82" s="961"/>
      <c r="R82" s="961"/>
      <c r="S82" s="961"/>
      <c r="T82" s="961"/>
      <c r="U82" s="949"/>
    </row>
    <row r="83" spans="2:21" ht="14.25" customHeight="1">
      <c r="B83" s="956"/>
      <c r="C83" s="977"/>
      <c r="D83" s="956"/>
      <c r="E83" s="958"/>
      <c r="F83" s="956"/>
      <c r="G83" s="949"/>
      <c r="H83" s="956"/>
      <c r="I83" s="959"/>
      <c r="J83" s="956"/>
      <c r="K83" s="956"/>
      <c r="L83" s="958"/>
      <c r="M83" s="958"/>
      <c r="N83" s="958"/>
      <c r="O83" s="960"/>
      <c r="P83" s="961"/>
      <c r="Q83" s="961"/>
      <c r="R83" s="961"/>
      <c r="S83" s="961"/>
      <c r="T83" s="961"/>
      <c r="U83" s="949"/>
    </row>
    <row r="84" spans="2:21" ht="14.25" customHeight="1">
      <c r="B84" s="956"/>
      <c r="C84" s="977"/>
      <c r="D84" s="956"/>
      <c r="E84" s="958"/>
      <c r="F84" s="956"/>
      <c r="G84" s="949"/>
      <c r="H84" s="956"/>
      <c r="I84" s="959"/>
      <c r="J84" s="956"/>
      <c r="K84" s="956"/>
      <c r="L84" s="958"/>
      <c r="M84" s="958"/>
      <c r="N84" s="958"/>
      <c r="O84" s="960"/>
      <c r="P84" s="961"/>
      <c r="Q84" s="961"/>
      <c r="R84" s="961"/>
      <c r="S84" s="961"/>
      <c r="T84" s="961"/>
      <c r="U84" s="949"/>
    </row>
    <row r="85" spans="2:21" ht="14.25" customHeight="1">
      <c r="B85" s="956"/>
      <c r="C85" s="977"/>
      <c r="D85" s="956"/>
      <c r="E85" s="958"/>
      <c r="F85" s="956"/>
      <c r="G85" s="949"/>
      <c r="H85" s="956"/>
      <c r="I85" s="959"/>
      <c r="J85" s="956"/>
      <c r="K85" s="956"/>
      <c r="L85" s="958"/>
      <c r="M85" s="958"/>
      <c r="N85" s="958"/>
      <c r="O85" s="960"/>
      <c r="P85" s="961"/>
      <c r="Q85" s="961"/>
      <c r="R85" s="961"/>
      <c r="S85" s="961"/>
      <c r="T85" s="961"/>
      <c r="U85" s="949"/>
    </row>
    <row r="86" spans="2:21" ht="14.25" customHeight="1">
      <c r="B86" s="956"/>
      <c r="C86" s="977"/>
      <c r="D86" s="956"/>
      <c r="E86" s="958"/>
      <c r="F86" s="956"/>
      <c r="G86" s="949"/>
      <c r="H86" s="956"/>
      <c r="I86" s="959"/>
      <c r="J86" s="956"/>
      <c r="K86" s="956"/>
      <c r="L86" s="958"/>
      <c r="M86" s="958"/>
      <c r="N86" s="958"/>
      <c r="O86" s="960"/>
      <c r="P86" s="961"/>
      <c r="Q86" s="961"/>
      <c r="R86" s="961"/>
      <c r="S86" s="961"/>
      <c r="T86" s="961"/>
      <c r="U86" s="949"/>
    </row>
    <row r="87" spans="2:21" ht="14.25" customHeight="1">
      <c r="B87" s="956"/>
      <c r="C87" s="977"/>
      <c r="D87" s="956"/>
      <c r="E87" s="958"/>
      <c r="F87" s="956"/>
      <c r="G87" s="949"/>
      <c r="H87" s="956"/>
      <c r="I87" s="970"/>
      <c r="J87" s="956"/>
      <c r="K87" s="956"/>
      <c r="L87" s="958"/>
      <c r="M87" s="958"/>
      <c r="N87" s="958"/>
      <c r="O87" s="960"/>
      <c r="P87" s="961"/>
      <c r="Q87" s="961"/>
      <c r="R87" s="961"/>
      <c r="S87" s="961"/>
      <c r="T87" s="961"/>
      <c r="U87" s="949"/>
    </row>
    <row r="88" spans="2:21" ht="14.25" customHeight="1">
      <c r="B88" s="956"/>
      <c r="C88" s="977"/>
      <c r="D88" s="956"/>
      <c r="E88" s="958"/>
      <c r="F88" s="956"/>
      <c r="G88" s="949"/>
      <c r="H88" s="956"/>
      <c r="I88" s="970"/>
      <c r="J88" s="956"/>
      <c r="K88" s="956"/>
      <c r="L88" s="958"/>
      <c r="M88" s="958"/>
      <c r="N88" s="958"/>
      <c r="O88" s="960"/>
      <c r="P88" s="961"/>
      <c r="Q88" s="961"/>
      <c r="R88" s="961"/>
      <c r="S88" s="949"/>
      <c r="T88" s="961"/>
      <c r="U88" s="949"/>
    </row>
    <row r="89" spans="2:21" ht="14.25" customHeight="1">
      <c r="B89" s="956"/>
      <c r="C89" s="949"/>
      <c r="D89" s="956"/>
      <c r="E89" s="958"/>
      <c r="F89" s="956"/>
      <c r="G89" s="949"/>
      <c r="H89" s="956"/>
      <c r="I89" s="970"/>
      <c r="J89" s="956"/>
      <c r="K89" s="956"/>
      <c r="L89" s="958"/>
      <c r="M89" s="958"/>
      <c r="N89" s="958"/>
      <c r="O89" s="960"/>
      <c r="P89" s="961"/>
      <c r="Q89" s="961"/>
      <c r="R89" s="961"/>
      <c r="S89" s="949"/>
      <c r="T89" s="961"/>
      <c r="U89" s="949"/>
    </row>
    <row r="90" spans="2:21" ht="14.25" customHeight="1">
      <c r="B90" s="956"/>
      <c r="C90" s="949"/>
      <c r="D90" s="956"/>
      <c r="E90" s="958"/>
      <c r="F90" s="956"/>
      <c r="G90" s="949"/>
      <c r="H90" s="956"/>
      <c r="I90" s="970"/>
      <c r="J90" s="956"/>
      <c r="K90" s="956"/>
      <c r="L90" s="958"/>
      <c r="M90" s="958"/>
      <c r="N90" s="958"/>
      <c r="O90" s="960"/>
      <c r="P90" s="961"/>
      <c r="Q90" s="961"/>
      <c r="R90" s="961"/>
      <c r="S90" s="949"/>
      <c r="T90" s="961"/>
      <c r="U90" s="949"/>
    </row>
    <row r="91" spans="2:21" ht="14.25" customHeight="1">
      <c r="B91" s="956"/>
      <c r="C91" s="949"/>
      <c r="D91" s="956"/>
      <c r="E91" s="958"/>
      <c r="F91" s="956"/>
      <c r="G91" s="949"/>
      <c r="H91" s="956"/>
      <c r="I91" s="970"/>
      <c r="J91" s="956"/>
      <c r="K91" s="956"/>
      <c r="L91" s="958"/>
      <c r="M91" s="958"/>
      <c r="N91" s="958"/>
      <c r="O91" s="960"/>
      <c r="P91" s="961"/>
      <c r="Q91" s="961"/>
      <c r="R91" s="961"/>
      <c r="S91" s="949"/>
      <c r="T91" s="961"/>
      <c r="U91" s="949"/>
    </row>
    <row r="92" spans="2:21" ht="14.25" customHeight="1">
      <c r="B92" s="956"/>
      <c r="C92" s="949"/>
      <c r="D92" s="956"/>
      <c r="E92" s="958"/>
      <c r="F92" s="956"/>
      <c r="G92" s="949"/>
      <c r="H92" s="956"/>
      <c r="I92" s="970"/>
      <c r="J92" s="956"/>
      <c r="K92" s="956"/>
      <c r="L92" s="958"/>
      <c r="M92" s="958"/>
      <c r="N92" s="958"/>
      <c r="O92" s="960"/>
      <c r="P92" s="961"/>
      <c r="Q92" s="961"/>
      <c r="R92" s="961"/>
      <c r="S92" s="949"/>
      <c r="T92" s="961"/>
      <c r="U92" s="949"/>
    </row>
    <row r="93" spans="2:21" ht="14.25" customHeight="1">
      <c r="B93" s="956"/>
      <c r="C93" s="949"/>
      <c r="D93" s="956"/>
      <c r="E93" s="958"/>
      <c r="F93" s="956"/>
      <c r="G93" s="949"/>
      <c r="H93" s="956"/>
      <c r="I93" s="970"/>
      <c r="J93" s="956"/>
      <c r="K93" s="956"/>
      <c r="L93" s="958"/>
      <c r="M93" s="958"/>
      <c r="N93" s="958"/>
      <c r="O93" s="960"/>
      <c r="P93" s="961"/>
      <c r="Q93" s="961"/>
      <c r="R93" s="961"/>
      <c r="S93" s="949"/>
      <c r="T93" s="961"/>
      <c r="U93" s="949"/>
    </row>
    <row r="94" spans="2:21" ht="14.25" customHeight="1">
      <c r="B94" s="956"/>
      <c r="C94" s="949"/>
      <c r="D94" s="956"/>
      <c r="E94" s="958"/>
      <c r="F94" s="956"/>
      <c r="G94" s="949"/>
      <c r="H94" s="956"/>
      <c r="I94" s="970"/>
      <c r="J94" s="956"/>
      <c r="K94" s="956"/>
      <c r="L94" s="958"/>
      <c r="M94" s="958"/>
      <c r="N94" s="958"/>
      <c r="O94" s="960"/>
      <c r="P94" s="961"/>
      <c r="Q94" s="961"/>
      <c r="R94" s="961"/>
      <c r="S94" s="949"/>
      <c r="T94" s="961"/>
      <c r="U94" s="949"/>
    </row>
    <row r="95" spans="2:21" ht="14.25" customHeight="1">
      <c r="B95" s="956"/>
      <c r="C95" s="949"/>
      <c r="D95" s="956"/>
      <c r="E95" s="958"/>
      <c r="F95" s="956"/>
      <c r="G95" s="949"/>
      <c r="H95" s="956"/>
      <c r="I95" s="970"/>
      <c r="J95" s="956"/>
      <c r="K95" s="956"/>
      <c r="L95" s="958"/>
      <c r="M95" s="958"/>
      <c r="N95" s="958"/>
      <c r="O95" s="960"/>
      <c r="P95" s="961"/>
      <c r="Q95" s="961"/>
      <c r="R95" s="961"/>
      <c r="S95" s="961"/>
      <c r="T95" s="961"/>
      <c r="U95" s="949"/>
    </row>
    <row r="96" spans="2:21" ht="14.25" customHeight="1">
      <c r="B96" s="956"/>
      <c r="C96" s="977"/>
      <c r="D96" s="956"/>
      <c r="E96" s="958"/>
      <c r="F96" s="956"/>
      <c r="G96" s="949"/>
      <c r="H96" s="956"/>
      <c r="I96" s="970"/>
      <c r="J96" s="956"/>
      <c r="K96" s="956"/>
      <c r="L96" s="958"/>
      <c r="M96" s="958"/>
      <c r="N96" s="958"/>
      <c r="O96" s="960"/>
      <c r="P96" s="961"/>
      <c r="Q96" s="961"/>
      <c r="R96" s="961"/>
      <c r="S96" s="961"/>
      <c r="T96" s="961"/>
      <c r="U96" s="949"/>
    </row>
    <row r="97" spans="2:21" ht="14.25" customHeight="1">
      <c r="B97" s="956"/>
      <c r="C97" s="977"/>
      <c r="D97" s="956"/>
      <c r="E97" s="958"/>
      <c r="F97" s="956"/>
      <c r="G97" s="949"/>
      <c r="H97" s="956"/>
      <c r="I97" s="949"/>
      <c r="J97" s="956"/>
      <c r="K97" s="956"/>
      <c r="L97" s="958"/>
      <c r="M97" s="958"/>
      <c r="N97" s="958"/>
      <c r="O97" s="960"/>
      <c r="P97" s="961"/>
      <c r="Q97" s="961"/>
      <c r="R97" s="961"/>
      <c r="S97" s="961"/>
      <c r="T97" s="961"/>
      <c r="U97" s="949"/>
    </row>
    <row r="98" spans="2:21" ht="14.25" customHeight="1">
      <c r="B98" s="956"/>
      <c r="C98" s="977"/>
      <c r="D98" s="956"/>
      <c r="E98" s="958"/>
      <c r="F98" s="956"/>
      <c r="G98" s="964"/>
      <c r="H98" s="956"/>
      <c r="I98" s="949"/>
      <c r="J98" s="956"/>
      <c r="K98" s="956"/>
      <c r="L98" s="958"/>
      <c r="M98" s="958"/>
      <c r="N98" s="958"/>
      <c r="O98" s="960"/>
      <c r="P98" s="961"/>
      <c r="Q98" s="961"/>
      <c r="R98" s="961"/>
      <c r="S98" s="961"/>
      <c r="T98" s="961"/>
      <c r="U98" s="949"/>
    </row>
    <row r="99" spans="2:21" ht="14.25" customHeight="1">
      <c r="B99" s="956"/>
      <c r="C99" s="977"/>
      <c r="D99" s="956"/>
      <c r="E99" s="958"/>
      <c r="F99" s="956"/>
      <c r="G99" s="959"/>
      <c r="H99" s="949"/>
      <c r="I99" s="949"/>
      <c r="J99" s="949"/>
      <c r="K99" s="949"/>
      <c r="L99" s="949"/>
      <c r="M99" s="949"/>
      <c r="N99" s="958"/>
      <c r="O99" s="960"/>
      <c r="P99" s="961"/>
      <c r="Q99" s="961"/>
      <c r="R99" s="961"/>
      <c r="S99" s="961"/>
      <c r="T99" s="961"/>
      <c r="U99" s="949"/>
    </row>
    <row r="100" spans="2:21" ht="14.25" customHeight="1">
      <c r="B100" s="956"/>
      <c r="C100" s="977"/>
      <c r="D100" s="956"/>
      <c r="E100" s="958"/>
      <c r="F100" s="956"/>
      <c r="G100" s="959"/>
      <c r="H100" s="949"/>
      <c r="I100" s="949"/>
      <c r="J100" s="949"/>
      <c r="K100" s="949"/>
      <c r="L100" s="949"/>
      <c r="M100" s="949"/>
      <c r="N100" s="958"/>
      <c r="O100" s="960"/>
      <c r="P100" s="961"/>
      <c r="Q100" s="961"/>
      <c r="R100" s="961"/>
      <c r="S100" s="961"/>
      <c r="T100" s="961"/>
      <c r="U100" s="949"/>
    </row>
    <row r="101" spans="2:21" ht="14.25" customHeight="1">
      <c r="B101" s="956"/>
      <c r="C101" s="977"/>
      <c r="D101" s="956"/>
      <c r="E101" s="958"/>
      <c r="F101" s="956"/>
      <c r="G101" s="958"/>
      <c r="H101" s="949"/>
      <c r="I101" s="949"/>
      <c r="J101" s="949"/>
      <c r="K101" s="949"/>
      <c r="L101" s="949"/>
      <c r="M101" s="949"/>
      <c r="N101" s="958"/>
      <c r="O101" s="960"/>
      <c r="P101" s="961"/>
      <c r="Q101" s="961"/>
      <c r="R101" s="961"/>
      <c r="S101" s="961"/>
      <c r="T101" s="961"/>
      <c r="U101" s="949"/>
    </row>
    <row r="102" spans="2:21" ht="14.25" customHeight="1">
      <c r="B102" s="956"/>
      <c r="C102" s="956"/>
      <c r="D102" s="956"/>
      <c r="E102" s="956"/>
      <c r="F102" s="956"/>
      <c r="G102" s="956"/>
      <c r="H102" s="949"/>
      <c r="I102" s="978"/>
      <c r="J102" s="949"/>
      <c r="K102" s="956"/>
      <c r="L102" s="949"/>
      <c r="M102" s="958"/>
      <c r="N102" s="979"/>
      <c r="O102" s="980"/>
      <c r="P102" s="961"/>
      <c r="Q102" s="961"/>
      <c r="R102" s="961"/>
      <c r="S102" s="961"/>
      <c r="T102" s="961"/>
      <c r="U102" s="949"/>
    </row>
    <row r="103" spans="2:21" ht="11.25" customHeight="1">
      <c r="B103" s="681"/>
      <c r="C103" s="681"/>
      <c r="D103" s="681"/>
      <c r="E103" s="669"/>
      <c r="F103" s="681"/>
      <c r="G103" s="669"/>
      <c r="I103" s="533"/>
      <c r="K103" s="679"/>
      <c r="M103" s="153"/>
      <c r="N103" s="681"/>
      <c r="O103" s="669"/>
      <c r="P103" s="669"/>
      <c r="Q103" s="669"/>
      <c r="R103" s="669"/>
      <c r="S103" s="669"/>
      <c r="T103" s="669"/>
    </row>
    <row r="104" spans="2:21" ht="14.25" customHeight="1">
      <c r="M104" s="681"/>
    </row>
    <row r="106" spans="2:21" ht="14.25" customHeight="1">
      <c r="K106" s="681"/>
    </row>
  </sheetData>
  <phoneticPr fontId="5"/>
  <pageMargins left="0.51" right="0.24" top="0.55000000000000004" bottom="0.52" header="0.3" footer="0.28000000000000003"/>
  <pageSetup paperSize="8" scale="58" orientation="landscape" r:id="rId1"/>
  <headerFooter alignWithMargins="0">
    <oddFooter>&amp;L&amp;A&amp;CUI02-02-&amp;P&amp;RAll Rights Reserved, Copyright FUJITSU LIMITED 2010</oddFooter>
  </headerFooter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"/>
  <sheetViews>
    <sheetView zoomScale="80" workbookViewId="0"/>
  </sheetViews>
  <sheetFormatPr defaultColWidth="2.625" defaultRowHeight="12"/>
  <cols>
    <col min="1" max="16384" width="2.625" style="169"/>
  </cols>
  <sheetData/>
  <phoneticPr fontId="5"/>
  <pageMargins left="0.75" right="0.75" top="1" bottom="1" header="0.51200000000000001" footer="0.51200000000000001"/>
  <pageSetup paperSize="0" fitToHeight="0" orientation="portrait" horizontalDpi="0" verticalDpi="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view="pageBreakPreview" zoomScale="80" zoomScaleNormal="80" zoomScaleSheetLayoutView="80" workbookViewId="0">
      <selection activeCell="T14" sqref="T14"/>
    </sheetView>
  </sheetViews>
  <sheetFormatPr defaultColWidth="9" defaultRowHeight="14.25" customHeight="1"/>
  <cols>
    <col min="1" max="1" width="1.875" style="375" customWidth="1"/>
    <col min="2" max="2" width="4.875" style="375" customWidth="1"/>
    <col min="3" max="3" width="21.625" style="375" customWidth="1"/>
    <col min="4" max="4" width="6.75" style="375" customWidth="1"/>
    <col min="5" max="5" width="21.625" style="375" customWidth="1"/>
    <col min="6" max="6" width="6.75" style="375" customWidth="1"/>
    <col min="7" max="7" width="21.625" style="375" customWidth="1"/>
    <col min="8" max="8" width="8.375" style="375" customWidth="1"/>
    <col min="9" max="9" width="21.625" style="375" customWidth="1"/>
    <col min="10" max="10" width="11" style="375" customWidth="1"/>
    <col min="11" max="11" width="21.625" style="375" customWidth="1"/>
    <col min="12" max="12" width="6.25" style="375" customWidth="1"/>
    <col min="13" max="13" width="21.625" style="375" customWidth="1"/>
    <col min="14" max="14" width="6.25" style="375" customWidth="1"/>
    <col min="15" max="15" width="4.875" style="375" customWidth="1"/>
    <col min="16" max="16" width="1" style="375" customWidth="1"/>
    <col min="17" max="18" width="4.875" style="375" customWidth="1"/>
    <col min="19" max="19" width="21.625" style="375" customWidth="1"/>
    <col min="20" max="20" width="4.875" style="375" customWidth="1"/>
    <col min="21" max="16384" width="9" style="375"/>
  </cols>
  <sheetData>
    <row r="1" spans="1:33" ht="14.2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33" ht="14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33" ht="14.25" customHeigh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33" ht="14.2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33" ht="14.2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3" ht="14.25" customHeight="1">
      <c r="A6" s="14"/>
      <c r="B6" s="948"/>
      <c r="C6" s="948"/>
      <c r="D6" s="948"/>
      <c r="E6" s="948"/>
      <c r="F6" s="948"/>
      <c r="G6" s="948"/>
      <c r="H6" s="948"/>
      <c r="I6" s="948"/>
      <c r="J6" s="948"/>
      <c r="K6" s="948"/>
      <c r="L6" s="948"/>
      <c r="M6" s="948"/>
      <c r="N6" s="948"/>
      <c r="O6" s="948"/>
      <c r="P6" s="948"/>
      <c r="Q6" s="948"/>
      <c r="R6" s="948"/>
      <c r="S6" s="948"/>
      <c r="T6" s="949"/>
      <c r="U6" s="949"/>
    </row>
    <row r="7" spans="1:33" ht="7.5" customHeight="1">
      <c r="A7" s="1"/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1"/>
      <c r="P7" s="951"/>
      <c r="Q7" s="952"/>
      <c r="R7" s="952"/>
      <c r="S7" s="953"/>
      <c r="T7" s="953"/>
      <c r="U7" s="949"/>
    </row>
    <row r="8" spans="1:33" ht="7.5" customHeight="1">
      <c r="A8" s="1"/>
      <c r="B8" s="950"/>
      <c r="C8" s="950"/>
      <c r="D8" s="950"/>
      <c r="E8" s="950"/>
      <c r="F8" s="950"/>
      <c r="G8" s="950"/>
      <c r="H8" s="950"/>
      <c r="I8" s="950"/>
      <c r="J8" s="950"/>
      <c r="K8" s="950"/>
      <c r="L8" s="950"/>
      <c r="M8" s="950"/>
      <c r="N8" s="950"/>
      <c r="O8" s="951"/>
      <c r="P8" s="951"/>
      <c r="Q8" s="952"/>
      <c r="R8" s="952"/>
      <c r="S8" s="953"/>
      <c r="T8" s="953"/>
      <c r="U8" s="949"/>
    </row>
    <row r="9" spans="1:33" ht="14.25" customHeight="1">
      <c r="A9" s="1"/>
      <c r="B9" s="954"/>
      <c r="C9" s="954"/>
      <c r="D9" s="954"/>
      <c r="E9" s="954"/>
      <c r="F9" s="954"/>
      <c r="G9" s="954"/>
      <c r="H9" s="954"/>
      <c r="I9" s="954"/>
      <c r="J9" s="954"/>
      <c r="K9" s="954"/>
      <c r="L9" s="954"/>
      <c r="M9" s="950"/>
      <c r="N9" s="954"/>
      <c r="O9" s="955"/>
      <c r="P9" s="951"/>
      <c r="Q9" s="952"/>
      <c r="R9" s="952"/>
      <c r="S9" s="953"/>
      <c r="T9" s="953"/>
      <c r="U9" s="949"/>
    </row>
    <row r="10" spans="1:33" ht="14.25" customHeight="1">
      <c r="B10" s="956"/>
      <c r="C10" s="957"/>
      <c r="D10" s="956"/>
      <c r="E10" s="956"/>
      <c r="F10" s="956"/>
      <c r="G10" s="958"/>
      <c r="H10" s="956"/>
      <c r="I10" s="959"/>
      <c r="J10" s="956"/>
      <c r="K10" s="956"/>
      <c r="L10" s="958"/>
      <c r="M10" s="954"/>
      <c r="N10" s="956"/>
      <c r="O10" s="960"/>
      <c r="P10" s="961"/>
      <c r="Q10" s="961"/>
      <c r="R10" s="961"/>
      <c r="S10" s="961"/>
      <c r="T10" s="961"/>
      <c r="U10" s="949"/>
    </row>
    <row r="11" spans="1:33" ht="14.25" customHeight="1">
      <c r="B11" s="956"/>
      <c r="C11" s="962"/>
      <c r="D11" s="956"/>
      <c r="E11" s="956"/>
      <c r="F11" s="956"/>
      <c r="G11" s="956"/>
      <c r="H11" s="956"/>
      <c r="I11" s="963"/>
      <c r="J11" s="958"/>
      <c r="K11" s="954"/>
      <c r="L11" s="958"/>
      <c r="M11" s="964"/>
      <c r="N11" s="962"/>
      <c r="O11" s="960"/>
      <c r="P11" s="961"/>
      <c r="Q11" s="961"/>
      <c r="R11" s="961"/>
      <c r="S11" s="961"/>
      <c r="T11" s="961"/>
      <c r="U11" s="949"/>
    </row>
    <row r="12" spans="1:33" ht="14.25" customHeight="1">
      <c r="B12" s="956"/>
      <c r="C12" s="962"/>
      <c r="D12" s="956"/>
      <c r="E12" s="956"/>
      <c r="F12" s="956"/>
      <c r="G12" s="956"/>
      <c r="H12" s="956"/>
      <c r="I12" s="964"/>
      <c r="J12" s="958"/>
      <c r="K12" s="954"/>
      <c r="L12" s="958"/>
      <c r="M12" s="959"/>
      <c r="N12" s="958"/>
      <c r="O12" s="960"/>
      <c r="P12" s="961"/>
      <c r="Q12" s="961"/>
      <c r="R12" s="961"/>
      <c r="S12" s="961"/>
      <c r="T12" s="961"/>
      <c r="U12" s="949"/>
    </row>
    <row r="13" spans="1:33" ht="14.25" customHeight="1">
      <c r="B13" s="958"/>
      <c r="C13" s="957"/>
      <c r="D13" s="962"/>
      <c r="E13" s="958"/>
      <c r="F13" s="962"/>
      <c r="G13" s="958"/>
      <c r="H13" s="958"/>
      <c r="I13" s="959"/>
      <c r="J13" s="958"/>
      <c r="K13" s="954"/>
      <c r="L13" s="958"/>
      <c r="M13" s="965"/>
      <c r="N13" s="958"/>
      <c r="O13" s="958"/>
      <c r="P13" s="949"/>
      <c r="Q13" s="949"/>
      <c r="R13" s="949"/>
      <c r="S13" s="961"/>
      <c r="T13" s="949"/>
      <c r="U13" s="949"/>
    </row>
    <row r="14" spans="1:33" s="675" customFormat="1" ht="14.25" customHeight="1">
      <c r="A14" s="671"/>
      <c r="B14" s="957"/>
      <c r="C14" s="966"/>
      <c r="D14" s="962"/>
      <c r="E14" s="966"/>
      <c r="F14" s="962"/>
      <c r="G14" s="966"/>
      <c r="H14" s="958"/>
      <c r="I14" s="959"/>
      <c r="J14" s="958"/>
      <c r="K14" s="954"/>
      <c r="L14" s="958"/>
      <c r="M14" s="965"/>
      <c r="N14" s="958"/>
      <c r="O14" s="957"/>
      <c r="P14" s="967"/>
      <c r="Q14" s="968"/>
      <c r="R14" s="968"/>
      <c r="S14" s="961"/>
      <c r="T14" s="968"/>
      <c r="U14" s="969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1:33" ht="14.25" customHeight="1">
      <c r="A15" s="671"/>
      <c r="B15" s="957"/>
      <c r="C15" s="962"/>
      <c r="D15" s="958"/>
      <c r="E15" s="958"/>
      <c r="F15" s="958"/>
      <c r="G15" s="964"/>
      <c r="H15" s="958"/>
      <c r="I15" s="959"/>
      <c r="J15" s="958"/>
      <c r="K15" s="954"/>
      <c r="L15" s="958"/>
      <c r="M15" s="959"/>
      <c r="N15" s="958"/>
      <c r="O15" s="957"/>
      <c r="P15" s="968"/>
      <c r="Q15" s="968"/>
      <c r="R15" s="968"/>
      <c r="S15" s="964"/>
      <c r="T15" s="968"/>
      <c r="U15" s="961"/>
      <c r="V15" s="669"/>
      <c r="W15" s="669"/>
      <c r="X15" s="669"/>
      <c r="Y15" s="669"/>
      <c r="Z15" s="669"/>
      <c r="AA15" s="669"/>
      <c r="AB15" s="669"/>
      <c r="AC15" s="669"/>
      <c r="AD15" s="669"/>
      <c r="AE15" s="669"/>
      <c r="AF15" s="669"/>
      <c r="AG15" s="669"/>
    </row>
    <row r="16" spans="1:33" ht="14.25" customHeight="1">
      <c r="A16" s="671"/>
      <c r="B16" s="957"/>
      <c r="C16" s="962"/>
      <c r="D16" s="962"/>
      <c r="E16" s="962"/>
      <c r="F16" s="962"/>
      <c r="G16" s="959"/>
      <c r="H16" s="958"/>
      <c r="I16" s="959"/>
      <c r="J16" s="958"/>
      <c r="K16" s="954"/>
      <c r="L16" s="958"/>
      <c r="M16" s="959"/>
      <c r="N16" s="958"/>
      <c r="O16" s="957"/>
      <c r="P16" s="968"/>
      <c r="Q16" s="968"/>
      <c r="R16" s="968"/>
      <c r="S16" s="959"/>
      <c r="T16" s="968"/>
      <c r="U16" s="961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</row>
    <row r="17" spans="1:33" ht="14.25" customHeight="1">
      <c r="A17" s="671"/>
      <c r="B17" s="957"/>
      <c r="C17" s="962"/>
      <c r="D17" s="962"/>
      <c r="E17" s="964"/>
      <c r="F17" s="962"/>
      <c r="G17" s="965"/>
      <c r="H17" s="958"/>
      <c r="I17" s="959"/>
      <c r="J17" s="958"/>
      <c r="K17" s="949"/>
      <c r="L17" s="958"/>
      <c r="M17" s="959"/>
      <c r="N17" s="958"/>
      <c r="O17" s="957"/>
      <c r="P17" s="968"/>
      <c r="Q17" s="968"/>
      <c r="R17" s="968"/>
      <c r="S17" s="959"/>
      <c r="T17" s="968"/>
      <c r="U17" s="961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</row>
    <row r="18" spans="1:33" ht="14.25" customHeight="1">
      <c r="A18" s="671"/>
      <c r="B18" s="957"/>
      <c r="C18" s="962"/>
      <c r="D18" s="962"/>
      <c r="E18" s="959"/>
      <c r="F18" s="962"/>
      <c r="G18" s="959"/>
      <c r="H18" s="958"/>
      <c r="I18" s="970"/>
      <c r="J18" s="962"/>
      <c r="K18" s="949"/>
      <c r="L18" s="958"/>
      <c r="M18" s="959"/>
      <c r="N18" s="958"/>
      <c r="O18" s="957"/>
      <c r="P18" s="968"/>
      <c r="Q18" s="968"/>
      <c r="R18" s="968"/>
      <c r="S18" s="959"/>
      <c r="T18" s="968"/>
      <c r="U18" s="961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</row>
    <row r="19" spans="1:33" ht="14.25" customHeight="1">
      <c r="A19" s="671"/>
      <c r="B19" s="957"/>
      <c r="C19" s="962"/>
      <c r="D19" s="962"/>
      <c r="E19" s="959"/>
      <c r="F19" s="962"/>
      <c r="G19" s="959"/>
      <c r="H19" s="958"/>
      <c r="I19" s="959"/>
      <c r="J19" s="958"/>
      <c r="K19" s="949"/>
      <c r="L19" s="958"/>
      <c r="M19" s="959"/>
      <c r="N19" s="958"/>
      <c r="O19" s="957"/>
      <c r="P19" s="968"/>
      <c r="Q19" s="968"/>
      <c r="R19" s="968"/>
      <c r="S19" s="959"/>
      <c r="T19" s="968"/>
      <c r="U19" s="961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</row>
    <row r="20" spans="1:33" ht="14.25" customHeight="1">
      <c r="A20" s="671"/>
      <c r="B20" s="957"/>
      <c r="C20" s="962"/>
      <c r="D20" s="962"/>
      <c r="E20" s="959"/>
      <c r="F20" s="962"/>
      <c r="G20" s="959"/>
      <c r="H20" s="958"/>
      <c r="I20" s="959"/>
      <c r="J20" s="960"/>
      <c r="K20" s="949"/>
      <c r="L20" s="958"/>
      <c r="M20" s="959"/>
      <c r="N20" s="958"/>
      <c r="O20" s="957"/>
      <c r="P20" s="968"/>
      <c r="Q20" s="968"/>
      <c r="R20" s="968"/>
      <c r="S20" s="968"/>
      <c r="T20" s="968"/>
      <c r="U20" s="961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</row>
    <row r="21" spans="1:33" ht="14.25" customHeight="1">
      <c r="A21" s="671"/>
      <c r="B21" s="957"/>
      <c r="C21" s="962"/>
      <c r="D21" s="962"/>
      <c r="E21" s="959"/>
      <c r="F21" s="962"/>
      <c r="G21" s="959"/>
      <c r="H21" s="958"/>
      <c r="I21" s="959"/>
      <c r="J21" s="956"/>
      <c r="K21" s="964"/>
      <c r="L21" s="958"/>
      <c r="M21" s="970"/>
      <c r="N21" s="958"/>
      <c r="O21" s="957"/>
      <c r="P21" s="968"/>
      <c r="Q21" s="968"/>
      <c r="R21" s="968"/>
      <c r="S21" s="968"/>
      <c r="T21" s="968"/>
      <c r="U21" s="961"/>
      <c r="V21" s="669"/>
      <c r="W21" s="669"/>
      <c r="X21" s="669"/>
      <c r="Y21" s="669"/>
      <c r="Z21" s="669"/>
      <c r="AA21" s="669"/>
      <c r="AB21" s="669"/>
      <c r="AC21" s="669"/>
      <c r="AD21" s="669"/>
      <c r="AE21" s="669"/>
      <c r="AF21" s="669"/>
      <c r="AG21" s="669"/>
    </row>
    <row r="22" spans="1:33" ht="14.25" customHeight="1">
      <c r="A22" s="671"/>
      <c r="B22" s="957"/>
      <c r="C22" s="962"/>
      <c r="D22" s="962"/>
      <c r="E22" s="959"/>
      <c r="F22" s="962"/>
      <c r="G22" s="970"/>
      <c r="H22" s="958"/>
      <c r="I22" s="959"/>
      <c r="J22" s="956"/>
      <c r="K22" s="959"/>
      <c r="L22" s="957"/>
      <c r="M22" s="959"/>
      <c r="N22" s="958"/>
      <c r="O22" s="957"/>
      <c r="P22" s="968"/>
      <c r="Q22" s="968"/>
      <c r="R22" s="968"/>
      <c r="S22" s="968"/>
      <c r="T22" s="968"/>
      <c r="U22" s="961"/>
      <c r="V22" s="669"/>
      <c r="W22" s="669"/>
      <c r="X22" s="669"/>
      <c r="Y22" s="669"/>
      <c r="Z22" s="669"/>
      <c r="AA22" s="669"/>
      <c r="AB22" s="669"/>
      <c r="AC22" s="669"/>
      <c r="AD22" s="669"/>
      <c r="AE22" s="669"/>
      <c r="AF22" s="669"/>
      <c r="AG22" s="669"/>
    </row>
    <row r="23" spans="1:33" ht="14.25" customHeight="1">
      <c r="A23" s="671"/>
      <c r="B23" s="957"/>
      <c r="C23" s="962"/>
      <c r="D23" s="962"/>
      <c r="E23" s="959"/>
      <c r="F23" s="962"/>
      <c r="G23" s="959"/>
      <c r="H23" s="960"/>
      <c r="I23" s="959"/>
      <c r="J23" s="958"/>
      <c r="K23" s="959"/>
      <c r="L23" s="958"/>
      <c r="M23" s="959"/>
      <c r="N23" s="958"/>
      <c r="O23" s="957"/>
      <c r="P23" s="968"/>
      <c r="Q23" s="968"/>
      <c r="R23" s="968"/>
      <c r="S23" s="968"/>
      <c r="T23" s="968"/>
      <c r="U23" s="961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</row>
    <row r="24" spans="1:33" ht="14.25" customHeight="1">
      <c r="A24" s="671"/>
      <c r="B24" s="957"/>
      <c r="C24" s="962"/>
      <c r="D24" s="962"/>
      <c r="E24" s="959"/>
      <c r="F24" s="962"/>
      <c r="G24" s="959"/>
      <c r="H24" s="960"/>
      <c r="I24" s="971"/>
      <c r="J24" s="960"/>
      <c r="K24" s="959"/>
      <c r="L24" s="958"/>
      <c r="M24" s="959"/>
      <c r="N24" s="958"/>
      <c r="O24" s="957"/>
      <c r="P24" s="968"/>
      <c r="Q24" s="968"/>
      <c r="R24" s="968"/>
      <c r="S24" s="968"/>
      <c r="T24" s="968"/>
      <c r="U24" s="961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</row>
    <row r="25" spans="1:33" ht="14.25" customHeight="1">
      <c r="A25" s="671"/>
      <c r="B25" s="957"/>
      <c r="C25" s="962"/>
      <c r="D25" s="962"/>
      <c r="E25" s="959"/>
      <c r="F25" s="962"/>
      <c r="G25" s="959"/>
      <c r="H25" s="960"/>
      <c r="I25" s="972"/>
      <c r="J25" s="960"/>
      <c r="K25" s="959"/>
      <c r="L25" s="956"/>
      <c r="M25" s="959"/>
      <c r="N25" s="958"/>
      <c r="O25" s="957"/>
      <c r="P25" s="968"/>
      <c r="Q25" s="968"/>
      <c r="R25" s="968"/>
      <c r="S25" s="968"/>
      <c r="T25" s="968"/>
      <c r="U25" s="961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</row>
    <row r="26" spans="1:33" ht="14.25" customHeight="1">
      <c r="A26" s="671"/>
      <c r="B26" s="957"/>
      <c r="C26" s="962"/>
      <c r="D26" s="962"/>
      <c r="E26" s="959"/>
      <c r="F26" s="962"/>
      <c r="G26" s="959"/>
      <c r="H26" s="960"/>
      <c r="I26" s="972"/>
      <c r="J26" s="960"/>
      <c r="K26" s="959"/>
      <c r="L26" s="956"/>
      <c r="M26" s="970"/>
      <c r="N26" s="958"/>
      <c r="O26" s="957"/>
      <c r="P26" s="968"/>
      <c r="Q26" s="968"/>
      <c r="R26" s="968"/>
      <c r="S26" s="968"/>
      <c r="T26" s="968"/>
      <c r="U26" s="961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</row>
    <row r="27" spans="1:33" ht="14.25" customHeight="1">
      <c r="A27" s="671"/>
      <c r="B27" s="957"/>
      <c r="C27" s="962"/>
      <c r="D27" s="962"/>
      <c r="E27" s="959"/>
      <c r="F27" s="962"/>
      <c r="G27" s="959"/>
      <c r="H27" s="960"/>
      <c r="I27" s="972"/>
      <c r="J27" s="960"/>
      <c r="K27" s="970"/>
      <c r="L27" s="958"/>
      <c r="M27" s="959"/>
      <c r="N27" s="958"/>
      <c r="O27" s="957"/>
      <c r="P27" s="968"/>
      <c r="Q27" s="968"/>
      <c r="R27" s="968"/>
      <c r="S27" s="968"/>
      <c r="T27" s="968"/>
      <c r="U27" s="961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</row>
    <row r="28" spans="1:33" ht="14.25" customHeight="1">
      <c r="A28" s="671"/>
      <c r="B28" s="957"/>
      <c r="C28" s="962"/>
      <c r="D28" s="962"/>
      <c r="E28" s="959"/>
      <c r="F28" s="962"/>
      <c r="G28" s="959"/>
      <c r="H28" s="960"/>
      <c r="I28" s="959"/>
      <c r="J28" s="960"/>
      <c r="K28" s="959"/>
      <c r="L28" s="958"/>
      <c r="M28" s="959"/>
      <c r="N28" s="958"/>
      <c r="O28" s="957"/>
      <c r="P28" s="968"/>
      <c r="Q28" s="968"/>
      <c r="R28" s="968"/>
      <c r="S28" s="968"/>
      <c r="T28" s="968"/>
      <c r="U28" s="949"/>
    </row>
    <row r="29" spans="1:33" ht="14.25" customHeight="1">
      <c r="A29" s="671"/>
      <c r="B29" s="957"/>
      <c r="C29" s="962"/>
      <c r="D29" s="962"/>
      <c r="E29" s="959"/>
      <c r="F29" s="962"/>
      <c r="G29" s="959"/>
      <c r="H29" s="960"/>
      <c r="I29" s="972"/>
      <c r="J29" s="960"/>
      <c r="K29" s="959"/>
      <c r="L29" s="958"/>
      <c r="M29" s="959"/>
      <c r="N29" s="958"/>
      <c r="O29" s="957"/>
      <c r="P29" s="968"/>
      <c r="Q29" s="968"/>
      <c r="R29" s="968"/>
      <c r="S29" s="968"/>
      <c r="T29" s="968"/>
      <c r="U29" s="949"/>
    </row>
    <row r="30" spans="1:33" ht="14.25" customHeight="1">
      <c r="A30" s="671"/>
      <c r="B30" s="957"/>
      <c r="C30" s="957"/>
      <c r="D30" s="957"/>
      <c r="E30" s="959"/>
      <c r="F30" s="957"/>
      <c r="G30" s="959"/>
      <c r="H30" s="960"/>
      <c r="I30" s="959"/>
      <c r="J30" s="960"/>
      <c r="K30" s="959"/>
      <c r="L30" s="958"/>
      <c r="M30" s="949"/>
      <c r="N30" s="958"/>
      <c r="O30" s="957"/>
      <c r="P30" s="968"/>
      <c r="Q30" s="968"/>
      <c r="R30" s="968"/>
      <c r="S30" s="973"/>
      <c r="T30" s="968"/>
      <c r="U30" s="949"/>
    </row>
    <row r="31" spans="1:33" ht="14.25" customHeight="1">
      <c r="A31" s="671"/>
      <c r="B31" s="957"/>
      <c r="C31" s="964"/>
      <c r="D31" s="957"/>
      <c r="E31" s="959"/>
      <c r="F31" s="957"/>
      <c r="G31" s="959"/>
      <c r="H31" s="960"/>
      <c r="I31" s="959"/>
      <c r="J31" s="960"/>
      <c r="K31" s="959"/>
      <c r="L31" s="958"/>
      <c r="M31" s="964"/>
      <c r="N31" s="958"/>
      <c r="O31" s="957"/>
      <c r="P31" s="968"/>
      <c r="Q31" s="968"/>
      <c r="R31" s="968"/>
      <c r="S31" s="970"/>
      <c r="T31" s="968"/>
      <c r="U31" s="949"/>
    </row>
    <row r="32" spans="1:33" ht="14.25" customHeight="1">
      <c r="A32" s="671"/>
      <c r="B32" s="957"/>
      <c r="C32" s="959"/>
      <c r="D32" s="957"/>
      <c r="E32" s="959"/>
      <c r="F32" s="957"/>
      <c r="G32" s="959"/>
      <c r="H32" s="960"/>
      <c r="I32" s="959"/>
      <c r="J32" s="960"/>
      <c r="K32" s="959"/>
      <c r="L32" s="958"/>
      <c r="M32" s="959"/>
      <c r="N32" s="958"/>
      <c r="O32" s="957"/>
      <c r="P32" s="968"/>
      <c r="Q32" s="968"/>
      <c r="R32" s="968"/>
      <c r="S32" s="970"/>
      <c r="T32" s="968"/>
      <c r="U32" s="949"/>
    </row>
    <row r="33" spans="1:21" ht="14.25" customHeight="1">
      <c r="A33" s="671"/>
      <c r="B33" s="957"/>
      <c r="C33" s="965"/>
      <c r="D33" s="957"/>
      <c r="E33" s="970"/>
      <c r="F33" s="957"/>
      <c r="G33" s="959"/>
      <c r="H33" s="960"/>
      <c r="I33" s="959"/>
      <c r="J33" s="960"/>
      <c r="K33" s="959"/>
      <c r="L33" s="958"/>
      <c r="M33" s="959"/>
      <c r="N33" s="958"/>
      <c r="O33" s="957"/>
      <c r="P33" s="968"/>
      <c r="Q33" s="968"/>
      <c r="R33" s="968"/>
      <c r="S33" s="970"/>
      <c r="T33" s="968"/>
      <c r="U33" s="949"/>
    </row>
    <row r="34" spans="1:21" ht="14.25" customHeight="1">
      <c r="A34" s="671"/>
      <c r="B34" s="957"/>
      <c r="C34" s="959"/>
      <c r="D34" s="957"/>
      <c r="E34" s="949"/>
      <c r="F34" s="957"/>
      <c r="G34" s="959"/>
      <c r="H34" s="960"/>
      <c r="I34" s="959"/>
      <c r="J34" s="960"/>
      <c r="K34" s="959"/>
      <c r="L34" s="958"/>
      <c r="M34" s="959"/>
      <c r="N34" s="958"/>
      <c r="O34" s="957"/>
      <c r="P34" s="968"/>
      <c r="Q34" s="968"/>
      <c r="R34" s="968"/>
      <c r="S34" s="970"/>
      <c r="T34" s="968"/>
      <c r="U34" s="949"/>
    </row>
    <row r="35" spans="1:21" ht="14.25" customHeight="1">
      <c r="A35" s="671"/>
      <c r="B35" s="957"/>
      <c r="C35" s="959"/>
      <c r="D35" s="957"/>
      <c r="E35" s="949"/>
      <c r="F35" s="957"/>
      <c r="G35" s="972"/>
      <c r="H35" s="960"/>
      <c r="I35" s="959"/>
      <c r="J35" s="960"/>
      <c r="K35" s="959"/>
      <c r="L35" s="958"/>
      <c r="M35" s="959"/>
      <c r="N35" s="958"/>
      <c r="O35" s="957"/>
      <c r="P35" s="968"/>
      <c r="Q35" s="968"/>
      <c r="R35" s="968"/>
      <c r="S35" s="970"/>
      <c r="T35" s="968"/>
      <c r="U35" s="949"/>
    </row>
    <row r="36" spans="1:21" ht="14.25" customHeight="1">
      <c r="A36" s="671"/>
      <c r="B36" s="957"/>
      <c r="C36" s="959"/>
      <c r="D36" s="957"/>
      <c r="E36" s="949"/>
      <c r="F36" s="957"/>
      <c r="G36" s="972"/>
      <c r="H36" s="960"/>
      <c r="I36" s="974"/>
      <c r="J36" s="960"/>
      <c r="K36" s="959"/>
      <c r="L36" s="960"/>
      <c r="M36" s="959"/>
      <c r="N36" s="958"/>
      <c r="O36" s="957"/>
      <c r="P36" s="968"/>
      <c r="Q36" s="968"/>
      <c r="R36" s="968"/>
      <c r="S36" s="970"/>
      <c r="T36" s="968"/>
      <c r="U36" s="949"/>
    </row>
    <row r="37" spans="1:21" ht="14.25" customHeight="1">
      <c r="A37" s="671"/>
      <c r="B37" s="957"/>
      <c r="C37" s="959"/>
      <c r="D37" s="957"/>
      <c r="E37" s="949"/>
      <c r="F37" s="960"/>
      <c r="G37" s="959"/>
      <c r="H37" s="960"/>
      <c r="I37" s="974"/>
      <c r="J37" s="960"/>
      <c r="K37" s="949"/>
      <c r="L37" s="960"/>
      <c r="M37" s="959"/>
      <c r="N37" s="958"/>
      <c r="O37" s="957"/>
      <c r="P37" s="968"/>
      <c r="Q37" s="968"/>
      <c r="R37" s="968"/>
      <c r="S37" s="970"/>
      <c r="T37" s="968"/>
      <c r="U37" s="949"/>
    </row>
    <row r="38" spans="1:21" ht="14.25" customHeight="1">
      <c r="A38" s="671"/>
      <c r="B38" s="957"/>
      <c r="C38" s="959"/>
      <c r="D38" s="960"/>
      <c r="E38" s="949"/>
      <c r="F38" s="960"/>
      <c r="G38" s="959"/>
      <c r="H38" s="960"/>
      <c r="I38" s="972"/>
      <c r="J38" s="960"/>
      <c r="K38" s="949"/>
      <c r="L38" s="958"/>
      <c r="M38" s="959"/>
      <c r="N38" s="958"/>
      <c r="O38" s="960"/>
      <c r="P38" s="961"/>
      <c r="Q38" s="961"/>
      <c r="R38" s="961"/>
      <c r="S38" s="961"/>
      <c r="T38" s="961"/>
      <c r="U38" s="949"/>
    </row>
    <row r="39" spans="1:21" ht="14.25" customHeight="1">
      <c r="A39" s="671"/>
      <c r="B39" s="957"/>
      <c r="C39" s="959"/>
      <c r="D39" s="960"/>
      <c r="E39" s="949"/>
      <c r="F39" s="960"/>
      <c r="G39" s="959"/>
      <c r="H39" s="960"/>
      <c r="I39" s="972"/>
      <c r="J39" s="960"/>
      <c r="K39" s="964"/>
      <c r="L39" s="958"/>
      <c r="M39" s="959"/>
      <c r="N39" s="958"/>
      <c r="O39" s="960"/>
      <c r="P39" s="961"/>
      <c r="Q39" s="961"/>
      <c r="R39" s="961"/>
      <c r="S39" s="961"/>
      <c r="T39" s="961"/>
      <c r="U39" s="949"/>
    </row>
    <row r="40" spans="1:21" ht="14.25" customHeight="1">
      <c r="A40" s="671"/>
      <c r="B40" s="957"/>
      <c r="C40" s="959"/>
      <c r="D40" s="960"/>
      <c r="E40" s="949"/>
      <c r="F40" s="957"/>
      <c r="G40" s="959"/>
      <c r="H40" s="958"/>
      <c r="I40" s="972"/>
      <c r="J40" s="958"/>
      <c r="K40" s="959"/>
      <c r="L40" s="960"/>
      <c r="M40" s="959"/>
      <c r="N40" s="958"/>
      <c r="O40" s="960"/>
      <c r="P40" s="961"/>
      <c r="Q40" s="961"/>
      <c r="R40" s="961"/>
      <c r="S40" s="961"/>
      <c r="T40" s="961"/>
      <c r="U40" s="949"/>
    </row>
    <row r="41" spans="1:21" ht="14.25" customHeight="1">
      <c r="A41" s="671"/>
      <c r="B41" s="957"/>
      <c r="C41" s="959"/>
      <c r="D41" s="960"/>
      <c r="E41" s="960"/>
      <c r="F41" s="960"/>
      <c r="G41" s="958"/>
      <c r="H41" s="962"/>
      <c r="I41" s="972"/>
      <c r="J41" s="958"/>
      <c r="K41" s="959"/>
      <c r="L41" s="960"/>
      <c r="M41" s="959"/>
      <c r="N41" s="958"/>
      <c r="O41" s="960"/>
      <c r="P41" s="961"/>
      <c r="Q41" s="961"/>
      <c r="R41" s="961"/>
      <c r="S41" s="961"/>
      <c r="T41" s="961"/>
      <c r="U41" s="949"/>
    </row>
    <row r="42" spans="1:21" ht="14.25" customHeight="1">
      <c r="A42" s="671"/>
      <c r="B42" s="957"/>
      <c r="C42" s="959"/>
      <c r="D42" s="960"/>
      <c r="E42" s="960"/>
      <c r="F42" s="960"/>
      <c r="G42" s="964"/>
      <c r="H42" s="958"/>
      <c r="I42" s="972"/>
      <c r="J42" s="958"/>
      <c r="K42" s="959"/>
      <c r="L42" s="960"/>
      <c r="M42" s="959"/>
      <c r="N42" s="958"/>
      <c r="O42" s="960"/>
      <c r="P42" s="961"/>
      <c r="Q42" s="961"/>
      <c r="R42" s="961"/>
      <c r="S42" s="961"/>
      <c r="T42" s="961"/>
      <c r="U42" s="949"/>
    </row>
    <row r="43" spans="1:21" ht="14.25" customHeight="1">
      <c r="A43" s="671"/>
      <c r="B43" s="957"/>
      <c r="C43" s="959"/>
      <c r="D43" s="960"/>
      <c r="E43" s="960"/>
      <c r="F43" s="960"/>
      <c r="G43" s="959"/>
      <c r="H43" s="958"/>
      <c r="I43" s="959"/>
      <c r="J43" s="958"/>
      <c r="K43" s="959"/>
      <c r="L43" s="960"/>
      <c r="M43" s="959"/>
      <c r="N43" s="958"/>
      <c r="O43" s="960"/>
      <c r="P43" s="961"/>
      <c r="Q43" s="961"/>
      <c r="R43" s="961"/>
      <c r="S43" s="961"/>
      <c r="T43" s="961"/>
      <c r="U43" s="949"/>
    </row>
    <row r="44" spans="1:21" ht="14.25" customHeight="1">
      <c r="A44" s="671"/>
      <c r="B44" s="957"/>
      <c r="C44" s="959"/>
      <c r="D44" s="960"/>
      <c r="E44" s="960"/>
      <c r="F44" s="960"/>
      <c r="G44" s="965"/>
      <c r="H44" s="958"/>
      <c r="I44" s="959"/>
      <c r="J44" s="958"/>
      <c r="K44" s="959"/>
      <c r="L44" s="960"/>
      <c r="M44" s="958"/>
      <c r="N44" s="958"/>
      <c r="O44" s="960"/>
      <c r="P44" s="961"/>
      <c r="Q44" s="961"/>
      <c r="R44" s="961"/>
      <c r="S44" s="961"/>
      <c r="T44" s="961"/>
      <c r="U44" s="949"/>
    </row>
    <row r="45" spans="1:21" ht="14.25" customHeight="1">
      <c r="A45" s="671"/>
      <c r="B45" s="957"/>
      <c r="C45" s="959"/>
      <c r="D45" s="960"/>
      <c r="E45" s="960"/>
      <c r="F45" s="960"/>
      <c r="G45" s="959"/>
      <c r="H45" s="958"/>
      <c r="I45" s="959"/>
      <c r="J45" s="958"/>
      <c r="K45" s="970"/>
      <c r="L45" s="960"/>
      <c r="M45" s="958"/>
      <c r="N45" s="958"/>
      <c r="O45" s="960"/>
      <c r="P45" s="961"/>
      <c r="Q45" s="961"/>
      <c r="R45" s="961"/>
      <c r="S45" s="961"/>
      <c r="T45" s="961"/>
      <c r="U45" s="949"/>
    </row>
    <row r="46" spans="1:21" ht="14.25" customHeight="1">
      <c r="A46" s="671"/>
      <c r="B46" s="957"/>
      <c r="C46" s="959"/>
      <c r="D46" s="960"/>
      <c r="E46" s="960"/>
      <c r="F46" s="960"/>
      <c r="G46" s="959"/>
      <c r="H46" s="958"/>
      <c r="I46" s="959"/>
      <c r="J46" s="958"/>
      <c r="K46" s="959"/>
      <c r="L46" s="960"/>
      <c r="M46" s="958"/>
      <c r="N46" s="958"/>
      <c r="O46" s="960"/>
      <c r="P46" s="961"/>
      <c r="Q46" s="961"/>
      <c r="R46" s="961"/>
      <c r="S46" s="961"/>
      <c r="T46" s="961"/>
      <c r="U46" s="949"/>
    </row>
    <row r="47" spans="1:21" ht="14.25" customHeight="1">
      <c r="A47" s="671"/>
      <c r="B47" s="957"/>
      <c r="C47" s="959"/>
      <c r="D47" s="960"/>
      <c r="E47" s="960"/>
      <c r="F47" s="960"/>
      <c r="G47" s="959"/>
      <c r="H47" s="958"/>
      <c r="I47" s="959"/>
      <c r="J47" s="958"/>
      <c r="K47" s="959"/>
      <c r="L47" s="960"/>
      <c r="M47" s="958"/>
      <c r="N47" s="958"/>
      <c r="O47" s="960"/>
      <c r="P47" s="961"/>
      <c r="Q47" s="961"/>
      <c r="R47" s="961"/>
      <c r="S47" s="961"/>
      <c r="T47" s="961"/>
      <c r="U47" s="949"/>
    </row>
    <row r="48" spans="1:21" ht="14.25" customHeight="1">
      <c r="A48" s="671"/>
      <c r="B48" s="957"/>
      <c r="C48" s="959"/>
      <c r="D48" s="960"/>
      <c r="E48" s="960"/>
      <c r="F48" s="960"/>
      <c r="G48" s="959"/>
      <c r="H48" s="958"/>
      <c r="I48" s="972"/>
      <c r="J48" s="958"/>
      <c r="K48" s="959"/>
      <c r="L48" s="960"/>
      <c r="M48" s="958"/>
      <c r="N48" s="958"/>
      <c r="O48" s="960"/>
      <c r="P48" s="961"/>
      <c r="Q48" s="961"/>
      <c r="R48" s="961"/>
      <c r="S48" s="961"/>
      <c r="T48" s="961"/>
      <c r="U48" s="949"/>
    </row>
    <row r="49" spans="1:21" ht="14.25" customHeight="1">
      <c r="A49" s="671"/>
      <c r="B49" s="957"/>
      <c r="C49" s="959"/>
      <c r="D49" s="960"/>
      <c r="E49" s="960"/>
      <c r="F49" s="960"/>
      <c r="G49" s="970"/>
      <c r="H49" s="958"/>
      <c r="I49" s="959"/>
      <c r="J49" s="958"/>
      <c r="K49" s="959"/>
      <c r="L49" s="960"/>
      <c r="M49" s="958"/>
      <c r="N49" s="958"/>
      <c r="O49" s="960"/>
      <c r="P49" s="961"/>
      <c r="Q49" s="961"/>
      <c r="R49" s="961"/>
      <c r="S49" s="961"/>
      <c r="T49" s="961"/>
      <c r="U49" s="949"/>
    </row>
    <row r="50" spans="1:21" ht="14.25" customHeight="1">
      <c r="A50" s="671"/>
      <c r="B50" s="957"/>
      <c r="C50" s="975"/>
      <c r="D50" s="960"/>
      <c r="E50" s="960"/>
      <c r="F50" s="960"/>
      <c r="G50" s="959"/>
      <c r="H50" s="958"/>
      <c r="I50" s="959"/>
      <c r="J50" s="958"/>
      <c r="K50" s="959"/>
      <c r="L50" s="960"/>
      <c r="M50" s="958"/>
      <c r="N50" s="958"/>
      <c r="O50" s="960"/>
      <c r="P50" s="961"/>
      <c r="Q50" s="961"/>
      <c r="R50" s="961"/>
      <c r="S50" s="961"/>
      <c r="T50" s="961"/>
      <c r="U50" s="949"/>
    </row>
    <row r="51" spans="1:21" ht="14.25" customHeight="1">
      <c r="A51" s="671"/>
      <c r="B51" s="957"/>
      <c r="C51" s="959"/>
      <c r="D51" s="960"/>
      <c r="E51" s="960"/>
      <c r="F51" s="960"/>
      <c r="G51" s="959"/>
      <c r="H51" s="958"/>
      <c r="I51" s="959"/>
      <c r="J51" s="958"/>
      <c r="K51" s="959"/>
      <c r="L51" s="960"/>
      <c r="M51" s="958"/>
      <c r="N51" s="958"/>
      <c r="O51" s="960"/>
      <c r="P51" s="961"/>
      <c r="Q51" s="961"/>
      <c r="R51" s="961"/>
      <c r="S51" s="961"/>
      <c r="T51" s="961"/>
      <c r="U51" s="949"/>
    </row>
    <row r="52" spans="1:21" ht="14.25" customHeight="1">
      <c r="A52" s="671"/>
      <c r="B52" s="957"/>
      <c r="C52" s="959"/>
      <c r="D52" s="960"/>
      <c r="E52" s="960"/>
      <c r="F52" s="960"/>
      <c r="G52" s="959"/>
      <c r="H52" s="958"/>
      <c r="I52" s="959"/>
      <c r="J52" s="958"/>
      <c r="K52" s="959"/>
      <c r="L52" s="958"/>
      <c r="M52" s="958"/>
      <c r="N52" s="958"/>
      <c r="O52" s="960"/>
      <c r="P52" s="961"/>
      <c r="Q52" s="961"/>
      <c r="R52" s="961"/>
      <c r="S52" s="961"/>
      <c r="T52" s="961"/>
      <c r="U52" s="949"/>
    </row>
    <row r="53" spans="1:21" ht="14.25" customHeight="1">
      <c r="A53" s="671"/>
      <c r="B53" s="957"/>
      <c r="C53" s="959"/>
      <c r="D53" s="960"/>
      <c r="E53" s="960"/>
      <c r="F53" s="960"/>
      <c r="G53" s="959"/>
      <c r="H53" s="958"/>
      <c r="I53" s="959"/>
      <c r="J53" s="958"/>
      <c r="K53" s="959"/>
      <c r="L53" s="958"/>
      <c r="M53" s="958"/>
      <c r="N53" s="958"/>
      <c r="O53" s="960"/>
      <c r="P53" s="961"/>
      <c r="Q53" s="961"/>
      <c r="R53" s="961"/>
      <c r="S53" s="961"/>
      <c r="T53" s="961"/>
      <c r="U53" s="949"/>
    </row>
    <row r="54" spans="1:21" ht="14.25" customHeight="1">
      <c r="A54" s="671"/>
      <c r="B54" s="957"/>
      <c r="C54" s="962"/>
      <c r="D54" s="960"/>
      <c r="E54" s="960"/>
      <c r="F54" s="960"/>
      <c r="G54" s="959"/>
      <c r="H54" s="958"/>
      <c r="I54" s="959"/>
      <c r="J54" s="957"/>
      <c r="K54" s="959"/>
      <c r="L54" s="960"/>
      <c r="M54" s="958"/>
      <c r="N54" s="958"/>
      <c r="O54" s="960"/>
      <c r="P54" s="961"/>
      <c r="Q54" s="961"/>
      <c r="R54" s="961"/>
      <c r="S54" s="961"/>
      <c r="T54" s="961"/>
      <c r="U54" s="949"/>
    </row>
    <row r="55" spans="1:21" ht="14.25" customHeight="1">
      <c r="A55" s="671"/>
      <c r="B55" s="957"/>
      <c r="C55" s="962"/>
      <c r="D55" s="960"/>
      <c r="E55" s="960"/>
      <c r="F55" s="960"/>
      <c r="G55" s="959"/>
      <c r="H55" s="958"/>
      <c r="I55" s="959"/>
      <c r="J55" s="960"/>
      <c r="K55" s="970"/>
      <c r="L55" s="960"/>
      <c r="M55" s="958"/>
      <c r="N55" s="958"/>
      <c r="O55" s="960"/>
      <c r="P55" s="961"/>
      <c r="Q55" s="961"/>
      <c r="R55" s="961"/>
      <c r="S55" s="961"/>
      <c r="T55" s="961"/>
      <c r="U55" s="949"/>
    </row>
    <row r="56" spans="1:21" ht="14.25" customHeight="1">
      <c r="A56" s="671"/>
      <c r="B56" s="957"/>
      <c r="C56" s="960"/>
      <c r="D56" s="960"/>
      <c r="E56" s="960"/>
      <c r="F56" s="960"/>
      <c r="G56" s="959"/>
      <c r="H56" s="958"/>
      <c r="I56" s="959"/>
      <c r="J56" s="960"/>
      <c r="K56" s="959"/>
      <c r="L56" s="960"/>
      <c r="M56" s="958"/>
      <c r="N56" s="958"/>
      <c r="O56" s="960"/>
      <c r="P56" s="961"/>
      <c r="Q56" s="961"/>
      <c r="R56" s="961"/>
      <c r="S56" s="961"/>
      <c r="T56" s="961"/>
      <c r="U56" s="949"/>
    </row>
    <row r="57" spans="1:21" ht="14.25" customHeight="1">
      <c r="A57" s="671"/>
      <c r="B57" s="957"/>
      <c r="C57" s="960"/>
      <c r="D57" s="960"/>
      <c r="E57" s="960"/>
      <c r="F57" s="960"/>
      <c r="G57" s="959"/>
      <c r="H57" s="960"/>
      <c r="I57" s="972"/>
      <c r="J57" s="960"/>
      <c r="K57" s="949"/>
      <c r="L57" s="960"/>
      <c r="M57" s="958"/>
      <c r="N57" s="958"/>
      <c r="O57" s="960"/>
      <c r="P57" s="961"/>
      <c r="Q57" s="961"/>
      <c r="R57" s="961"/>
      <c r="S57" s="961"/>
      <c r="T57" s="961"/>
      <c r="U57" s="949"/>
    </row>
    <row r="58" spans="1:21" ht="14.25" customHeight="1">
      <c r="A58" s="671"/>
      <c r="B58" s="957"/>
      <c r="C58" s="976"/>
      <c r="D58" s="957"/>
      <c r="E58" s="960"/>
      <c r="F58" s="960"/>
      <c r="G58" s="959"/>
      <c r="H58" s="960"/>
      <c r="I58" s="959"/>
      <c r="J58" s="960"/>
      <c r="K58" s="949"/>
      <c r="L58" s="958"/>
      <c r="M58" s="958"/>
      <c r="N58" s="958"/>
      <c r="O58" s="960"/>
      <c r="P58" s="961"/>
      <c r="Q58" s="961"/>
      <c r="R58" s="961"/>
      <c r="S58" s="961"/>
      <c r="T58" s="961"/>
      <c r="U58" s="949"/>
    </row>
    <row r="59" spans="1:21" ht="14.25" customHeight="1">
      <c r="B59" s="956"/>
      <c r="C59" s="956"/>
      <c r="D59" s="956"/>
      <c r="E59" s="960"/>
      <c r="F59" s="956"/>
      <c r="G59" s="959"/>
      <c r="H59" s="956"/>
      <c r="I59" s="959"/>
      <c r="J59" s="956"/>
      <c r="K59" s="949"/>
      <c r="L59" s="958"/>
      <c r="M59" s="962"/>
      <c r="N59" s="958"/>
      <c r="O59" s="960"/>
      <c r="P59" s="961"/>
      <c r="Q59" s="961"/>
      <c r="R59" s="961"/>
      <c r="S59" s="961"/>
      <c r="T59" s="961"/>
      <c r="U59" s="949"/>
    </row>
    <row r="60" spans="1:21" ht="14.25" customHeight="1">
      <c r="B60" s="956"/>
      <c r="C60" s="956"/>
      <c r="D60" s="956"/>
      <c r="E60" s="958"/>
      <c r="F60" s="956"/>
      <c r="G60" s="959"/>
      <c r="H60" s="956"/>
      <c r="I60" s="959"/>
      <c r="J60" s="956"/>
      <c r="K60" s="964"/>
      <c r="L60" s="958"/>
      <c r="M60" s="958"/>
      <c r="N60" s="958"/>
      <c r="O60" s="960"/>
      <c r="P60" s="961"/>
      <c r="Q60" s="961"/>
      <c r="R60" s="961"/>
      <c r="S60" s="961"/>
      <c r="T60" s="961"/>
      <c r="U60" s="949"/>
    </row>
    <row r="61" spans="1:21" ht="14.25" customHeight="1">
      <c r="B61" s="956"/>
      <c r="C61" s="956"/>
      <c r="D61" s="956"/>
      <c r="E61" s="958"/>
      <c r="F61" s="956"/>
      <c r="G61" s="959"/>
      <c r="H61" s="956"/>
      <c r="I61" s="959"/>
      <c r="J61" s="956"/>
      <c r="K61" s="959"/>
      <c r="L61" s="958"/>
      <c r="M61" s="958"/>
      <c r="N61" s="958"/>
      <c r="O61" s="960"/>
      <c r="P61" s="961"/>
      <c r="Q61" s="961"/>
      <c r="R61" s="961"/>
      <c r="S61" s="961"/>
      <c r="T61" s="961"/>
      <c r="U61" s="949"/>
    </row>
    <row r="62" spans="1:21" ht="14.25" customHeight="1">
      <c r="B62" s="956"/>
      <c r="C62" s="956"/>
      <c r="D62" s="956"/>
      <c r="E62" s="958"/>
      <c r="F62" s="956"/>
      <c r="G62" s="959"/>
      <c r="H62" s="956"/>
      <c r="I62" s="959"/>
      <c r="J62" s="956"/>
      <c r="K62" s="965"/>
      <c r="L62" s="958"/>
      <c r="M62" s="958"/>
      <c r="N62" s="958"/>
      <c r="O62" s="960"/>
      <c r="P62" s="961"/>
      <c r="Q62" s="961"/>
      <c r="R62" s="961"/>
      <c r="S62" s="949"/>
      <c r="T62" s="961"/>
      <c r="U62" s="949"/>
    </row>
    <row r="63" spans="1:21" ht="14.25" customHeight="1">
      <c r="B63" s="956"/>
      <c r="C63" s="956"/>
      <c r="D63" s="956"/>
      <c r="E63" s="958"/>
      <c r="F63" s="956"/>
      <c r="G63" s="959"/>
      <c r="H63" s="956"/>
      <c r="I63" s="959"/>
      <c r="J63" s="956"/>
      <c r="K63" s="959"/>
      <c r="L63" s="958"/>
      <c r="M63" s="958"/>
      <c r="N63" s="958"/>
      <c r="O63" s="960"/>
      <c r="P63" s="961"/>
      <c r="Q63" s="961"/>
      <c r="R63" s="961"/>
      <c r="S63" s="949"/>
      <c r="T63" s="961"/>
      <c r="U63" s="949"/>
    </row>
    <row r="64" spans="1:21" ht="14.25" customHeight="1">
      <c r="B64" s="956"/>
      <c r="C64" s="977"/>
      <c r="D64" s="956"/>
      <c r="E64" s="958"/>
      <c r="F64" s="956"/>
      <c r="G64" s="959"/>
      <c r="H64" s="956"/>
      <c r="I64" s="959"/>
      <c r="J64" s="956"/>
      <c r="K64" s="959"/>
      <c r="L64" s="958"/>
      <c r="M64" s="958"/>
      <c r="N64" s="958"/>
      <c r="O64" s="960"/>
      <c r="P64" s="961"/>
      <c r="Q64" s="961"/>
      <c r="R64" s="961"/>
      <c r="S64" s="949"/>
      <c r="T64" s="961"/>
      <c r="U64" s="949"/>
    </row>
    <row r="65" spans="2:21" ht="14.25" customHeight="1">
      <c r="B65" s="956"/>
      <c r="C65" s="977"/>
      <c r="D65" s="956"/>
      <c r="E65" s="958"/>
      <c r="F65" s="956"/>
      <c r="G65" s="970"/>
      <c r="H65" s="956"/>
      <c r="I65" s="959"/>
      <c r="J65" s="956"/>
      <c r="K65" s="959"/>
      <c r="L65" s="958"/>
      <c r="M65" s="958"/>
      <c r="N65" s="958"/>
      <c r="O65" s="960"/>
      <c r="P65" s="961"/>
      <c r="Q65" s="961"/>
      <c r="R65" s="961"/>
      <c r="S65" s="961"/>
      <c r="T65" s="961"/>
      <c r="U65" s="949"/>
    </row>
    <row r="66" spans="2:21" ht="14.25" customHeight="1">
      <c r="B66" s="956"/>
      <c r="C66" s="977"/>
      <c r="D66" s="956"/>
      <c r="E66" s="958"/>
      <c r="F66" s="956"/>
      <c r="G66" s="970"/>
      <c r="H66" s="956"/>
      <c r="I66" s="959"/>
      <c r="J66" s="956"/>
      <c r="K66" s="959"/>
      <c r="L66" s="958"/>
      <c r="M66" s="958"/>
      <c r="N66" s="958"/>
      <c r="O66" s="960"/>
      <c r="P66" s="961"/>
      <c r="Q66" s="961"/>
      <c r="R66" s="961"/>
      <c r="S66" s="961"/>
      <c r="T66" s="961"/>
      <c r="U66" s="949"/>
    </row>
    <row r="67" spans="2:21" ht="14.25" customHeight="1">
      <c r="B67" s="956"/>
      <c r="C67" s="977"/>
      <c r="D67" s="956"/>
      <c r="E67" s="958"/>
      <c r="F67" s="956"/>
      <c r="G67" s="970"/>
      <c r="H67" s="956"/>
      <c r="I67" s="959"/>
      <c r="J67" s="956"/>
      <c r="K67" s="970"/>
      <c r="L67" s="958"/>
      <c r="M67" s="958"/>
      <c r="N67" s="958"/>
      <c r="O67" s="960"/>
      <c r="P67" s="961"/>
      <c r="Q67" s="961"/>
      <c r="R67" s="961"/>
      <c r="S67" s="961"/>
      <c r="T67" s="961"/>
      <c r="U67" s="949"/>
    </row>
    <row r="68" spans="2:21" ht="14.25" customHeight="1">
      <c r="B68" s="956"/>
      <c r="C68" s="977"/>
      <c r="D68" s="956"/>
      <c r="E68" s="958"/>
      <c r="F68" s="956"/>
      <c r="G68" s="958"/>
      <c r="H68" s="956"/>
      <c r="I68" s="959"/>
      <c r="J68" s="956"/>
      <c r="K68" s="959"/>
      <c r="L68" s="958"/>
      <c r="M68" s="958"/>
      <c r="N68" s="958"/>
      <c r="O68" s="960"/>
      <c r="P68" s="961"/>
      <c r="Q68" s="961"/>
      <c r="R68" s="961"/>
      <c r="S68" s="961"/>
      <c r="T68" s="961"/>
      <c r="U68" s="949"/>
    </row>
    <row r="69" spans="2:21" ht="14.25" customHeight="1">
      <c r="B69" s="956"/>
      <c r="C69" s="977"/>
      <c r="D69" s="956"/>
      <c r="E69" s="958"/>
      <c r="F69" s="956"/>
      <c r="G69" s="958"/>
      <c r="H69" s="956"/>
      <c r="I69" s="959"/>
      <c r="J69" s="956"/>
      <c r="K69" s="959"/>
      <c r="L69" s="958"/>
      <c r="M69" s="958"/>
      <c r="N69" s="958"/>
      <c r="O69" s="960"/>
      <c r="P69" s="961"/>
      <c r="Q69" s="961"/>
      <c r="R69" s="961"/>
      <c r="S69" s="961"/>
      <c r="T69" s="961"/>
      <c r="U69" s="949"/>
    </row>
    <row r="70" spans="2:21" ht="14.25" customHeight="1">
      <c r="B70" s="956"/>
      <c r="C70" s="977"/>
      <c r="D70" s="956"/>
      <c r="E70" s="958"/>
      <c r="F70" s="956"/>
      <c r="G70" s="958"/>
      <c r="H70" s="956"/>
      <c r="I70" s="959"/>
      <c r="J70" s="956"/>
      <c r="K70" s="959"/>
      <c r="L70" s="958"/>
      <c r="M70" s="958"/>
      <c r="N70" s="958"/>
      <c r="O70" s="960"/>
      <c r="P70" s="961"/>
      <c r="Q70" s="961"/>
      <c r="R70" s="961"/>
      <c r="S70" s="961"/>
      <c r="T70" s="961"/>
      <c r="U70" s="949"/>
    </row>
    <row r="71" spans="2:21" ht="14.25" customHeight="1">
      <c r="B71" s="956"/>
      <c r="C71" s="977"/>
      <c r="D71" s="956"/>
      <c r="E71" s="958"/>
      <c r="F71" s="956"/>
      <c r="G71" s="958"/>
      <c r="H71" s="956"/>
      <c r="I71" s="959"/>
      <c r="J71" s="956"/>
      <c r="K71" s="959"/>
      <c r="L71" s="958"/>
      <c r="M71" s="958"/>
      <c r="N71" s="958"/>
      <c r="O71" s="960"/>
      <c r="P71" s="961"/>
      <c r="Q71" s="961"/>
      <c r="R71" s="961"/>
      <c r="S71" s="961"/>
      <c r="T71" s="961"/>
      <c r="U71" s="949"/>
    </row>
    <row r="72" spans="2:21" ht="14.25" customHeight="1">
      <c r="B72" s="956"/>
      <c r="C72" s="977"/>
      <c r="D72" s="956"/>
      <c r="E72" s="958"/>
      <c r="F72" s="956"/>
      <c r="G72" s="949"/>
      <c r="H72" s="956"/>
      <c r="I72" s="959"/>
      <c r="J72" s="956"/>
      <c r="K72" s="959"/>
      <c r="L72" s="958"/>
      <c r="M72" s="958"/>
      <c r="N72" s="958"/>
      <c r="O72" s="960"/>
      <c r="P72" s="961"/>
      <c r="Q72" s="961"/>
      <c r="R72" s="961"/>
      <c r="S72" s="961"/>
      <c r="T72" s="961"/>
      <c r="U72" s="949"/>
    </row>
    <row r="73" spans="2:21" ht="14.25" customHeight="1">
      <c r="B73" s="956"/>
      <c r="C73" s="977"/>
      <c r="D73" s="956"/>
      <c r="E73" s="958"/>
      <c r="F73" s="956"/>
      <c r="G73" s="949"/>
      <c r="H73" s="956"/>
      <c r="I73" s="959"/>
      <c r="J73" s="956"/>
      <c r="K73" s="959"/>
      <c r="L73" s="958"/>
      <c r="M73" s="958"/>
      <c r="N73" s="958"/>
      <c r="O73" s="960"/>
      <c r="P73" s="961"/>
      <c r="Q73" s="961"/>
      <c r="R73" s="961"/>
      <c r="S73" s="961"/>
      <c r="T73" s="961"/>
      <c r="U73" s="949"/>
    </row>
    <row r="74" spans="2:21" ht="14.25" customHeight="1">
      <c r="B74" s="956"/>
      <c r="C74" s="977"/>
      <c r="D74" s="956"/>
      <c r="E74" s="958"/>
      <c r="F74" s="956"/>
      <c r="G74" s="949"/>
      <c r="H74" s="956"/>
      <c r="I74" s="959"/>
      <c r="J74" s="956"/>
      <c r="K74" s="959"/>
      <c r="L74" s="958"/>
      <c r="M74" s="958"/>
      <c r="N74" s="958"/>
      <c r="O74" s="960"/>
      <c r="P74" s="961"/>
      <c r="Q74" s="961"/>
      <c r="R74" s="961"/>
      <c r="S74" s="961"/>
      <c r="T74" s="961"/>
      <c r="U74" s="949"/>
    </row>
    <row r="75" spans="2:21" ht="14.25" customHeight="1">
      <c r="B75" s="956"/>
      <c r="C75" s="977"/>
      <c r="D75" s="956"/>
      <c r="E75" s="958"/>
      <c r="F75" s="956"/>
      <c r="G75" s="949"/>
      <c r="H75" s="956"/>
      <c r="I75" s="959"/>
      <c r="J75" s="956"/>
      <c r="K75" s="959"/>
      <c r="L75" s="958"/>
      <c r="M75" s="958"/>
      <c r="N75" s="958"/>
      <c r="O75" s="960"/>
      <c r="P75" s="961"/>
      <c r="Q75" s="961"/>
      <c r="R75" s="961"/>
      <c r="S75" s="961"/>
      <c r="T75" s="961"/>
      <c r="U75" s="949"/>
    </row>
    <row r="76" spans="2:21" ht="14.25" customHeight="1">
      <c r="B76" s="956"/>
      <c r="C76" s="977"/>
      <c r="D76" s="956"/>
      <c r="E76" s="958"/>
      <c r="F76" s="956"/>
      <c r="G76" s="949"/>
      <c r="H76" s="956"/>
      <c r="I76" s="959"/>
      <c r="J76" s="956"/>
      <c r="K76" s="959"/>
      <c r="L76" s="958"/>
      <c r="M76" s="958"/>
      <c r="N76" s="958"/>
      <c r="O76" s="960"/>
      <c r="P76" s="961"/>
      <c r="Q76" s="961"/>
      <c r="R76" s="961"/>
      <c r="S76" s="961"/>
      <c r="T76" s="961"/>
      <c r="U76" s="949"/>
    </row>
    <row r="77" spans="2:21" ht="14.25" customHeight="1">
      <c r="B77" s="956"/>
      <c r="C77" s="977"/>
      <c r="D77" s="956"/>
      <c r="E77" s="949"/>
      <c r="F77" s="956"/>
      <c r="G77" s="949"/>
      <c r="H77" s="956"/>
      <c r="I77" s="959"/>
      <c r="J77" s="956"/>
      <c r="K77" s="959"/>
      <c r="L77" s="958"/>
      <c r="M77" s="958"/>
      <c r="N77" s="958"/>
      <c r="O77" s="960"/>
      <c r="P77" s="961"/>
      <c r="Q77" s="961"/>
      <c r="R77" s="961"/>
      <c r="S77" s="961"/>
      <c r="T77" s="961"/>
      <c r="U77" s="949"/>
    </row>
    <row r="78" spans="2:21" ht="14.25" customHeight="1">
      <c r="B78" s="956"/>
      <c r="C78" s="977"/>
      <c r="D78" s="956"/>
      <c r="E78" s="949"/>
      <c r="F78" s="956"/>
      <c r="G78" s="949"/>
      <c r="H78" s="956"/>
      <c r="I78" s="959"/>
      <c r="J78" s="956"/>
      <c r="K78" s="956"/>
      <c r="L78" s="958"/>
      <c r="M78" s="958"/>
      <c r="N78" s="958"/>
      <c r="O78" s="960"/>
      <c r="P78" s="961"/>
      <c r="Q78" s="961"/>
      <c r="R78" s="961"/>
      <c r="S78" s="961"/>
      <c r="T78" s="961"/>
      <c r="U78" s="949"/>
    </row>
    <row r="79" spans="2:21" ht="14.25" customHeight="1">
      <c r="B79" s="956"/>
      <c r="C79" s="977"/>
      <c r="D79" s="956"/>
      <c r="E79" s="949"/>
      <c r="F79" s="956"/>
      <c r="G79" s="949"/>
      <c r="H79" s="956"/>
      <c r="I79" s="959"/>
      <c r="J79" s="956"/>
      <c r="K79" s="956"/>
      <c r="L79" s="958"/>
      <c r="M79" s="958"/>
      <c r="N79" s="958"/>
      <c r="O79" s="960"/>
      <c r="P79" s="961"/>
      <c r="Q79" s="961"/>
      <c r="R79" s="961"/>
      <c r="S79" s="961"/>
      <c r="T79" s="961"/>
      <c r="U79" s="949"/>
    </row>
    <row r="80" spans="2:21" ht="14.25" customHeight="1">
      <c r="B80" s="956"/>
      <c r="C80" s="977"/>
      <c r="D80" s="956"/>
      <c r="E80" s="949"/>
      <c r="F80" s="956"/>
      <c r="G80" s="949"/>
      <c r="H80" s="956"/>
      <c r="I80" s="959"/>
      <c r="J80" s="956"/>
      <c r="K80" s="956"/>
      <c r="L80" s="958"/>
      <c r="M80" s="958"/>
      <c r="N80" s="958"/>
      <c r="O80" s="960"/>
      <c r="P80" s="961"/>
      <c r="Q80" s="961"/>
      <c r="R80" s="961"/>
      <c r="S80" s="961"/>
      <c r="T80" s="961"/>
      <c r="U80" s="949"/>
    </row>
    <row r="81" spans="2:21" ht="14.25" customHeight="1">
      <c r="B81" s="956"/>
      <c r="C81" s="977"/>
      <c r="D81" s="956"/>
      <c r="E81" s="949"/>
      <c r="F81" s="956"/>
      <c r="G81" s="949"/>
      <c r="H81" s="956"/>
      <c r="I81" s="959"/>
      <c r="J81" s="956"/>
      <c r="K81" s="956"/>
      <c r="L81" s="958"/>
      <c r="M81" s="958"/>
      <c r="N81" s="958"/>
      <c r="O81" s="960"/>
      <c r="P81" s="961"/>
      <c r="Q81" s="961"/>
      <c r="R81" s="961"/>
      <c r="S81" s="961"/>
      <c r="T81" s="961"/>
      <c r="U81" s="949"/>
    </row>
    <row r="82" spans="2:21" ht="14.25" customHeight="1">
      <c r="B82" s="956"/>
      <c r="C82" s="977"/>
      <c r="D82" s="956"/>
      <c r="E82" s="949"/>
      <c r="F82" s="956"/>
      <c r="G82" s="949"/>
      <c r="H82" s="956"/>
      <c r="I82" s="959"/>
      <c r="J82" s="956"/>
      <c r="K82" s="956"/>
      <c r="L82" s="958"/>
      <c r="M82" s="958"/>
      <c r="N82" s="958"/>
      <c r="O82" s="960"/>
      <c r="P82" s="961"/>
      <c r="Q82" s="961"/>
      <c r="R82" s="961"/>
      <c r="S82" s="961"/>
      <c r="T82" s="961"/>
      <c r="U82" s="949"/>
    </row>
    <row r="83" spans="2:21" ht="14.25" customHeight="1">
      <c r="B83" s="956"/>
      <c r="C83" s="977"/>
      <c r="D83" s="956"/>
      <c r="E83" s="958"/>
      <c r="F83" s="956"/>
      <c r="G83" s="949"/>
      <c r="H83" s="956"/>
      <c r="I83" s="959"/>
      <c r="J83" s="956"/>
      <c r="K83" s="956"/>
      <c r="L83" s="958"/>
      <c r="M83" s="958"/>
      <c r="N83" s="958"/>
      <c r="O83" s="960"/>
      <c r="P83" s="961"/>
      <c r="Q83" s="961"/>
      <c r="R83" s="961"/>
      <c r="S83" s="961"/>
      <c r="T83" s="961"/>
      <c r="U83" s="949"/>
    </row>
    <row r="84" spans="2:21" ht="14.25" customHeight="1">
      <c r="B84" s="956"/>
      <c r="C84" s="977"/>
      <c r="D84" s="956"/>
      <c r="E84" s="958"/>
      <c r="F84" s="956"/>
      <c r="G84" s="949"/>
      <c r="H84" s="956"/>
      <c r="I84" s="959"/>
      <c r="J84" s="956"/>
      <c r="K84" s="956"/>
      <c r="L84" s="958"/>
      <c r="M84" s="958"/>
      <c r="N84" s="958"/>
      <c r="O84" s="960"/>
      <c r="P84" s="961"/>
      <c r="Q84" s="961"/>
      <c r="R84" s="961"/>
      <c r="S84" s="961"/>
      <c r="T84" s="961"/>
      <c r="U84" s="949"/>
    </row>
    <row r="85" spans="2:21" ht="14.25" customHeight="1">
      <c r="B85" s="956"/>
      <c r="C85" s="977"/>
      <c r="D85" s="956"/>
      <c r="E85" s="958"/>
      <c r="F85" s="956"/>
      <c r="G85" s="949"/>
      <c r="H85" s="956"/>
      <c r="I85" s="959"/>
      <c r="J85" s="956"/>
      <c r="K85" s="956"/>
      <c r="L85" s="958"/>
      <c r="M85" s="958"/>
      <c r="N85" s="958"/>
      <c r="O85" s="960"/>
      <c r="P85" s="961"/>
      <c r="Q85" s="961"/>
      <c r="R85" s="961"/>
      <c r="S85" s="961"/>
      <c r="T85" s="961"/>
      <c r="U85" s="949"/>
    </row>
    <row r="86" spans="2:21" ht="14.25" customHeight="1">
      <c r="B86" s="956"/>
      <c r="C86" s="977"/>
      <c r="D86" s="956"/>
      <c r="E86" s="958"/>
      <c r="F86" s="956"/>
      <c r="G86" s="949"/>
      <c r="H86" s="956"/>
      <c r="I86" s="959"/>
      <c r="J86" s="956"/>
      <c r="K86" s="956"/>
      <c r="L86" s="958"/>
      <c r="M86" s="958"/>
      <c r="N86" s="958"/>
      <c r="O86" s="960"/>
      <c r="P86" s="961"/>
      <c r="Q86" s="961"/>
      <c r="R86" s="961"/>
      <c r="S86" s="961"/>
      <c r="T86" s="961"/>
      <c r="U86" s="949"/>
    </row>
    <row r="87" spans="2:21" ht="14.25" customHeight="1">
      <c r="B87" s="956"/>
      <c r="C87" s="977"/>
      <c r="D87" s="956"/>
      <c r="E87" s="958"/>
      <c r="F87" s="956"/>
      <c r="G87" s="949"/>
      <c r="H87" s="956"/>
      <c r="I87" s="970"/>
      <c r="J87" s="956"/>
      <c r="K87" s="956"/>
      <c r="L87" s="958"/>
      <c r="M87" s="958"/>
      <c r="N87" s="958"/>
      <c r="O87" s="960"/>
      <c r="P87" s="961"/>
      <c r="Q87" s="961"/>
      <c r="R87" s="961"/>
      <c r="S87" s="961"/>
      <c r="T87" s="961"/>
      <c r="U87" s="949"/>
    </row>
    <row r="88" spans="2:21" ht="14.25" customHeight="1">
      <c r="B88" s="956"/>
      <c r="C88" s="977"/>
      <c r="D88" s="956"/>
      <c r="E88" s="958"/>
      <c r="F88" s="956"/>
      <c r="G88" s="949"/>
      <c r="H88" s="956"/>
      <c r="I88" s="970"/>
      <c r="J88" s="956"/>
      <c r="K88" s="956"/>
      <c r="L88" s="958"/>
      <c r="M88" s="958"/>
      <c r="N88" s="958"/>
      <c r="O88" s="960"/>
      <c r="P88" s="961"/>
      <c r="Q88" s="961"/>
      <c r="R88" s="961"/>
      <c r="S88" s="949"/>
      <c r="T88" s="961"/>
      <c r="U88" s="949"/>
    </row>
    <row r="89" spans="2:21" ht="14.25" customHeight="1">
      <c r="B89" s="956"/>
      <c r="C89" s="949"/>
      <c r="D89" s="956"/>
      <c r="E89" s="958"/>
      <c r="F89" s="956"/>
      <c r="G89" s="949"/>
      <c r="H89" s="956"/>
      <c r="I89" s="970"/>
      <c r="J89" s="956"/>
      <c r="K89" s="956"/>
      <c r="L89" s="958"/>
      <c r="M89" s="958"/>
      <c r="N89" s="958"/>
      <c r="O89" s="960"/>
      <c r="P89" s="961"/>
      <c r="Q89" s="961"/>
      <c r="R89" s="961"/>
      <c r="S89" s="949"/>
      <c r="T89" s="961"/>
      <c r="U89" s="949"/>
    </row>
    <row r="90" spans="2:21" ht="14.25" customHeight="1">
      <c r="B90" s="956"/>
      <c r="C90" s="949"/>
      <c r="D90" s="956"/>
      <c r="E90" s="958"/>
      <c r="F90" s="956"/>
      <c r="G90" s="949"/>
      <c r="H90" s="956"/>
      <c r="I90" s="970"/>
      <c r="J90" s="956"/>
      <c r="K90" s="956"/>
      <c r="L90" s="958"/>
      <c r="M90" s="958"/>
      <c r="N90" s="958"/>
      <c r="O90" s="960"/>
      <c r="P90" s="961"/>
      <c r="Q90" s="961"/>
      <c r="R90" s="961"/>
      <c r="S90" s="949"/>
      <c r="T90" s="961"/>
      <c r="U90" s="949"/>
    </row>
    <row r="91" spans="2:21" ht="14.25" customHeight="1">
      <c r="B91" s="956"/>
      <c r="C91" s="949"/>
      <c r="D91" s="956"/>
      <c r="E91" s="958"/>
      <c r="F91" s="956"/>
      <c r="G91" s="949"/>
      <c r="H91" s="956"/>
      <c r="I91" s="970"/>
      <c r="J91" s="956"/>
      <c r="K91" s="956"/>
      <c r="L91" s="958"/>
      <c r="M91" s="958"/>
      <c r="N91" s="958"/>
      <c r="O91" s="960"/>
      <c r="P91" s="961"/>
      <c r="Q91" s="961"/>
      <c r="R91" s="961"/>
      <c r="S91" s="949"/>
      <c r="T91" s="961"/>
      <c r="U91" s="949"/>
    </row>
    <row r="92" spans="2:21" ht="14.25" customHeight="1">
      <c r="B92" s="956"/>
      <c r="C92" s="949"/>
      <c r="D92" s="956"/>
      <c r="E92" s="958"/>
      <c r="F92" s="956"/>
      <c r="G92" s="949"/>
      <c r="H92" s="956"/>
      <c r="I92" s="970"/>
      <c r="J92" s="956"/>
      <c r="K92" s="956"/>
      <c r="L92" s="958"/>
      <c r="M92" s="958"/>
      <c r="N92" s="958"/>
      <c r="O92" s="960"/>
      <c r="P92" s="961"/>
      <c r="Q92" s="961"/>
      <c r="R92" s="961"/>
      <c r="S92" s="949"/>
      <c r="T92" s="961"/>
      <c r="U92" s="949"/>
    </row>
    <row r="93" spans="2:21" ht="14.25" customHeight="1">
      <c r="B93" s="956"/>
      <c r="C93" s="949"/>
      <c r="D93" s="956"/>
      <c r="E93" s="958"/>
      <c r="F93" s="956"/>
      <c r="G93" s="949"/>
      <c r="H93" s="956"/>
      <c r="I93" s="970"/>
      <c r="J93" s="956"/>
      <c r="K93" s="956"/>
      <c r="L93" s="958"/>
      <c r="M93" s="958"/>
      <c r="N93" s="958"/>
      <c r="O93" s="960"/>
      <c r="P93" s="961"/>
      <c r="Q93" s="961"/>
      <c r="R93" s="961"/>
      <c r="S93" s="949"/>
      <c r="T93" s="961"/>
      <c r="U93" s="949"/>
    </row>
    <row r="94" spans="2:21" ht="14.25" customHeight="1">
      <c r="B94" s="956"/>
      <c r="C94" s="949"/>
      <c r="D94" s="956"/>
      <c r="E94" s="958"/>
      <c r="F94" s="956"/>
      <c r="G94" s="949"/>
      <c r="H94" s="956"/>
      <c r="I94" s="970"/>
      <c r="J94" s="956"/>
      <c r="K94" s="956"/>
      <c r="L94" s="958"/>
      <c r="M94" s="958"/>
      <c r="N94" s="958"/>
      <c r="O94" s="960"/>
      <c r="P94" s="961"/>
      <c r="Q94" s="961"/>
      <c r="R94" s="961"/>
      <c r="S94" s="949"/>
      <c r="T94" s="961"/>
      <c r="U94" s="949"/>
    </row>
    <row r="95" spans="2:21" ht="14.25" customHeight="1">
      <c r="B95" s="956"/>
      <c r="C95" s="949"/>
      <c r="D95" s="956"/>
      <c r="E95" s="958"/>
      <c r="F95" s="956"/>
      <c r="G95" s="949"/>
      <c r="H95" s="956"/>
      <c r="I95" s="970"/>
      <c r="J95" s="956"/>
      <c r="K95" s="956"/>
      <c r="L95" s="958"/>
      <c r="M95" s="958"/>
      <c r="N95" s="958"/>
      <c r="O95" s="960"/>
      <c r="P95" s="961"/>
      <c r="Q95" s="961"/>
      <c r="R95" s="961"/>
      <c r="S95" s="961"/>
      <c r="T95" s="961"/>
      <c r="U95" s="949"/>
    </row>
    <row r="96" spans="2:21" ht="14.25" customHeight="1">
      <c r="B96" s="956"/>
      <c r="C96" s="977"/>
      <c r="D96" s="956"/>
      <c r="E96" s="958"/>
      <c r="F96" s="956"/>
      <c r="G96" s="949"/>
      <c r="H96" s="956"/>
      <c r="I96" s="970"/>
      <c r="J96" s="956"/>
      <c r="K96" s="956"/>
      <c r="L96" s="958"/>
      <c r="M96" s="958"/>
      <c r="N96" s="958"/>
      <c r="O96" s="960"/>
      <c r="P96" s="961"/>
      <c r="Q96" s="961"/>
      <c r="R96" s="961"/>
      <c r="S96" s="961"/>
      <c r="T96" s="961"/>
      <c r="U96" s="949"/>
    </row>
    <row r="97" spans="2:21" ht="14.25" customHeight="1">
      <c r="B97" s="956"/>
      <c r="C97" s="977"/>
      <c r="D97" s="956"/>
      <c r="E97" s="958"/>
      <c r="F97" s="956"/>
      <c r="G97" s="949"/>
      <c r="H97" s="956"/>
      <c r="I97" s="949"/>
      <c r="J97" s="956"/>
      <c r="K97" s="956"/>
      <c r="L97" s="958"/>
      <c r="M97" s="958"/>
      <c r="N97" s="958"/>
      <c r="O97" s="960"/>
      <c r="P97" s="961"/>
      <c r="Q97" s="961"/>
      <c r="R97" s="961"/>
      <c r="S97" s="961"/>
      <c r="T97" s="961"/>
      <c r="U97" s="949"/>
    </row>
    <row r="98" spans="2:21" ht="14.25" customHeight="1">
      <c r="B98" s="956"/>
      <c r="C98" s="977"/>
      <c r="D98" s="956"/>
      <c r="E98" s="958"/>
      <c r="F98" s="956"/>
      <c r="G98" s="964"/>
      <c r="H98" s="956"/>
      <c r="I98" s="949"/>
      <c r="J98" s="956"/>
      <c r="K98" s="956"/>
      <c r="L98" s="958"/>
      <c r="M98" s="958"/>
      <c r="N98" s="958"/>
      <c r="O98" s="960"/>
      <c r="P98" s="961"/>
      <c r="Q98" s="961"/>
      <c r="R98" s="961"/>
      <c r="S98" s="961"/>
      <c r="T98" s="961"/>
      <c r="U98" s="949"/>
    </row>
    <row r="99" spans="2:21" ht="14.25" customHeight="1">
      <c r="B99" s="956"/>
      <c r="C99" s="977"/>
      <c r="D99" s="956"/>
      <c r="E99" s="958"/>
      <c r="F99" s="956"/>
      <c r="G99" s="959"/>
      <c r="H99" s="949"/>
      <c r="I99" s="949"/>
      <c r="J99" s="949"/>
      <c r="K99" s="949"/>
      <c r="L99" s="949"/>
      <c r="M99" s="949"/>
      <c r="N99" s="958"/>
      <c r="O99" s="960"/>
      <c r="P99" s="961"/>
      <c r="Q99" s="961"/>
      <c r="R99" s="961"/>
      <c r="S99" s="961"/>
      <c r="T99" s="961"/>
      <c r="U99" s="949"/>
    </row>
    <row r="100" spans="2:21" ht="14.25" customHeight="1">
      <c r="B100" s="956"/>
      <c r="C100" s="977"/>
      <c r="D100" s="956"/>
      <c r="E100" s="958"/>
      <c r="F100" s="956"/>
      <c r="G100" s="959"/>
      <c r="H100" s="949"/>
      <c r="I100" s="949"/>
      <c r="J100" s="949"/>
      <c r="K100" s="949"/>
      <c r="L100" s="949"/>
      <c r="M100" s="949"/>
      <c r="N100" s="958"/>
      <c r="O100" s="960"/>
      <c r="P100" s="961"/>
      <c r="Q100" s="961"/>
      <c r="R100" s="961"/>
      <c r="S100" s="961"/>
      <c r="T100" s="961"/>
      <c r="U100" s="949"/>
    </row>
    <row r="101" spans="2:21" ht="14.25" customHeight="1">
      <c r="B101" s="956"/>
      <c r="C101" s="977"/>
      <c r="D101" s="956"/>
      <c r="E101" s="958"/>
      <c r="F101" s="956"/>
      <c r="G101" s="958"/>
      <c r="H101" s="949"/>
      <c r="I101" s="949"/>
      <c r="J101" s="949"/>
      <c r="K101" s="949"/>
      <c r="L101" s="949"/>
      <c r="M101" s="949"/>
      <c r="N101" s="958"/>
      <c r="O101" s="960"/>
      <c r="P101" s="961"/>
      <c r="Q101" s="961"/>
      <c r="R101" s="961"/>
      <c r="S101" s="961"/>
      <c r="T101" s="961"/>
      <c r="U101" s="949"/>
    </row>
    <row r="102" spans="2:21" ht="14.25" customHeight="1">
      <c r="B102" s="956"/>
      <c r="C102" s="956"/>
      <c r="D102" s="956"/>
      <c r="E102" s="956"/>
      <c r="F102" s="956"/>
      <c r="G102" s="956"/>
      <c r="H102" s="949"/>
      <c r="I102" s="978"/>
      <c r="J102" s="949"/>
      <c r="K102" s="956"/>
      <c r="L102" s="949"/>
      <c r="M102" s="958"/>
      <c r="N102" s="979"/>
      <c r="O102" s="980"/>
      <c r="P102" s="961"/>
      <c r="Q102" s="961"/>
      <c r="R102" s="961"/>
      <c r="S102" s="961"/>
      <c r="T102" s="961"/>
      <c r="U102" s="949"/>
    </row>
    <row r="103" spans="2:21" ht="11.25" customHeight="1">
      <c r="B103" s="681"/>
      <c r="C103" s="681"/>
      <c r="D103" s="681"/>
      <c r="E103" s="669"/>
      <c r="F103" s="681"/>
      <c r="G103" s="669"/>
      <c r="I103" s="533"/>
      <c r="K103" s="679"/>
      <c r="M103" s="153"/>
      <c r="N103" s="681"/>
      <c r="O103" s="669"/>
      <c r="P103" s="669"/>
      <c r="Q103" s="669"/>
      <c r="R103" s="669"/>
      <c r="S103" s="669"/>
      <c r="T103" s="669"/>
    </row>
    <row r="104" spans="2:21" ht="14.25" customHeight="1">
      <c r="M104" s="681"/>
    </row>
    <row r="106" spans="2:21" ht="14.25" customHeight="1">
      <c r="K106" s="681"/>
    </row>
  </sheetData>
  <phoneticPr fontId="5"/>
  <pageMargins left="0.51" right="0.24" top="0.55000000000000004" bottom="0.52" header="0.3" footer="0.28000000000000003"/>
  <pageSetup paperSize="8" scale="58" orientation="landscape" r:id="rId1"/>
  <headerFooter alignWithMargins="0">
    <oddFooter>&amp;L&amp;A&amp;CUI02-02-&amp;P&amp;RAll Rights Reserved, Copyright FUJITSU LIMITED 2010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view="pageBreakPreview" zoomScale="80" zoomScaleNormal="80" zoomScaleSheetLayoutView="80" workbookViewId="0">
      <selection activeCell="T14" sqref="T14"/>
    </sheetView>
  </sheetViews>
  <sheetFormatPr defaultColWidth="9" defaultRowHeight="14.25" customHeight="1"/>
  <cols>
    <col min="1" max="1" width="1.875" style="375" customWidth="1"/>
    <col min="2" max="2" width="4.875" style="375" customWidth="1"/>
    <col min="3" max="3" width="21.625" style="375" customWidth="1"/>
    <col min="4" max="4" width="6.75" style="375" customWidth="1"/>
    <col min="5" max="5" width="21.625" style="375" customWidth="1"/>
    <col min="6" max="6" width="6.75" style="375" customWidth="1"/>
    <col min="7" max="7" width="21.625" style="375" customWidth="1"/>
    <col min="8" max="8" width="8.375" style="375" customWidth="1"/>
    <col min="9" max="9" width="21.625" style="375" customWidth="1"/>
    <col min="10" max="10" width="11" style="375" customWidth="1"/>
    <col min="11" max="11" width="21.625" style="375" customWidth="1"/>
    <col min="12" max="12" width="6.25" style="375" customWidth="1"/>
    <col min="13" max="13" width="21.625" style="375" customWidth="1"/>
    <col min="14" max="14" width="6.25" style="375" customWidth="1"/>
    <col min="15" max="15" width="4.875" style="375" customWidth="1"/>
    <col min="16" max="16" width="1" style="375" customWidth="1"/>
    <col min="17" max="18" width="4.875" style="375" customWidth="1"/>
    <col min="19" max="19" width="21.625" style="375" customWidth="1"/>
    <col min="20" max="20" width="4.875" style="375" customWidth="1"/>
    <col min="21" max="16384" width="9" style="375"/>
  </cols>
  <sheetData>
    <row r="1" spans="1:33" ht="14.2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33" ht="14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33" ht="14.25" customHeigh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33" ht="14.2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33" ht="14.2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3" ht="14.25" customHeight="1">
      <c r="A6" s="14"/>
      <c r="B6" s="948"/>
      <c r="C6" s="948"/>
      <c r="D6" s="948"/>
      <c r="E6" s="948"/>
      <c r="F6" s="948"/>
      <c r="G6" s="948"/>
      <c r="H6" s="948"/>
      <c r="I6" s="948"/>
      <c r="J6" s="948"/>
      <c r="K6" s="948"/>
      <c r="L6" s="948"/>
      <c r="M6" s="948"/>
      <c r="N6" s="948"/>
      <c r="O6" s="948"/>
      <c r="P6" s="948"/>
      <c r="Q6" s="948"/>
      <c r="R6" s="948"/>
      <c r="S6" s="948"/>
      <c r="T6" s="949"/>
      <c r="U6" s="949"/>
    </row>
    <row r="7" spans="1:33" ht="7.5" customHeight="1">
      <c r="A7" s="1"/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1"/>
      <c r="P7" s="951"/>
      <c r="Q7" s="952"/>
      <c r="R7" s="952"/>
      <c r="S7" s="953"/>
      <c r="T7" s="953"/>
      <c r="U7" s="949"/>
    </row>
    <row r="8" spans="1:33" ht="7.5" customHeight="1">
      <c r="A8" s="1"/>
      <c r="B8" s="950"/>
      <c r="C8" s="950"/>
      <c r="D8" s="950"/>
      <c r="E8" s="950"/>
      <c r="F8" s="950"/>
      <c r="G8" s="950"/>
      <c r="H8" s="950"/>
      <c r="I8" s="950"/>
      <c r="J8" s="950"/>
      <c r="K8" s="950"/>
      <c r="L8" s="950"/>
      <c r="M8" s="950"/>
      <c r="N8" s="950"/>
      <c r="O8" s="951"/>
      <c r="P8" s="951"/>
      <c r="Q8" s="952"/>
      <c r="R8" s="952"/>
      <c r="S8" s="953"/>
      <c r="T8" s="953"/>
      <c r="U8" s="949"/>
    </row>
    <row r="9" spans="1:33" ht="14.25" customHeight="1">
      <c r="A9" s="1"/>
      <c r="B9" s="954"/>
      <c r="C9" s="954"/>
      <c r="D9" s="954"/>
      <c r="E9" s="954"/>
      <c r="F9" s="954"/>
      <c r="G9" s="954"/>
      <c r="H9" s="954"/>
      <c r="I9" s="954"/>
      <c r="J9" s="954"/>
      <c r="K9" s="954"/>
      <c r="L9" s="954"/>
      <c r="M9" s="950"/>
      <c r="N9" s="954"/>
      <c r="O9" s="955"/>
      <c r="P9" s="951"/>
      <c r="Q9" s="952"/>
      <c r="R9" s="952"/>
      <c r="S9" s="953"/>
      <c r="T9" s="953"/>
      <c r="U9" s="949"/>
    </row>
    <row r="10" spans="1:33" ht="14.25" customHeight="1">
      <c r="B10" s="956"/>
      <c r="C10" s="957"/>
      <c r="D10" s="956"/>
      <c r="E10" s="956"/>
      <c r="F10" s="956"/>
      <c r="G10" s="958"/>
      <c r="H10" s="956"/>
      <c r="I10" s="959"/>
      <c r="J10" s="956"/>
      <c r="K10" s="956"/>
      <c r="L10" s="958"/>
      <c r="M10" s="954"/>
      <c r="N10" s="956"/>
      <c r="O10" s="960"/>
      <c r="P10" s="961"/>
      <c r="Q10" s="961"/>
      <c r="R10" s="961"/>
      <c r="S10" s="961"/>
      <c r="T10" s="961"/>
      <c r="U10" s="949"/>
    </row>
    <row r="11" spans="1:33" ht="14.25" customHeight="1">
      <c r="B11" s="956"/>
      <c r="C11" s="962"/>
      <c r="D11" s="956"/>
      <c r="E11" s="956"/>
      <c r="F11" s="956"/>
      <c r="G11" s="956"/>
      <c r="H11" s="956"/>
      <c r="I11" s="963"/>
      <c r="J11" s="958"/>
      <c r="K11" s="954"/>
      <c r="L11" s="958"/>
      <c r="M11" s="964"/>
      <c r="N11" s="962"/>
      <c r="O11" s="960"/>
      <c r="P11" s="961"/>
      <c r="Q11" s="961"/>
      <c r="R11" s="961"/>
      <c r="S11" s="961"/>
      <c r="T11" s="961"/>
      <c r="U11" s="949"/>
    </row>
    <row r="12" spans="1:33" ht="14.25" customHeight="1">
      <c r="B12" s="956"/>
      <c r="C12" s="962"/>
      <c r="D12" s="956"/>
      <c r="E12" s="956"/>
      <c r="F12" s="956"/>
      <c r="G12" s="956"/>
      <c r="H12" s="956"/>
      <c r="I12" s="964"/>
      <c r="J12" s="958"/>
      <c r="K12" s="954"/>
      <c r="L12" s="958"/>
      <c r="M12" s="959"/>
      <c r="N12" s="958"/>
      <c r="O12" s="960"/>
      <c r="P12" s="961"/>
      <c r="Q12" s="961"/>
      <c r="R12" s="961"/>
      <c r="S12" s="961"/>
      <c r="T12" s="961"/>
      <c r="U12" s="949"/>
    </row>
    <row r="13" spans="1:33" ht="14.25" customHeight="1">
      <c r="B13" s="958"/>
      <c r="C13" s="957"/>
      <c r="D13" s="962"/>
      <c r="E13" s="958"/>
      <c r="F13" s="962"/>
      <c r="G13" s="958"/>
      <c r="H13" s="958"/>
      <c r="I13" s="959"/>
      <c r="J13" s="958"/>
      <c r="K13" s="954"/>
      <c r="L13" s="958"/>
      <c r="M13" s="965"/>
      <c r="N13" s="958"/>
      <c r="O13" s="958"/>
      <c r="P13" s="949"/>
      <c r="Q13" s="949"/>
      <c r="R13" s="949"/>
      <c r="S13" s="961"/>
      <c r="T13" s="949"/>
      <c r="U13" s="949"/>
    </row>
    <row r="14" spans="1:33" s="675" customFormat="1" ht="14.25" customHeight="1">
      <c r="A14" s="671"/>
      <c r="B14" s="957"/>
      <c r="C14" s="966"/>
      <c r="D14" s="962"/>
      <c r="E14" s="966"/>
      <c r="F14" s="962"/>
      <c r="G14" s="966"/>
      <c r="H14" s="958"/>
      <c r="I14" s="959"/>
      <c r="J14" s="958"/>
      <c r="K14" s="954"/>
      <c r="L14" s="958"/>
      <c r="M14" s="965"/>
      <c r="N14" s="958"/>
      <c r="O14" s="957"/>
      <c r="P14" s="967"/>
      <c r="Q14" s="968"/>
      <c r="R14" s="968"/>
      <c r="S14" s="961"/>
      <c r="T14" s="968"/>
      <c r="U14" s="969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1:33" ht="14.25" customHeight="1">
      <c r="A15" s="671"/>
      <c r="B15" s="957"/>
      <c r="C15" s="962"/>
      <c r="D15" s="958"/>
      <c r="E15" s="958"/>
      <c r="F15" s="958"/>
      <c r="G15" s="964"/>
      <c r="H15" s="958"/>
      <c r="I15" s="959"/>
      <c r="J15" s="958"/>
      <c r="K15" s="954"/>
      <c r="L15" s="958"/>
      <c r="M15" s="959"/>
      <c r="N15" s="958"/>
      <c r="O15" s="957"/>
      <c r="P15" s="968"/>
      <c r="Q15" s="968"/>
      <c r="R15" s="968"/>
      <c r="S15" s="964"/>
      <c r="T15" s="968"/>
      <c r="U15" s="961"/>
      <c r="V15" s="669"/>
      <c r="W15" s="669"/>
      <c r="X15" s="669"/>
      <c r="Y15" s="669"/>
      <c r="Z15" s="669"/>
      <c r="AA15" s="669"/>
      <c r="AB15" s="669"/>
      <c r="AC15" s="669"/>
      <c r="AD15" s="669"/>
      <c r="AE15" s="669"/>
      <c r="AF15" s="669"/>
      <c r="AG15" s="669"/>
    </row>
    <row r="16" spans="1:33" ht="14.25" customHeight="1">
      <c r="A16" s="671"/>
      <c r="B16" s="957"/>
      <c r="C16" s="962"/>
      <c r="D16" s="962"/>
      <c r="E16" s="962"/>
      <c r="F16" s="962"/>
      <c r="G16" s="959"/>
      <c r="H16" s="958"/>
      <c r="I16" s="959"/>
      <c r="J16" s="958"/>
      <c r="K16" s="954"/>
      <c r="L16" s="958"/>
      <c r="M16" s="959"/>
      <c r="N16" s="958"/>
      <c r="O16" s="957"/>
      <c r="P16" s="968"/>
      <c r="Q16" s="968"/>
      <c r="R16" s="968"/>
      <c r="S16" s="959"/>
      <c r="T16" s="968"/>
      <c r="U16" s="961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</row>
    <row r="17" spans="1:33" ht="14.25" customHeight="1">
      <c r="A17" s="671"/>
      <c r="B17" s="957"/>
      <c r="C17" s="962"/>
      <c r="D17" s="962"/>
      <c r="E17" s="964"/>
      <c r="F17" s="962"/>
      <c r="G17" s="965"/>
      <c r="H17" s="958"/>
      <c r="I17" s="959"/>
      <c r="J17" s="958"/>
      <c r="K17" s="949"/>
      <c r="L17" s="958"/>
      <c r="M17" s="959"/>
      <c r="N17" s="958"/>
      <c r="O17" s="957"/>
      <c r="P17" s="968"/>
      <c r="Q17" s="968"/>
      <c r="R17" s="968"/>
      <c r="S17" s="959"/>
      <c r="T17" s="968"/>
      <c r="U17" s="961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</row>
    <row r="18" spans="1:33" ht="14.25" customHeight="1">
      <c r="A18" s="671"/>
      <c r="B18" s="957"/>
      <c r="C18" s="962"/>
      <c r="D18" s="962"/>
      <c r="E18" s="959"/>
      <c r="F18" s="962"/>
      <c r="G18" s="959"/>
      <c r="H18" s="958"/>
      <c r="I18" s="970"/>
      <c r="J18" s="962"/>
      <c r="K18" s="949"/>
      <c r="L18" s="958"/>
      <c r="M18" s="959"/>
      <c r="N18" s="958"/>
      <c r="O18" s="957"/>
      <c r="P18" s="968"/>
      <c r="Q18" s="968"/>
      <c r="R18" s="968"/>
      <c r="S18" s="959"/>
      <c r="T18" s="968"/>
      <c r="U18" s="961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</row>
    <row r="19" spans="1:33" ht="14.25" customHeight="1">
      <c r="A19" s="671"/>
      <c r="B19" s="957"/>
      <c r="C19" s="962"/>
      <c r="D19" s="962"/>
      <c r="E19" s="959"/>
      <c r="F19" s="962"/>
      <c r="G19" s="959"/>
      <c r="H19" s="958"/>
      <c r="I19" s="959"/>
      <c r="J19" s="958"/>
      <c r="K19" s="949"/>
      <c r="L19" s="958"/>
      <c r="M19" s="959"/>
      <c r="N19" s="958"/>
      <c r="O19" s="957"/>
      <c r="P19" s="968"/>
      <c r="Q19" s="968"/>
      <c r="R19" s="968"/>
      <c r="S19" s="959"/>
      <c r="T19" s="968"/>
      <c r="U19" s="961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</row>
    <row r="20" spans="1:33" ht="14.25" customHeight="1">
      <c r="A20" s="671"/>
      <c r="B20" s="957"/>
      <c r="C20" s="962"/>
      <c r="D20" s="962"/>
      <c r="E20" s="959"/>
      <c r="F20" s="962"/>
      <c r="G20" s="959"/>
      <c r="H20" s="958"/>
      <c r="I20" s="959"/>
      <c r="J20" s="960"/>
      <c r="K20" s="949"/>
      <c r="L20" s="958"/>
      <c r="M20" s="959"/>
      <c r="N20" s="958"/>
      <c r="O20" s="957"/>
      <c r="P20" s="968"/>
      <c r="Q20" s="968"/>
      <c r="R20" s="968"/>
      <c r="S20" s="968"/>
      <c r="T20" s="968"/>
      <c r="U20" s="961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</row>
    <row r="21" spans="1:33" ht="14.25" customHeight="1">
      <c r="A21" s="671"/>
      <c r="B21" s="957"/>
      <c r="C21" s="962"/>
      <c r="D21" s="962"/>
      <c r="E21" s="959"/>
      <c r="F21" s="962"/>
      <c r="G21" s="959"/>
      <c r="H21" s="958"/>
      <c r="I21" s="959"/>
      <c r="J21" s="956"/>
      <c r="K21" s="964"/>
      <c r="L21" s="958"/>
      <c r="M21" s="970"/>
      <c r="N21" s="958"/>
      <c r="O21" s="957"/>
      <c r="P21" s="968"/>
      <c r="Q21" s="968"/>
      <c r="R21" s="968"/>
      <c r="S21" s="968"/>
      <c r="T21" s="968"/>
      <c r="U21" s="961"/>
      <c r="V21" s="669"/>
      <c r="W21" s="669"/>
      <c r="X21" s="669"/>
      <c r="Y21" s="669"/>
      <c r="Z21" s="669"/>
      <c r="AA21" s="669"/>
      <c r="AB21" s="669"/>
      <c r="AC21" s="669"/>
      <c r="AD21" s="669"/>
      <c r="AE21" s="669"/>
      <c r="AF21" s="669"/>
      <c r="AG21" s="669"/>
    </row>
    <row r="22" spans="1:33" ht="14.25" customHeight="1">
      <c r="A22" s="671"/>
      <c r="B22" s="957"/>
      <c r="C22" s="962"/>
      <c r="D22" s="962"/>
      <c r="E22" s="959"/>
      <c r="F22" s="962"/>
      <c r="G22" s="970"/>
      <c r="H22" s="958"/>
      <c r="I22" s="959"/>
      <c r="J22" s="956"/>
      <c r="K22" s="959"/>
      <c r="L22" s="957"/>
      <c r="M22" s="959"/>
      <c r="N22" s="958"/>
      <c r="O22" s="957"/>
      <c r="P22" s="968"/>
      <c r="Q22" s="968"/>
      <c r="R22" s="968"/>
      <c r="S22" s="968"/>
      <c r="T22" s="968"/>
      <c r="U22" s="961"/>
      <c r="V22" s="669"/>
      <c r="W22" s="669"/>
      <c r="X22" s="669"/>
      <c r="Y22" s="669"/>
      <c r="Z22" s="669"/>
      <c r="AA22" s="669"/>
      <c r="AB22" s="669"/>
      <c r="AC22" s="669"/>
      <c r="AD22" s="669"/>
      <c r="AE22" s="669"/>
      <c r="AF22" s="669"/>
      <c r="AG22" s="669"/>
    </row>
    <row r="23" spans="1:33" ht="14.25" customHeight="1">
      <c r="A23" s="671"/>
      <c r="B23" s="957"/>
      <c r="C23" s="962"/>
      <c r="D23" s="962"/>
      <c r="E23" s="959"/>
      <c r="F23" s="962"/>
      <c r="G23" s="959"/>
      <c r="H23" s="960"/>
      <c r="I23" s="959"/>
      <c r="J23" s="958"/>
      <c r="K23" s="959"/>
      <c r="L23" s="958"/>
      <c r="M23" s="959"/>
      <c r="N23" s="958"/>
      <c r="O23" s="957"/>
      <c r="P23" s="968"/>
      <c r="Q23" s="968"/>
      <c r="R23" s="968"/>
      <c r="S23" s="968"/>
      <c r="T23" s="968"/>
      <c r="U23" s="961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</row>
    <row r="24" spans="1:33" ht="14.25" customHeight="1">
      <c r="A24" s="671"/>
      <c r="B24" s="957"/>
      <c r="C24" s="962"/>
      <c r="D24" s="962"/>
      <c r="E24" s="959"/>
      <c r="F24" s="962"/>
      <c r="G24" s="959"/>
      <c r="H24" s="960"/>
      <c r="I24" s="971"/>
      <c r="J24" s="960"/>
      <c r="K24" s="959"/>
      <c r="L24" s="958"/>
      <c r="M24" s="959"/>
      <c r="N24" s="958"/>
      <c r="O24" s="957"/>
      <c r="P24" s="968"/>
      <c r="Q24" s="968"/>
      <c r="R24" s="968"/>
      <c r="S24" s="968"/>
      <c r="T24" s="968"/>
      <c r="U24" s="961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</row>
    <row r="25" spans="1:33" ht="14.25" customHeight="1">
      <c r="A25" s="671"/>
      <c r="B25" s="957"/>
      <c r="C25" s="962"/>
      <c r="D25" s="962"/>
      <c r="E25" s="959"/>
      <c r="F25" s="962"/>
      <c r="G25" s="959"/>
      <c r="H25" s="960"/>
      <c r="I25" s="972"/>
      <c r="J25" s="960"/>
      <c r="K25" s="959"/>
      <c r="L25" s="956"/>
      <c r="M25" s="959"/>
      <c r="N25" s="958"/>
      <c r="O25" s="957"/>
      <c r="P25" s="968"/>
      <c r="Q25" s="968"/>
      <c r="R25" s="968"/>
      <c r="S25" s="968"/>
      <c r="T25" s="968"/>
      <c r="U25" s="961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</row>
    <row r="26" spans="1:33" ht="14.25" customHeight="1">
      <c r="A26" s="671"/>
      <c r="B26" s="957"/>
      <c r="C26" s="962"/>
      <c r="D26" s="962"/>
      <c r="E26" s="959"/>
      <c r="F26" s="962"/>
      <c r="G26" s="959"/>
      <c r="H26" s="960"/>
      <c r="I26" s="972"/>
      <c r="J26" s="960"/>
      <c r="K26" s="959"/>
      <c r="L26" s="956"/>
      <c r="M26" s="970"/>
      <c r="N26" s="958"/>
      <c r="O26" s="957"/>
      <c r="P26" s="968"/>
      <c r="Q26" s="968"/>
      <c r="R26" s="968"/>
      <c r="S26" s="968"/>
      <c r="T26" s="968"/>
      <c r="U26" s="961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</row>
    <row r="27" spans="1:33" ht="14.25" customHeight="1">
      <c r="A27" s="671"/>
      <c r="B27" s="957"/>
      <c r="C27" s="962"/>
      <c r="D27" s="962"/>
      <c r="E27" s="959"/>
      <c r="F27" s="962"/>
      <c r="G27" s="959"/>
      <c r="H27" s="960"/>
      <c r="I27" s="972"/>
      <c r="J27" s="960"/>
      <c r="K27" s="970"/>
      <c r="L27" s="958"/>
      <c r="M27" s="959"/>
      <c r="N27" s="958"/>
      <c r="O27" s="957"/>
      <c r="P27" s="968"/>
      <c r="Q27" s="968"/>
      <c r="R27" s="968"/>
      <c r="S27" s="968"/>
      <c r="T27" s="968"/>
      <c r="U27" s="961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</row>
    <row r="28" spans="1:33" ht="14.25" customHeight="1">
      <c r="A28" s="671"/>
      <c r="B28" s="957"/>
      <c r="C28" s="962"/>
      <c r="D28" s="962"/>
      <c r="E28" s="959"/>
      <c r="F28" s="962"/>
      <c r="G28" s="959"/>
      <c r="H28" s="960"/>
      <c r="I28" s="959"/>
      <c r="J28" s="960"/>
      <c r="K28" s="959"/>
      <c r="L28" s="958"/>
      <c r="M28" s="959"/>
      <c r="N28" s="958"/>
      <c r="O28" s="957"/>
      <c r="P28" s="968"/>
      <c r="Q28" s="968"/>
      <c r="R28" s="968"/>
      <c r="S28" s="968"/>
      <c r="T28" s="968"/>
      <c r="U28" s="949"/>
    </row>
    <row r="29" spans="1:33" ht="14.25" customHeight="1">
      <c r="A29" s="671"/>
      <c r="B29" s="957"/>
      <c r="C29" s="962"/>
      <c r="D29" s="962"/>
      <c r="E29" s="959"/>
      <c r="F29" s="962"/>
      <c r="G29" s="959"/>
      <c r="H29" s="960"/>
      <c r="I29" s="972"/>
      <c r="J29" s="960"/>
      <c r="K29" s="959"/>
      <c r="L29" s="958"/>
      <c r="M29" s="959"/>
      <c r="N29" s="958"/>
      <c r="O29" s="957"/>
      <c r="P29" s="968"/>
      <c r="Q29" s="968"/>
      <c r="R29" s="968"/>
      <c r="S29" s="968"/>
      <c r="T29" s="968"/>
      <c r="U29" s="949"/>
    </row>
    <row r="30" spans="1:33" ht="14.25" customHeight="1">
      <c r="A30" s="671"/>
      <c r="B30" s="957"/>
      <c r="C30" s="957"/>
      <c r="D30" s="957"/>
      <c r="E30" s="959"/>
      <c r="F30" s="957"/>
      <c r="G30" s="959"/>
      <c r="H30" s="960"/>
      <c r="I30" s="959"/>
      <c r="J30" s="960"/>
      <c r="K30" s="959"/>
      <c r="L30" s="958"/>
      <c r="M30" s="949"/>
      <c r="N30" s="958"/>
      <c r="O30" s="957"/>
      <c r="P30" s="968"/>
      <c r="Q30" s="968"/>
      <c r="R30" s="968"/>
      <c r="S30" s="973"/>
      <c r="T30" s="968"/>
      <c r="U30" s="949"/>
    </row>
    <row r="31" spans="1:33" ht="14.25" customHeight="1">
      <c r="A31" s="671"/>
      <c r="B31" s="957"/>
      <c r="C31" s="964"/>
      <c r="D31" s="957"/>
      <c r="E31" s="959"/>
      <c r="F31" s="957"/>
      <c r="G31" s="959"/>
      <c r="H31" s="960"/>
      <c r="I31" s="959"/>
      <c r="J31" s="960"/>
      <c r="K31" s="959"/>
      <c r="L31" s="958"/>
      <c r="M31" s="964"/>
      <c r="N31" s="958"/>
      <c r="O31" s="957"/>
      <c r="P31" s="968"/>
      <c r="Q31" s="968"/>
      <c r="R31" s="968"/>
      <c r="S31" s="970"/>
      <c r="T31" s="968"/>
      <c r="U31" s="949"/>
    </row>
    <row r="32" spans="1:33" ht="14.25" customHeight="1">
      <c r="A32" s="671"/>
      <c r="B32" s="957"/>
      <c r="C32" s="959"/>
      <c r="D32" s="957"/>
      <c r="E32" s="959"/>
      <c r="F32" s="957"/>
      <c r="G32" s="959"/>
      <c r="H32" s="960"/>
      <c r="I32" s="959"/>
      <c r="J32" s="960"/>
      <c r="K32" s="959"/>
      <c r="L32" s="958"/>
      <c r="M32" s="959"/>
      <c r="N32" s="958"/>
      <c r="O32" s="957"/>
      <c r="P32" s="968"/>
      <c r="Q32" s="968"/>
      <c r="R32" s="968"/>
      <c r="S32" s="970"/>
      <c r="T32" s="968"/>
      <c r="U32" s="949"/>
    </row>
    <row r="33" spans="1:21" ht="14.25" customHeight="1">
      <c r="A33" s="671"/>
      <c r="B33" s="957"/>
      <c r="C33" s="965"/>
      <c r="D33" s="957"/>
      <c r="E33" s="970"/>
      <c r="F33" s="957"/>
      <c r="G33" s="959"/>
      <c r="H33" s="960"/>
      <c r="I33" s="959"/>
      <c r="J33" s="960"/>
      <c r="K33" s="959"/>
      <c r="L33" s="958"/>
      <c r="M33" s="959"/>
      <c r="N33" s="958"/>
      <c r="O33" s="957"/>
      <c r="P33" s="968"/>
      <c r="Q33" s="968"/>
      <c r="R33" s="968"/>
      <c r="S33" s="970"/>
      <c r="T33" s="968"/>
      <c r="U33" s="949"/>
    </row>
    <row r="34" spans="1:21" ht="14.25" customHeight="1">
      <c r="A34" s="671"/>
      <c r="B34" s="957"/>
      <c r="C34" s="959"/>
      <c r="D34" s="957"/>
      <c r="E34" s="949"/>
      <c r="F34" s="957"/>
      <c r="G34" s="959"/>
      <c r="H34" s="960"/>
      <c r="I34" s="959"/>
      <c r="J34" s="960"/>
      <c r="K34" s="959"/>
      <c r="L34" s="958"/>
      <c r="M34" s="959"/>
      <c r="N34" s="958"/>
      <c r="O34" s="957"/>
      <c r="P34" s="968"/>
      <c r="Q34" s="968"/>
      <c r="R34" s="968"/>
      <c r="S34" s="970"/>
      <c r="T34" s="968"/>
      <c r="U34" s="949"/>
    </row>
    <row r="35" spans="1:21" ht="14.25" customHeight="1">
      <c r="A35" s="671"/>
      <c r="B35" s="957"/>
      <c r="C35" s="959"/>
      <c r="D35" s="957"/>
      <c r="E35" s="949"/>
      <c r="F35" s="957"/>
      <c r="G35" s="972"/>
      <c r="H35" s="960"/>
      <c r="I35" s="959"/>
      <c r="J35" s="960"/>
      <c r="K35" s="959"/>
      <c r="L35" s="958"/>
      <c r="M35" s="959"/>
      <c r="N35" s="958"/>
      <c r="O35" s="957"/>
      <c r="P35" s="968"/>
      <c r="Q35" s="968"/>
      <c r="R35" s="968"/>
      <c r="S35" s="970"/>
      <c r="T35" s="968"/>
      <c r="U35" s="949"/>
    </row>
    <row r="36" spans="1:21" ht="14.25" customHeight="1">
      <c r="A36" s="671"/>
      <c r="B36" s="957"/>
      <c r="C36" s="959"/>
      <c r="D36" s="957"/>
      <c r="E36" s="949"/>
      <c r="F36" s="957"/>
      <c r="G36" s="972"/>
      <c r="H36" s="960"/>
      <c r="I36" s="974"/>
      <c r="J36" s="960"/>
      <c r="K36" s="959"/>
      <c r="L36" s="960"/>
      <c r="M36" s="959"/>
      <c r="N36" s="958"/>
      <c r="O36" s="957"/>
      <c r="P36" s="968"/>
      <c r="Q36" s="968"/>
      <c r="R36" s="968"/>
      <c r="S36" s="970"/>
      <c r="T36" s="968"/>
      <c r="U36" s="949"/>
    </row>
    <row r="37" spans="1:21" ht="14.25" customHeight="1">
      <c r="A37" s="671"/>
      <c r="B37" s="957"/>
      <c r="C37" s="959"/>
      <c r="D37" s="957"/>
      <c r="E37" s="949"/>
      <c r="F37" s="960"/>
      <c r="G37" s="959"/>
      <c r="H37" s="960"/>
      <c r="I37" s="974"/>
      <c r="J37" s="960"/>
      <c r="K37" s="949"/>
      <c r="L37" s="960"/>
      <c r="M37" s="959"/>
      <c r="N37" s="958"/>
      <c r="O37" s="957"/>
      <c r="P37" s="968"/>
      <c r="Q37" s="968"/>
      <c r="R37" s="968"/>
      <c r="S37" s="970"/>
      <c r="T37" s="968"/>
      <c r="U37" s="949"/>
    </row>
    <row r="38" spans="1:21" ht="14.25" customHeight="1">
      <c r="A38" s="671"/>
      <c r="B38" s="957"/>
      <c r="C38" s="959"/>
      <c r="D38" s="960"/>
      <c r="E38" s="949"/>
      <c r="F38" s="960"/>
      <c r="G38" s="959"/>
      <c r="H38" s="960"/>
      <c r="I38" s="972"/>
      <c r="J38" s="960"/>
      <c r="K38" s="949"/>
      <c r="L38" s="958"/>
      <c r="M38" s="959"/>
      <c r="N38" s="958"/>
      <c r="O38" s="960"/>
      <c r="P38" s="961"/>
      <c r="Q38" s="961"/>
      <c r="R38" s="961"/>
      <c r="S38" s="961"/>
      <c r="T38" s="961"/>
      <c r="U38" s="949"/>
    </row>
    <row r="39" spans="1:21" ht="14.25" customHeight="1">
      <c r="A39" s="671"/>
      <c r="B39" s="957"/>
      <c r="C39" s="959"/>
      <c r="D39" s="960"/>
      <c r="E39" s="949"/>
      <c r="F39" s="960"/>
      <c r="G39" s="959"/>
      <c r="H39" s="960"/>
      <c r="I39" s="972"/>
      <c r="J39" s="960"/>
      <c r="K39" s="964"/>
      <c r="L39" s="958"/>
      <c r="M39" s="959"/>
      <c r="N39" s="958"/>
      <c r="O39" s="960"/>
      <c r="P39" s="961"/>
      <c r="Q39" s="961"/>
      <c r="R39" s="961"/>
      <c r="S39" s="961"/>
      <c r="T39" s="961"/>
      <c r="U39" s="949"/>
    </row>
    <row r="40" spans="1:21" ht="14.25" customHeight="1">
      <c r="A40" s="671"/>
      <c r="B40" s="957"/>
      <c r="C40" s="959"/>
      <c r="D40" s="960"/>
      <c r="E40" s="949"/>
      <c r="F40" s="957"/>
      <c r="G40" s="959"/>
      <c r="H40" s="958"/>
      <c r="I40" s="972"/>
      <c r="J40" s="958"/>
      <c r="K40" s="959"/>
      <c r="L40" s="960"/>
      <c r="M40" s="959"/>
      <c r="N40" s="958"/>
      <c r="O40" s="960"/>
      <c r="P40" s="961"/>
      <c r="Q40" s="961"/>
      <c r="R40" s="961"/>
      <c r="S40" s="961"/>
      <c r="T40" s="961"/>
      <c r="U40" s="949"/>
    </row>
    <row r="41" spans="1:21" ht="14.25" customHeight="1">
      <c r="A41" s="671"/>
      <c r="B41" s="957"/>
      <c r="C41" s="959"/>
      <c r="D41" s="960"/>
      <c r="E41" s="960"/>
      <c r="F41" s="960"/>
      <c r="G41" s="958"/>
      <c r="H41" s="962"/>
      <c r="I41" s="972"/>
      <c r="J41" s="958"/>
      <c r="K41" s="959"/>
      <c r="L41" s="960"/>
      <c r="M41" s="959"/>
      <c r="N41" s="958"/>
      <c r="O41" s="960"/>
      <c r="P41" s="961"/>
      <c r="Q41" s="961"/>
      <c r="R41" s="961"/>
      <c r="S41" s="961"/>
      <c r="T41" s="961"/>
      <c r="U41" s="949"/>
    </row>
    <row r="42" spans="1:21" ht="14.25" customHeight="1">
      <c r="A42" s="671"/>
      <c r="B42" s="957"/>
      <c r="C42" s="959"/>
      <c r="D42" s="960"/>
      <c r="E42" s="960"/>
      <c r="F42" s="960"/>
      <c r="G42" s="964"/>
      <c r="H42" s="958"/>
      <c r="I42" s="972"/>
      <c r="J42" s="958"/>
      <c r="K42" s="959"/>
      <c r="L42" s="960"/>
      <c r="M42" s="959"/>
      <c r="N42" s="958"/>
      <c r="O42" s="960"/>
      <c r="P42" s="961"/>
      <c r="Q42" s="961"/>
      <c r="R42" s="961"/>
      <c r="S42" s="961"/>
      <c r="T42" s="961"/>
      <c r="U42" s="949"/>
    </row>
    <row r="43" spans="1:21" ht="14.25" customHeight="1">
      <c r="A43" s="671"/>
      <c r="B43" s="957"/>
      <c r="C43" s="959"/>
      <c r="D43" s="960"/>
      <c r="E43" s="960"/>
      <c r="F43" s="960"/>
      <c r="G43" s="959"/>
      <c r="H43" s="958"/>
      <c r="I43" s="959"/>
      <c r="J43" s="958"/>
      <c r="K43" s="959"/>
      <c r="L43" s="960"/>
      <c r="M43" s="959"/>
      <c r="N43" s="958"/>
      <c r="O43" s="960"/>
      <c r="P43" s="961"/>
      <c r="Q43" s="961"/>
      <c r="R43" s="961"/>
      <c r="S43" s="961"/>
      <c r="T43" s="961"/>
      <c r="U43" s="949"/>
    </row>
    <row r="44" spans="1:21" ht="14.25" customHeight="1">
      <c r="A44" s="671"/>
      <c r="B44" s="957"/>
      <c r="C44" s="959"/>
      <c r="D44" s="960"/>
      <c r="E44" s="960"/>
      <c r="F44" s="960"/>
      <c r="G44" s="965"/>
      <c r="H44" s="958"/>
      <c r="I44" s="959"/>
      <c r="J44" s="958"/>
      <c r="K44" s="959"/>
      <c r="L44" s="960"/>
      <c r="M44" s="958"/>
      <c r="N44" s="958"/>
      <c r="O44" s="960"/>
      <c r="P44" s="961"/>
      <c r="Q44" s="961"/>
      <c r="R44" s="961"/>
      <c r="S44" s="961"/>
      <c r="T44" s="961"/>
      <c r="U44" s="949"/>
    </row>
    <row r="45" spans="1:21" ht="14.25" customHeight="1">
      <c r="A45" s="671"/>
      <c r="B45" s="957"/>
      <c r="C45" s="959"/>
      <c r="D45" s="960"/>
      <c r="E45" s="960"/>
      <c r="F45" s="960"/>
      <c r="G45" s="959"/>
      <c r="H45" s="958"/>
      <c r="I45" s="959"/>
      <c r="J45" s="958"/>
      <c r="K45" s="970"/>
      <c r="L45" s="960"/>
      <c r="M45" s="958"/>
      <c r="N45" s="958"/>
      <c r="O45" s="960"/>
      <c r="P45" s="961"/>
      <c r="Q45" s="961"/>
      <c r="R45" s="961"/>
      <c r="S45" s="961"/>
      <c r="T45" s="961"/>
      <c r="U45" s="949"/>
    </row>
    <row r="46" spans="1:21" ht="14.25" customHeight="1">
      <c r="A46" s="671"/>
      <c r="B46" s="957"/>
      <c r="C46" s="959"/>
      <c r="D46" s="960"/>
      <c r="E46" s="960"/>
      <c r="F46" s="960"/>
      <c r="G46" s="959"/>
      <c r="H46" s="958"/>
      <c r="I46" s="959"/>
      <c r="J46" s="958"/>
      <c r="K46" s="959"/>
      <c r="L46" s="960"/>
      <c r="M46" s="958"/>
      <c r="N46" s="958"/>
      <c r="O46" s="960"/>
      <c r="P46" s="961"/>
      <c r="Q46" s="961"/>
      <c r="R46" s="961"/>
      <c r="S46" s="961"/>
      <c r="T46" s="961"/>
      <c r="U46" s="949"/>
    </row>
    <row r="47" spans="1:21" ht="14.25" customHeight="1">
      <c r="A47" s="671"/>
      <c r="B47" s="957"/>
      <c r="C47" s="959"/>
      <c r="D47" s="960"/>
      <c r="E47" s="960"/>
      <c r="F47" s="960"/>
      <c r="G47" s="959"/>
      <c r="H47" s="958"/>
      <c r="I47" s="959"/>
      <c r="J47" s="958"/>
      <c r="K47" s="959"/>
      <c r="L47" s="960"/>
      <c r="M47" s="958"/>
      <c r="N47" s="958"/>
      <c r="O47" s="960"/>
      <c r="P47" s="961"/>
      <c r="Q47" s="961"/>
      <c r="R47" s="961"/>
      <c r="S47" s="961"/>
      <c r="T47" s="961"/>
      <c r="U47" s="949"/>
    </row>
    <row r="48" spans="1:21" ht="14.25" customHeight="1">
      <c r="A48" s="671"/>
      <c r="B48" s="957"/>
      <c r="C48" s="959"/>
      <c r="D48" s="960"/>
      <c r="E48" s="960"/>
      <c r="F48" s="960"/>
      <c r="G48" s="959"/>
      <c r="H48" s="958"/>
      <c r="I48" s="972"/>
      <c r="J48" s="958"/>
      <c r="K48" s="959"/>
      <c r="L48" s="960"/>
      <c r="M48" s="958"/>
      <c r="N48" s="958"/>
      <c r="O48" s="960"/>
      <c r="P48" s="961"/>
      <c r="Q48" s="961"/>
      <c r="R48" s="961"/>
      <c r="S48" s="961"/>
      <c r="T48" s="961"/>
      <c r="U48" s="949"/>
    </row>
    <row r="49" spans="1:21" ht="14.25" customHeight="1">
      <c r="A49" s="671"/>
      <c r="B49" s="957"/>
      <c r="C49" s="959"/>
      <c r="D49" s="960"/>
      <c r="E49" s="960"/>
      <c r="F49" s="960"/>
      <c r="G49" s="970"/>
      <c r="H49" s="958"/>
      <c r="I49" s="959"/>
      <c r="J49" s="958"/>
      <c r="K49" s="959"/>
      <c r="L49" s="960"/>
      <c r="M49" s="958"/>
      <c r="N49" s="958"/>
      <c r="O49" s="960"/>
      <c r="P49" s="961"/>
      <c r="Q49" s="961"/>
      <c r="R49" s="961"/>
      <c r="S49" s="961"/>
      <c r="T49" s="961"/>
      <c r="U49" s="949"/>
    </row>
    <row r="50" spans="1:21" ht="14.25" customHeight="1">
      <c r="A50" s="671"/>
      <c r="B50" s="957"/>
      <c r="C50" s="975"/>
      <c r="D50" s="960"/>
      <c r="E50" s="960"/>
      <c r="F50" s="960"/>
      <c r="G50" s="959"/>
      <c r="H50" s="958"/>
      <c r="I50" s="959"/>
      <c r="J50" s="958"/>
      <c r="K50" s="959"/>
      <c r="L50" s="960"/>
      <c r="M50" s="958"/>
      <c r="N50" s="958"/>
      <c r="O50" s="960"/>
      <c r="P50" s="961"/>
      <c r="Q50" s="961"/>
      <c r="R50" s="961"/>
      <c r="S50" s="961"/>
      <c r="T50" s="961"/>
      <c r="U50" s="949"/>
    </row>
    <row r="51" spans="1:21" ht="14.25" customHeight="1">
      <c r="A51" s="671"/>
      <c r="B51" s="957"/>
      <c r="C51" s="959"/>
      <c r="D51" s="960"/>
      <c r="E51" s="960"/>
      <c r="F51" s="960"/>
      <c r="G51" s="959"/>
      <c r="H51" s="958"/>
      <c r="I51" s="959"/>
      <c r="J51" s="958"/>
      <c r="K51" s="959"/>
      <c r="L51" s="960"/>
      <c r="M51" s="958"/>
      <c r="N51" s="958"/>
      <c r="O51" s="960"/>
      <c r="P51" s="961"/>
      <c r="Q51" s="961"/>
      <c r="R51" s="961"/>
      <c r="S51" s="961"/>
      <c r="T51" s="961"/>
      <c r="U51" s="949"/>
    </row>
    <row r="52" spans="1:21" ht="14.25" customHeight="1">
      <c r="A52" s="671"/>
      <c r="B52" s="957"/>
      <c r="C52" s="959"/>
      <c r="D52" s="960"/>
      <c r="E52" s="960"/>
      <c r="F52" s="960"/>
      <c r="G52" s="959"/>
      <c r="H52" s="958"/>
      <c r="I52" s="959"/>
      <c r="J52" s="958"/>
      <c r="K52" s="959"/>
      <c r="L52" s="958"/>
      <c r="M52" s="958"/>
      <c r="N52" s="958"/>
      <c r="O52" s="960"/>
      <c r="P52" s="961"/>
      <c r="Q52" s="961"/>
      <c r="R52" s="961"/>
      <c r="S52" s="961"/>
      <c r="T52" s="961"/>
      <c r="U52" s="949"/>
    </row>
    <row r="53" spans="1:21" ht="14.25" customHeight="1">
      <c r="A53" s="671"/>
      <c r="B53" s="957"/>
      <c r="C53" s="959"/>
      <c r="D53" s="960"/>
      <c r="E53" s="960"/>
      <c r="F53" s="960"/>
      <c r="G53" s="959"/>
      <c r="H53" s="958"/>
      <c r="I53" s="959"/>
      <c r="J53" s="958"/>
      <c r="K53" s="959"/>
      <c r="L53" s="958"/>
      <c r="M53" s="958"/>
      <c r="N53" s="958"/>
      <c r="O53" s="960"/>
      <c r="P53" s="961"/>
      <c r="Q53" s="961"/>
      <c r="R53" s="961"/>
      <c r="S53" s="961"/>
      <c r="T53" s="961"/>
      <c r="U53" s="949"/>
    </row>
    <row r="54" spans="1:21" ht="14.25" customHeight="1">
      <c r="A54" s="671"/>
      <c r="B54" s="957"/>
      <c r="C54" s="962"/>
      <c r="D54" s="960"/>
      <c r="E54" s="960"/>
      <c r="F54" s="960"/>
      <c r="G54" s="959"/>
      <c r="H54" s="958"/>
      <c r="I54" s="959"/>
      <c r="J54" s="957"/>
      <c r="K54" s="959"/>
      <c r="L54" s="960"/>
      <c r="M54" s="958"/>
      <c r="N54" s="958"/>
      <c r="O54" s="960"/>
      <c r="P54" s="961"/>
      <c r="Q54" s="961"/>
      <c r="R54" s="961"/>
      <c r="S54" s="961"/>
      <c r="T54" s="961"/>
      <c r="U54" s="949"/>
    </row>
    <row r="55" spans="1:21" ht="14.25" customHeight="1">
      <c r="A55" s="671"/>
      <c r="B55" s="957"/>
      <c r="C55" s="962"/>
      <c r="D55" s="960"/>
      <c r="E55" s="960"/>
      <c r="F55" s="960"/>
      <c r="G55" s="959"/>
      <c r="H55" s="958"/>
      <c r="I55" s="959"/>
      <c r="J55" s="960"/>
      <c r="K55" s="970"/>
      <c r="L55" s="960"/>
      <c r="M55" s="958"/>
      <c r="N55" s="958"/>
      <c r="O55" s="960"/>
      <c r="P55" s="961"/>
      <c r="Q55" s="961"/>
      <c r="R55" s="961"/>
      <c r="S55" s="961"/>
      <c r="T55" s="961"/>
      <c r="U55" s="949"/>
    </row>
    <row r="56" spans="1:21" ht="14.25" customHeight="1">
      <c r="A56" s="671"/>
      <c r="B56" s="957"/>
      <c r="C56" s="960"/>
      <c r="D56" s="960"/>
      <c r="E56" s="960"/>
      <c r="F56" s="960"/>
      <c r="G56" s="959"/>
      <c r="H56" s="958"/>
      <c r="I56" s="959"/>
      <c r="J56" s="960"/>
      <c r="K56" s="959"/>
      <c r="L56" s="960"/>
      <c r="M56" s="958"/>
      <c r="N56" s="958"/>
      <c r="O56" s="960"/>
      <c r="P56" s="961"/>
      <c r="Q56" s="961"/>
      <c r="R56" s="961"/>
      <c r="S56" s="961"/>
      <c r="T56" s="961"/>
      <c r="U56" s="949"/>
    </row>
    <row r="57" spans="1:21" ht="14.25" customHeight="1">
      <c r="A57" s="671"/>
      <c r="B57" s="957"/>
      <c r="C57" s="960"/>
      <c r="D57" s="960"/>
      <c r="E57" s="960"/>
      <c r="F57" s="960"/>
      <c r="G57" s="959"/>
      <c r="H57" s="960"/>
      <c r="I57" s="972"/>
      <c r="J57" s="960"/>
      <c r="K57" s="949"/>
      <c r="L57" s="960"/>
      <c r="M57" s="958"/>
      <c r="N57" s="958"/>
      <c r="O57" s="960"/>
      <c r="P57" s="961"/>
      <c r="Q57" s="961"/>
      <c r="R57" s="961"/>
      <c r="S57" s="961"/>
      <c r="T57" s="961"/>
      <c r="U57" s="949"/>
    </row>
    <row r="58" spans="1:21" ht="14.25" customHeight="1">
      <c r="A58" s="671"/>
      <c r="B58" s="957"/>
      <c r="C58" s="976"/>
      <c r="D58" s="957"/>
      <c r="E58" s="960"/>
      <c r="F58" s="960"/>
      <c r="G58" s="959"/>
      <c r="H58" s="960"/>
      <c r="I58" s="959"/>
      <c r="J58" s="960"/>
      <c r="K58" s="949"/>
      <c r="L58" s="958"/>
      <c r="M58" s="958"/>
      <c r="N58" s="958"/>
      <c r="O58" s="960"/>
      <c r="P58" s="961"/>
      <c r="Q58" s="961"/>
      <c r="R58" s="961"/>
      <c r="S58" s="961"/>
      <c r="T58" s="961"/>
      <c r="U58" s="949"/>
    </row>
    <row r="59" spans="1:21" ht="14.25" customHeight="1">
      <c r="B59" s="956"/>
      <c r="C59" s="956"/>
      <c r="D59" s="956"/>
      <c r="E59" s="960"/>
      <c r="F59" s="956"/>
      <c r="G59" s="959"/>
      <c r="H59" s="956"/>
      <c r="I59" s="959"/>
      <c r="J59" s="956"/>
      <c r="K59" s="949"/>
      <c r="L59" s="958"/>
      <c r="M59" s="962"/>
      <c r="N59" s="958"/>
      <c r="O59" s="960"/>
      <c r="P59" s="961"/>
      <c r="Q59" s="961"/>
      <c r="R59" s="961"/>
      <c r="S59" s="961"/>
      <c r="T59" s="961"/>
      <c r="U59" s="949"/>
    </row>
    <row r="60" spans="1:21" ht="14.25" customHeight="1">
      <c r="B60" s="956"/>
      <c r="C60" s="956"/>
      <c r="D60" s="956"/>
      <c r="E60" s="958"/>
      <c r="F60" s="956"/>
      <c r="G60" s="959"/>
      <c r="H60" s="956"/>
      <c r="I60" s="959"/>
      <c r="J60" s="956"/>
      <c r="K60" s="964"/>
      <c r="L60" s="958"/>
      <c r="M60" s="958"/>
      <c r="N60" s="958"/>
      <c r="O60" s="960"/>
      <c r="P60" s="961"/>
      <c r="Q60" s="961"/>
      <c r="R60" s="961"/>
      <c r="S60" s="961"/>
      <c r="T60" s="961"/>
      <c r="U60" s="949"/>
    </row>
    <row r="61" spans="1:21" ht="14.25" customHeight="1">
      <c r="B61" s="956"/>
      <c r="C61" s="956"/>
      <c r="D61" s="956"/>
      <c r="E61" s="958"/>
      <c r="F61" s="956"/>
      <c r="G61" s="959"/>
      <c r="H61" s="956"/>
      <c r="I61" s="959"/>
      <c r="J61" s="956"/>
      <c r="K61" s="959"/>
      <c r="L61" s="958"/>
      <c r="M61" s="958"/>
      <c r="N61" s="958"/>
      <c r="O61" s="960"/>
      <c r="P61" s="961"/>
      <c r="Q61" s="961"/>
      <c r="R61" s="961"/>
      <c r="S61" s="961"/>
      <c r="T61" s="961"/>
      <c r="U61" s="949"/>
    </row>
    <row r="62" spans="1:21" ht="14.25" customHeight="1">
      <c r="B62" s="956"/>
      <c r="C62" s="956"/>
      <c r="D62" s="956"/>
      <c r="E62" s="958"/>
      <c r="F62" s="956"/>
      <c r="G62" s="959"/>
      <c r="H62" s="956"/>
      <c r="I62" s="959"/>
      <c r="J62" s="956"/>
      <c r="K62" s="965"/>
      <c r="L62" s="958"/>
      <c r="M62" s="958"/>
      <c r="N62" s="958"/>
      <c r="O62" s="960"/>
      <c r="P62" s="961"/>
      <c r="Q62" s="961"/>
      <c r="R62" s="961"/>
      <c r="S62" s="949"/>
      <c r="T62" s="961"/>
      <c r="U62" s="949"/>
    </row>
    <row r="63" spans="1:21" ht="14.25" customHeight="1">
      <c r="B63" s="956"/>
      <c r="C63" s="956"/>
      <c r="D63" s="956"/>
      <c r="E63" s="958"/>
      <c r="F63" s="956"/>
      <c r="G63" s="959"/>
      <c r="H63" s="956"/>
      <c r="I63" s="959"/>
      <c r="J63" s="956"/>
      <c r="K63" s="959"/>
      <c r="L63" s="958"/>
      <c r="M63" s="958"/>
      <c r="N63" s="958"/>
      <c r="O63" s="960"/>
      <c r="P63" s="961"/>
      <c r="Q63" s="961"/>
      <c r="R63" s="961"/>
      <c r="S63" s="949"/>
      <c r="T63" s="961"/>
      <c r="U63" s="949"/>
    </row>
    <row r="64" spans="1:21" ht="14.25" customHeight="1">
      <c r="B64" s="956"/>
      <c r="C64" s="977"/>
      <c r="D64" s="956"/>
      <c r="E64" s="958"/>
      <c r="F64" s="956"/>
      <c r="G64" s="959"/>
      <c r="H64" s="956"/>
      <c r="I64" s="959"/>
      <c r="J64" s="956"/>
      <c r="K64" s="959"/>
      <c r="L64" s="958"/>
      <c r="M64" s="958"/>
      <c r="N64" s="958"/>
      <c r="O64" s="960"/>
      <c r="P64" s="961"/>
      <c r="Q64" s="961"/>
      <c r="R64" s="961"/>
      <c r="S64" s="949"/>
      <c r="T64" s="961"/>
      <c r="U64" s="949"/>
    </row>
    <row r="65" spans="2:21" ht="14.25" customHeight="1">
      <c r="B65" s="956"/>
      <c r="C65" s="977"/>
      <c r="D65" s="956"/>
      <c r="E65" s="958"/>
      <c r="F65" s="956"/>
      <c r="G65" s="970"/>
      <c r="H65" s="956"/>
      <c r="I65" s="959"/>
      <c r="J65" s="956"/>
      <c r="K65" s="959"/>
      <c r="L65" s="958"/>
      <c r="M65" s="958"/>
      <c r="N65" s="958"/>
      <c r="O65" s="960"/>
      <c r="P65" s="961"/>
      <c r="Q65" s="961"/>
      <c r="R65" s="961"/>
      <c r="S65" s="961"/>
      <c r="T65" s="961"/>
      <c r="U65" s="949"/>
    </row>
    <row r="66" spans="2:21" ht="14.25" customHeight="1">
      <c r="B66" s="956"/>
      <c r="C66" s="977"/>
      <c r="D66" s="956"/>
      <c r="E66" s="958"/>
      <c r="F66" s="956"/>
      <c r="G66" s="970"/>
      <c r="H66" s="956"/>
      <c r="I66" s="959"/>
      <c r="J66" s="956"/>
      <c r="K66" s="959"/>
      <c r="L66" s="958"/>
      <c r="M66" s="958"/>
      <c r="N66" s="958"/>
      <c r="O66" s="960"/>
      <c r="P66" s="961"/>
      <c r="Q66" s="961"/>
      <c r="R66" s="961"/>
      <c r="S66" s="961"/>
      <c r="T66" s="961"/>
      <c r="U66" s="949"/>
    </row>
    <row r="67" spans="2:21" ht="14.25" customHeight="1">
      <c r="B67" s="956"/>
      <c r="C67" s="977"/>
      <c r="D67" s="956"/>
      <c r="E67" s="958"/>
      <c r="F67" s="956"/>
      <c r="G67" s="970"/>
      <c r="H67" s="956"/>
      <c r="I67" s="959"/>
      <c r="J67" s="956"/>
      <c r="K67" s="970"/>
      <c r="L67" s="958"/>
      <c r="M67" s="958"/>
      <c r="N67" s="958"/>
      <c r="O67" s="960"/>
      <c r="P67" s="961"/>
      <c r="Q67" s="961"/>
      <c r="R67" s="961"/>
      <c r="S67" s="961"/>
      <c r="T67" s="961"/>
      <c r="U67" s="949"/>
    </row>
    <row r="68" spans="2:21" ht="14.25" customHeight="1">
      <c r="B68" s="956"/>
      <c r="C68" s="977"/>
      <c r="D68" s="956"/>
      <c r="E68" s="958"/>
      <c r="F68" s="956"/>
      <c r="G68" s="958"/>
      <c r="H68" s="956"/>
      <c r="I68" s="959"/>
      <c r="J68" s="956"/>
      <c r="K68" s="959"/>
      <c r="L68" s="958"/>
      <c r="M68" s="958"/>
      <c r="N68" s="958"/>
      <c r="O68" s="960"/>
      <c r="P68" s="961"/>
      <c r="Q68" s="961"/>
      <c r="R68" s="961"/>
      <c r="S68" s="961"/>
      <c r="T68" s="961"/>
      <c r="U68" s="949"/>
    </row>
    <row r="69" spans="2:21" ht="14.25" customHeight="1">
      <c r="B69" s="956"/>
      <c r="C69" s="977"/>
      <c r="D69" s="956"/>
      <c r="E69" s="958"/>
      <c r="F69" s="956"/>
      <c r="G69" s="958"/>
      <c r="H69" s="956"/>
      <c r="I69" s="959"/>
      <c r="J69" s="956"/>
      <c r="K69" s="959"/>
      <c r="L69" s="958"/>
      <c r="M69" s="958"/>
      <c r="N69" s="958"/>
      <c r="O69" s="960"/>
      <c r="P69" s="961"/>
      <c r="Q69" s="961"/>
      <c r="R69" s="961"/>
      <c r="S69" s="961"/>
      <c r="T69" s="961"/>
      <c r="U69" s="949"/>
    </row>
    <row r="70" spans="2:21" ht="14.25" customHeight="1">
      <c r="B70" s="956"/>
      <c r="C70" s="977"/>
      <c r="D70" s="956"/>
      <c r="E70" s="958"/>
      <c r="F70" s="956"/>
      <c r="G70" s="958"/>
      <c r="H70" s="956"/>
      <c r="I70" s="959"/>
      <c r="J70" s="956"/>
      <c r="K70" s="959"/>
      <c r="L70" s="958"/>
      <c r="M70" s="958"/>
      <c r="N70" s="958"/>
      <c r="O70" s="960"/>
      <c r="P70" s="961"/>
      <c r="Q70" s="961"/>
      <c r="R70" s="961"/>
      <c r="S70" s="961"/>
      <c r="T70" s="961"/>
      <c r="U70" s="949"/>
    </row>
    <row r="71" spans="2:21" ht="14.25" customHeight="1">
      <c r="B71" s="956"/>
      <c r="C71" s="977"/>
      <c r="D71" s="956"/>
      <c r="E71" s="958"/>
      <c r="F71" s="956"/>
      <c r="G71" s="958"/>
      <c r="H71" s="956"/>
      <c r="I71" s="959"/>
      <c r="J71" s="956"/>
      <c r="K71" s="959"/>
      <c r="L71" s="958"/>
      <c r="M71" s="958"/>
      <c r="N71" s="958"/>
      <c r="O71" s="960"/>
      <c r="P71" s="961"/>
      <c r="Q71" s="961"/>
      <c r="R71" s="961"/>
      <c r="S71" s="961"/>
      <c r="T71" s="961"/>
      <c r="U71" s="949"/>
    </row>
    <row r="72" spans="2:21" ht="14.25" customHeight="1">
      <c r="B72" s="956"/>
      <c r="C72" s="977"/>
      <c r="D72" s="956"/>
      <c r="E72" s="958"/>
      <c r="F72" s="956"/>
      <c r="G72" s="949"/>
      <c r="H72" s="956"/>
      <c r="I72" s="959"/>
      <c r="J72" s="956"/>
      <c r="K72" s="959"/>
      <c r="L72" s="958"/>
      <c r="M72" s="958"/>
      <c r="N72" s="958"/>
      <c r="O72" s="960"/>
      <c r="P72" s="961"/>
      <c r="Q72" s="961"/>
      <c r="R72" s="961"/>
      <c r="S72" s="961"/>
      <c r="T72" s="961"/>
      <c r="U72" s="949"/>
    </row>
    <row r="73" spans="2:21" ht="14.25" customHeight="1">
      <c r="B73" s="956"/>
      <c r="C73" s="977"/>
      <c r="D73" s="956"/>
      <c r="E73" s="958"/>
      <c r="F73" s="956"/>
      <c r="G73" s="949"/>
      <c r="H73" s="956"/>
      <c r="I73" s="959"/>
      <c r="J73" s="956"/>
      <c r="K73" s="959"/>
      <c r="L73" s="958"/>
      <c r="M73" s="958"/>
      <c r="N73" s="958"/>
      <c r="O73" s="960"/>
      <c r="P73" s="961"/>
      <c r="Q73" s="961"/>
      <c r="R73" s="961"/>
      <c r="S73" s="961"/>
      <c r="T73" s="961"/>
      <c r="U73" s="949"/>
    </row>
    <row r="74" spans="2:21" ht="14.25" customHeight="1">
      <c r="B74" s="956"/>
      <c r="C74" s="977"/>
      <c r="D74" s="956"/>
      <c r="E74" s="958"/>
      <c r="F74" s="956"/>
      <c r="G74" s="949"/>
      <c r="H74" s="956"/>
      <c r="I74" s="959"/>
      <c r="J74" s="956"/>
      <c r="K74" s="959"/>
      <c r="L74" s="958"/>
      <c r="M74" s="958"/>
      <c r="N74" s="958"/>
      <c r="O74" s="960"/>
      <c r="P74" s="961"/>
      <c r="Q74" s="961"/>
      <c r="R74" s="961"/>
      <c r="S74" s="961"/>
      <c r="T74" s="961"/>
      <c r="U74" s="949"/>
    </row>
    <row r="75" spans="2:21" ht="14.25" customHeight="1">
      <c r="B75" s="956"/>
      <c r="C75" s="977"/>
      <c r="D75" s="956"/>
      <c r="E75" s="958"/>
      <c r="F75" s="956"/>
      <c r="G75" s="949"/>
      <c r="H75" s="956"/>
      <c r="I75" s="959"/>
      <c r="J75" s="956"/>
      <c r="K75" s="959"/>
      <c r="L75" s="958"/>
      <c r="M75" s="958"/>
      <c r="N75" s="958"/>
      <c r="O75" s="960"/>
      <c r="P75" s="961"/>
      <c r="Q75" s="961"/>
      <c r="R75" s="961"/>
      <c r="S75" s="961"/>
      <c r="T75" s="961"/>
      <c r="U75" s="949"/>
    </row>
    <row r="76" spans="2:21" ht="14.25" customHeight="1">
      <c r="B76" s="956"/>
      <c r="C76" s="977"/>
      <c r="D76" s="956"/>
      <c r="E76" s="958"/>
      <c r="F76" s="956"/>
      <c r="G76" s="949"/>
      <c r="H76" s="956"/>
      <c r="I76" s="959"/>
      <c r="J76" s="956"/>
      <c r="K76" s="959"/>
      <c r="L76" s="958"/>
      <c r="M76" s="958"/>
      <c r="N76" s="958"/>
      <c r="O76" s="960"/>
      <c r="P76" s="961"/>
      <c r="Q76" s="961"/>
      <c r="R76" s="961"/>
      <c r="S76" s="961"/>
      <c r="T76" s="961"/>
      <c r="U76" s="949"/>
    </row>
    <row r="77" spans="2:21" ht="14.25" customHeight="1">
      <c r="B77" s="956"/>
      <c r="C77" s="977"/>
      <c r="D77" s="956"/>
      <c r="E77" s="949"/>
      <c r="F77" s="956"/>
      <c r="G77" s="949"/>
      <c r="H77" s="956"/>
      <c r="I77" s="959"/>
      <c r="J77" s="956"/>
      <c r="K77" s="959"/>
      <c r="L77" s="958"/>
      <c r="M77" s="958"/>
      <c r="N77" s="958"/>
      <c r="O77" s="960"/>
      <c r="P77" s="961"/>
      <c r="Q77" s="961"/>
      <c r="R77" s="961"/>
      <c r="S77" s="961"/>
      <c r="T77" s="961"/>
      <c r="U77" s="949"/>
    </row>
    <row r="78" spans="2:21" ht="14.25" customHeight="1">
      <c r="B78" s="956"/>
      <c r="C78" s="977"/>
      <c r="D78" s="956"/>
      <c r="E78" s="949"/>
      <c r="F78" s="956"/>
      <c r="G78" s="949"/>
      <c r="H78" s="956"/>
      <c r="I78" s="959"/>
      <c r="J78" s="956"/>
      <c r="K78" s="956"/>
      <c r="L78" s="958"/>
      <c r="M78" s="958"/>
      <c r="N78" s="958"/>
      <c r="O78" s="960"/>
      <c r="P78" s="961"/>
      <c r="Q78" s="961"/>
      <c r="R78" s="961"/>
      <c r="S78" s="961"/>
      <c r="T78" s="961"/>
      <c r="U78" s="949"/>
    </row>
    <row r="79" spans="2:21" ht="14.25" customHeight="1">
      <c r="B79" s="956"/>
      <c r="C79" s="977"/>
      <c r="D79" s="956"/>
      <c r="E79" s="949"/>
      <c r="F79" s="956"/>
      <c r="G79" s="949"/>
      <c r="H79" s="956"/>
      <c r="I79" s="959"/>
      <c r="J79" s="956"/>
      <c r="K79" s="956"/>
      <c r="L79" s="958"/>
      <c r="M79" s="958"/>
      <c r="N79" s="958"/>
      <c r="O79" s="960"/>
      <c r="P79" s="961"/>
      <c r="Q79" s="961"/>
      <c r="R79" s="961"/>
      <c r="S79" s="961"/>
      <c r="T79" s="961"/>
      <c r="U79" s="949"/>
    </row>
    <row r="80" spans="2:21" ht="14.25" customHeight="1">
      <c r="B80" s="956"/>
      <c r="C80" s="977"/>
      <c r="D80" s="956"/>
      <c r="E80" s="949"/>
      <c r="F80" s="956"/>
      <c r="G80" s="949"/>
      <c r="H80" s="956"/>
      <c r="I80" s="959"/>
      <c r="J80" s="956"/>
      <c r="K80" s="956"/>
      <c r="L80" s="958"/>
      <c r="M80" s="958"/>
      <c r="N80" s="958"/>
      <c r="O80" s="960"/>
      <c r="P80" s="961"/>
      <c r="Q80" s="961"/>
      <c r="R80" s="961"/>
      <c r="S80" s="961"/>
      <c r="T80" s="961"/>
      <c r="U80" s="949"/>
    </row>
    <row r="81" spans="2:21" ht="14.25" customHeight="1">
      <c r="B81" s="956"/>
      <c r="C81" s="977"/>
      <c r="D81" s="956"/>
      <c r="E81" s="949"/>
      <c r="F81" s="956"/>
      <c r="G81" s="949"/>
      <c r="H81" s="956"/>
      <c r="I81" s="959"/>
      <c r="J81" s="956"/>
      <c r="K81" s="956"/>
      <c r="L81" s="958"/>
      <c r="M81" s="958"/>
      <c r="N81" s="958"/>
      <c r="O81" s="960"/>
      <c r="P81" s="961"/>
      <c r="Q81" s="961"/>
      <c r="R81" s="961"/>
      <c r="S81" s="961"/>
      <c r="T81" s="961"/>
      <c r="U81" s="949"/>
    </row>
    <row r="82" spans="2:21" ht="14.25" customHeight="1">
      <c r="B82" s="956"/>
      <c r="C82" s="977"/>
      <c r="D82" s="956"/>
      <c r="E82" s="949"/>
      <c r="F82" s="956"/>
      <c r="G82" s="949"/>
      <c r="H82" s="956"/>
      <c r="I82" s="959"/>
      <c r="J82" s="956"/>
      <c r="K82" s="956"/>
      <c r="L82" s="958"/>
      <c r="M82" s="958"/>
      <c r="N82" s="958"/>
      <c r="O82" s="960"/>
      <c r="P82" s="961"/>
      <c r="Q82" s="961"/>
      <c r="R82" s="961"/>
      <c r="S82" s="961"/>
      <c r="T82" s="961"/>
      <c r="U82" s="949"/>
    </row>
    <row r="83" spans="2:21" ht="14.25" customHeight="1">
      <c r="B83" s="956"/>
      <c r="C83" s="977"/>
      <c r="D83" s="956"/>
      <c r="E83" s="958"/>
      <c r="F83" s="956"/>
      <c r="G83" s="949"/>
      <c r="H83" s="956"/>
      <c r="I83" s="959"/>
      <c r="J83" s="956"/>
      <c r="K83" s="956"/>
      <c r="L83" s="958"/>
      <c r="M83" s="958"/>
      <c r="N83" s="958"/>
      <c r="O83" s="960"/>
      <c r="P83" s="961"/>
      <c r="Q83" s="961"/>
      <c r="R83" s="961"/>
      <c r="S83" s="961"/>
      <c r="T83" s="961"/>
      <c r="U83" s="949"/>
    </row>
    <row r="84" spans="2:21" ht="14.25" customHeight="1">
      <c r="B84" s="956"/>
      <c r="C84" s="977"/>
      <c r="D84" s="956"/>
      <c r="E84" s="958"/>
      <c r="F84" s="956"/>
      <c r="G84" s="949"/>
      <c r="H84" s="956"/>
      <c r="I84" s="959"/>
      <c r="J84" s="956"/>
      <c r="K84" s="956"/>
      <c r="L84" s="958"/>
      <c r="M84" s="958"/>
      <c r="N84" s="958"/>
      <c r="O84" s="960"/>
      <c r="P84" s="961"/>
      <c r="Q84" s="961"/>
      <c r="R84" s="961"/>
      <c r="S84" s="961"/>
      <c r="T84" s="961"/>
      <c r="U84" s="949"/>
    </row>
    <row r="85" spans="2:21" ht="14.25" customHeight="1">
      <c r="B85" s="956"/>
      <c r="C85" s="977"/>
      <c r="D85" s="956"/>
      <c r="E85" s="958"/>
      <c r="F85" s="956"/>
      <c r="G85" s="949"/>
      <c r="H85" s="956"/>
      <c r="I85" s="959"/>
      <c r="J85" s="956"/>
      <c r="K85" s="956"/>
      <c r="L85" s="958"/>
      <c r="M85" s="958"/>
      <c r="N85" s="958"/>
      <c r="O85" s="960"/>
      <c r="P85" s="961"/>
      <c r="Q85" s="961"/>
      <c r="R85" s="961"/>
      <c r="S85" s="961"/>
      <c r="T85" s="961"/>
      <c r="U85" s="949"/>
    </row>
    <row r="86" spans="2:21" ht="14.25" customHeight="1">
      <c r="B86" s="956"/>
      <c r="C86" s="977"/>
      <c r="D86" s="956"/>
      <c r="E86" s="958"/>
      <c r="F86" s="956"/>
      <c r="G86" s="949"/>
      <c r="H86" s="956"/>
      <c r="I86" s="959"/>
      <c r="J86" s="956"/>
      <c r="K86" s="956"/>
      <c r="L86" s="958"/>
      <c r="M86" s="958"/>
      <c r="N86" s="958"/>
      <c r="O86" s="960"/>
      <c r="P86" s="961"/>
      <c r="Q86" s="961"/>
      <c r="R86" s="961"/>
      <c r="S86" s="961"/>
      <c r="T86" s="961"/>
      <c r="U86" s="949"/>
    </row>
    <row r="87" spans="2:21" ht="14.25" customHeight="1">
      <c r="B87" s="956"/>
      <c r="C87" s="977"/>
      <c r="D87" s="956"/>
      <c r="E87" s="958"/>
      <c r="F87" s="956"/>
      <c r="G87" s="949"/>
      <c r="H87" s="956"/>
      <c r="I87" s="970"/>
      <c r="J87" s="956"/>
      <c r="K87" s="956"/>
      <c r="L87" s="958"/>
      <c r="M87" s="958"/>
      <c r="N87" s="958"/>
      <c r="O87" s="960"/>
      <c r="P87" s="961"/>
      <c r="Q87" s="961"/>
      <c r="R87" s="961"/>
      <c r="S87" s="961"/>
      <c r="T87" s="961"/>
      <c r="U87" s="949"/>
    </row>
    <row r="88" spans="2:21" ht="14.25" customHeight="1">
      <c r="B88" s="956"/>
      <c r="C88" s="977"/>
      <c r="D88" s="956"/>
      <c r="E88" s="958"/>
      <c r="F88" s="956"/>
      <c r="G88" s="949"/>
      <c r="H88" s="956"/>
      <c r="I88" s="970"/>
      <c r="J88" s="956"/>
      <c r="K88" s="956"/>
      <c r="L88" s="958"/>
      <c r="M88" s="958"/>
      <c r="N88" s="958"/>
      <c r="O88" s="960"/>
      <c r="P88" s="961"/>
      <c r="Q88" s="961"/>
      <c r="R88" s="961"/>
      <c r="S88" s="949"/>
      <c r="T88" s="961"/>
      <c r="U88" s="949"/>
    </row>
    <row r="89" spans="2:21" ht="14.25" customHeight="1">
      <c r="B89" s="956"/>
      <c r="C89" s="949"/>
      <c r="D89" s="956"/>
      <c r="E89" s="958"/>
      <c r="F89" s="956"/>
      <c r="G89" s="949"/>
      <c r="H89" s="956"/>
      <c r="I89" s="970"/>
      <c r="J89" s="956"/>
      <c r="K89" s="956"/>
      <c r="L89" s="958"/>
      <c r="M89" s="958"/>
      <c r="N89" s="958"/>
      <c r="O89" s="960"/>
      <c r="P89" s="961"/>
      <c r="Q89" s="961"/>
      <c r="R89" s="961"/>
      <c r="S89" s="949"/>
      <c r="T89" s="961"/>
      <c r="U89" s="949"/>
    </row>
    <row r="90" spans="2:21" ht="14.25" customHeight="1">
      <c r="B90" s="956"/>
      <c r="C90" s="949"/>
      <c r="D90" s="956"/>
      <c r="E90" s="958"/>
      <c r="F90" s="956"/>
      <c r="G90" s="949"/>
      <c r="H90" s="956"/>
      <c r="I90" s="970"/>
      <c r="J90" s="956"/>
      <c r="K90" s="956"/>
      <c r="L90" s="958"/>
      <c r="M90" s="958"/>
      <c r="N90" s="958"/>
      <c r="O90" s="960"/>
      <c r="P90" s="961"/>
      <c r="Q90" s="961"/>
      <c r="R90" s="961"/>
      <c r="S90" s="949"/>
      <c r="T90" s="961"/>
      <c r="U90" s="949"/>
    </row>
    <row r="91" spans="2:21" ht="14.25" customHeight="1">
      <c r="B91" s="956"/>
      <c r="C91" s="949"/>
      <c r="D91" s="956"/>
      <c r="E91" s="958"/>
      <c r="F91" s="956"/>
      <c r="G91" s="949"/>
      <c r="H91" s="956"/>
      <c r="I91" s="970"/>
      <c r="J91" s="956"/>
      <c r="K91" s="956"/>
      <c r="L91" s="958"/>
      <c r="M91" s="958"/>
      <c r="N91" s="958"/>
      <c r="O91" s="960"/>
      <c r="P91" s="961"/>
      <c r="Q91" s="961"/>
      <c r="R91" s="961"/>
      <c r="S91" s="949"/>
      <c r="T91" s="961"/>
      <c r="U91" s="949"/>
    </row>
    <row r="92" spans="2:21" ht="14.25" customHeight="1">
      <c r="B92" s="956"/>
      <c r="C92" s="949"/>
      <c r="D92" s="956"/>
      <c r="E92" s="958"/>
      <c r="F92" s="956"/>
      <c r="G92" s="949"/>
      <c r="H92" s="956"/>
      <c r="I92" s="970"/>
      <c r="J92" s="956"/>
      <c r="K92" s="956"/>
      <c r="L92" s="958"/>
      <c r="M92" s="958"/>
      <c r="N92" s="958"/>
      <c r="O92" s="960"/>
      <c r="P92" s="961"/>
      <c r="Q92" s="961"/>
      <c r="R92" s="961"/>
      <c r="S92" s="949"/>
      <c r="T92" s="961"/>
      <c r="U92" s="949"/>
    </row>
    <row r="93" spans="2:21" ht="14.25" customHeight="1">
      <c r="B93" s="956"/>
      <c r="C93" s="949"/>
      <c r="D93" s="956"/>
      <c r="E93" s="958"/>
      <c r="F93" s="956"/>
      <c r="G93" s="949"/>
      <c r="H93" s="956"/>
      <c r="I93" s="970"/>
      <c r="J93" s="956"/>
      <c r="K93" s="956"/>
      <c r="L93" s="958"/>
      <c r="M93" s="958"/>
      <c r="N93" s="958"/>
      <c r="O93" s="960"/>
      <c r="P93" s="961"/>
      <c r="Q93" s="961"/>
      <c r="R93" s="961"/>
      <c r="S93" s="949"/>
      <c r="T93" s="961"/>
      <c r="U93" s="949"/>
    </row>
    <row r="94" spans="2:21" ht="14.25" customHeight="1">
      <c r="B94" s="956"/>
      <c r="C94" s="949"/>
      <c r="D94" s="956"/>
      <c r="E94" s="958"/>
      <c r="F94" s="956"/>
      <c r="G94" s="949"/>
      <c r="H94" s="956"/>
      <c r="I94" s="970"/>
      <c r="J94" s="956"/>
      <c r="K94" s="956"/>
      <c r="L94" s="958"/>
      <c r="M94" s="958"/>
      <c r="N94" s="958"/>
      <c r="O94" s="960"/>
      <c r="P94" s="961"/>
      <c r="Q94" s="961"/>
      <c r="R94" s="961"/>
      <c r="S94" s="949"/>
      <c r="T94" s="961"/>
      <c r="U94" s="949"/>
    </row>
    <row r="95" spans="2:21" ht="14.25" customHeight="1">
      <c r="B95" s="956"/>
      <c r="C95" s="949"/>
      <c r="D95" s="956"/>
      <c r="E95" s="958"/>
      <c r="F95" s="956"/>
      <c r="G95" s="949"/>
      <c r="H95" s="956"/>
      <c r="I95" s="970"/>
      <c r="J95" s="956"/>
      <c r="K95" s="956"/>
      <c r="L95" s="958"/>
      <c r="M95" s="958"/>
      <c r="N95" s="958"/>
      <c r="O95" s="960"/>
      <c r="P95" s="961"/>
      <c r="Q95" s="961"/>
      <c r="R95" s="961"/>
      <c r="S95" s="961"/>
      <c r="T95" s="961"/>
      <c r="U95" s="949"/>
    </row>
    <row r="96" spans="2:21" ht="14.25" customHeight="1">
      <c r="B96" s="956"/>
      <c r="C96" s="977"/>
      <c r="D96" s="956"/>
      <c r="E96" s="958"/>
      <c r="F96" s="956"/>
      <c r="G96" s="949"/>
      <c r="H96" s="956"/>
      <c r="I96" s="970"/>
      <c r="J96" s="956"/>
      <c r="K96" s="956"/>
      <c r="L96" s="958"/>
      <c r="M96" s="958"/>
      <c r="N96" s="958"/>
      <c r="O96" s="960"/>
      <c r="P96" s="961"/>
      <c r="Q96" s="961"/>
      <c r="R96" s="961"/>
      <c r="S96" s="961"/>
      <c r="T96" s="961"/>
      <c r="U96" s="949"/>
    </row>
    <row r="97" spans="2:21" ht="14.25" customHeight="1">
      <c r="B97" s="956"/>
      <c r="C97" s="977"/>
      <c r="D97" s="956"/>
      <c r="E97" s="958"/>
      <c r="F97" s="956"/>
      <c r="G97" s="949"/>
      <c r="H97" s="956"/>
      <c r="I97" s="949"/>
      <c r="J97" s="956"/>
      <c r="K97" s="956"/>
      <c r="L97" s="958"/>
      <c r="M97" s="958"/>
      <c r="N97" s="958"/>
      <c r="O97" s="960"/>
      <c r="P97" s="961"/>
      <c r="Q97" s="961"/>
      <c r="R97" s="961"/>
      <c r="S97" s="961"/>
      <c r="T97" s="961"/>
      <c r="U97" s="949"/>
    </row>
    <row r="98" spans="2:21" ht="14.25" customHeight="1">
      <c r="B98" s="956"/>
      <c r="C98" s="977"/>
      <c r="D98" s="956"/>
      <c r="E98" s="958"/>
      <c r="F98" s="956"/>
      <c r="G98" s="964"/>
      <c r="H98" s="956"/>
      <c r="I98" s="949"/>
      <c r="J98" s="956"/>
      <c r="K98" s="956"/>
      <c r="L98" s="958"/>
      <c r="M98" s="958"/>
      <c r="N98" s="958"/>
      <c r="O98" s="960"/>
      <c r="P98" s="961"/>
      <c r="Q98" s="961"/>
      <c r="R98" s="961"/>
      <c r="S98" s="961"/>
      <c r="T98" s="961"/>
      <c r="U98" s="949"/>
    </row>
    <row r="99" spans="2:21" ht="14.25" customHeight="1">
      <c r="B99" s="956"/>
      <c r="C99" s="977"/>
      <c r="D99" s="956"/>
      <c r="E99" s="958"/>
      <c r="F99" s="956"/>
      <c r="G99" s="959"/>
      <c r="H99" s="949"/>
      <c r="I99" s="949"/>
      <c r="J99" s="949"/>
      <c r="K99" s="949"/>
      <c r="L99" s="949"/>
      <c r="M99" s="949"/>
      <c r="N99" s="958"/>
      <c r="O99" s="960"/>
      <c r="P99" s="961"/>
      <c r="Q99" s="961"/>
      <c r="R99" s="961"/>
      <c r="S99" s="961"/>
      <c r="T99" s="961"/>
      <c r="U99" s="949"/>
    </row>
    <row r="100" spans="2:21" ht="14.25" customHeight="1">
      <c r="B100" s="956"/>
      <c r="C100" s="977"/>
      <c r="D100" s="956"/>
      <c r="E100" s="958"/>
      <c r="F100" s="956"/>
      <c r="G100" s="959"/>
      <c r="H100" s="949"/>
      <c r="I100" s="949"/>
      <c r="J100" s="949"/>
      <c r="K100" s="949"/>
      <c r="L100" s="949"/>
      <c r="M100" s="949"/>
      <c r="N100" s="958"/>
      <c r="O100" s="960"/>
      <c r="P100" s="961"/>
      <c r="Q100" s="961"/>
      <c r="R100" s="961"/>
      <c r="S100" s="961"/>
      <c r="T100" s="961"/>
      <c r="U100" s="949"/>
    </row>
    <row r="101" spans="2:21" ht="14.25" customHeight="1">
      <c r="B101" s="956"/>
      <c r="C101" s="977"/>
      <c r="D101" s="956"/>
      <c r="E101" s="958"/>
      <c r="F101" s="956"/>
      <c r="G101" s="958"/>
      <c r="H101" s="949"/>
      <c r="I101" s="949"/>
      <c r="J101" s="949"/>
      <c r="K101" s="949"/>
      <c r="L101" s="949"/>
      <c r="M101" s="949"/>
      <c r="N101" s="958"/>
      <c r="O101" s="960"/>
      <c r="P101" s="961"/>
      <c r="Q101" s="961"/>
      <c r="R101" s="961"/>
      <c r="S101" s="961"/>
      <c r="T101" s="961"/>
      <c r="U101" s="949"/>
    </row>
    <row r="102" spans="2:21" ht="14.25" customHeight="1">
      <c r="B102" s="956"/>
      <c r="C102" s="956"/>
      <c r="D102" s="956"/>
      <c r="E102" s="956"/>
      <c r="F102" s="956"/>
      <c r="G102" s="956"/>
      <c r="H102" s="949"/>
      <c r="I102" s="978"/>
      <c r="J102" s="949"/>
      <c r="K102" s="956"/>
      <c r="L102" s="949"/>
      <c r="M102" s="958"/>
      <c r="N102" s="979"/>
      <c r="O102" s="980"/>
      <c r="P102" s="961"/>
      <c r="Q102" s="961"/>
      <c r="R102" s="961"/>
      <c r="S102" s="961"/>
      <c r="T102" s="961"/>
      <c r="U102" s="949"/>
    </row>
    <row r="103" spans="2:21" ht="11.25" customHeight="1">
      <c r="B103" s="681"/>
      <c r="C103" s="681"/>
      <c r="D103" s="681"/>
      <c r="E103" s="669"/>
      <c r="F103" s="681"/>
      <c r="G103" s="669"/>
      <c r="I103" s="533"/>
      <c r="K103" s="679"/>
      <c r="M103" s="153"/>
      <c r="N103" s="681"/>
      <c r="O103" s="669"/>
      <c r="P103" s="669"/>
      <c r="Q103" s="669"/>
      <c r="R103" s="669"/>
      <c r="S103" s="669"/>
      <c r="T103" s="669"/>
    </row>
    <row r="104" spans="2:21" ht="14.25" customHeight="1">
      <c r="M104" s="681"/>
    </row>
    <row r="106" spans="2:21" ht="14.25" customHeight="1">
      <c r="K106" s="681"/>
    </row>
  </sheetData>
  <phoneticPr fontId="5"/>
  <pageMargins left="0.51" right="0.24" top="0.55000000000000004" bottom="0.52" header="0.3" footer="0.28000000000000003"/>
  <pageSetup paperSize="8" scale="58" orientation="landscape" r:id="rId1"/>
  <headerFooter alignWithMargins="0">
    <oddFooter>&amp;L&amp;A&amp;CUI02-02-&amp;P&amp;RAll Rights Reserved, Copyright FUJITSU LIMITED 2010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view="pageBreakPreview" zoomScale="80" zoomScaleNormal="80" zoomScaleSheetLayoutView="80" workbookViewId="0">
      <selection activeCell="T14" sqref="T14"/>
    </sheetView>
  </sheetViews>
  <sheetFormatPr defaultColWidth="9" defaultRowHeight="14.25" customHeight="1"/>
  <cols>
    <col min="1" max="1" width="1.875" style="375" customWidth="1"/>
    <col min="2" max="2" width="4.875" style="375" customWidth="1"/>
    <col min="3" max="3" width="21.625" style="375" customWidth="1"/>
    <col min="4" max="4" width="6.75" style="375" customWidth="1"/>
    <col min="5" max="5" width="21.625" style="375" customWidth="1"/>
    <col min="6" max="6" width="6.75" style="375" customWidth="1"/>
    <col min="7" max="7" width="21.625" style="375" customWidth="1"/>
    <col min="8" max="8" width="8.375" style="375" customWidth="1"/>
    <col min="9" max="9" width="21.625" style="375" customWidth="1"/>
    <col min="10" max="10" width="11" style="375" customWidth="1"/>
    <col min="11" max="11" width="21.625" style="375" customWidth="1"/>
    <col min="12" max="12" width="6.25" style="375" customWidth="1"/>
    <col min="13" max="13" width="21.625" style="375" customWidth="1"/>
    <col min="14" max="14" width="6.25" style="375" customWidth="1"/>
    <col min="15" max="15" width="4.875" style="375" customWidth="1"/>
    <col min="16" max="16" width="1" style="375" customWidth="1"/>
    <col min="17" max="18" width="4.875" style="375" customWidth="1"/>
    <col min="19" max="19" width="21.625" style="375" customWidth="1"/>
    <col min="20" max="20" width="4.875" style="375" customWidth="1"/>
    <col min="21" max="16384" width="9" style="375"/>
  </cols>
  <sheetData>
    <row r="1" spans="1:33" ht="14.2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33" ht="14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33" ht="14.25" customHeigh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33" ht="14.2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33" ht="14.2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3" ht="14.25" customHeight="1">
      <c r="A6" s="14"/>
      <c r="B6" s="948"/>
      <c r="C6" s="948"/>
      <c r="D6" s="948"/>
      <c r="E6" s="948"/>
      <c r="F6" s="948"/>
      <c r="G6" s="948"/>
      <c r="H6" s="948"/>
      <c r="I6" s="948"/>
      <c r="J6" s="948"/>
      <c r="K6" s="948"/>
      <c r="L6" s="948"/>
      <c r="M6" s="948"/>
      <c r="N6" s="948"/>
      <c r="O6" s="948"/>
      <c r="P6" s="948"/>
      <c r="Q6" s="948"/>
      <c r="R6" s="948"/>
      <c r="S6" s="948"/>
      <c r="T6" s="949"/>
      <c r="U6" s="949"/>
    </row>
    <row r="7" spans="1:33" ht="7.5" customHeight="1">
      <c r="A7" s="1"/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1"/>
      <c r="P7" s="951"/>
      <c r="Q7" s="952"/>
      <c r="R7" s="952"/>
      <c r="S7" s="953"/>
      <c r="T7" s="953"/>
      <c r="U7" s="949"/>
    </row>
    <row r="8" spans="1:33" ht="7.5" customHeight="1">
      <c r="A8" s="1"/>
      <c r="B8" s="950"/>
      <c r="C8" s="950"/>
      <c r="D8" s="950"/>
      <c r="E8" s="950"/>
      <c r="F8" s="950"/>
      <c r="G8" s="950"/>
      <c r="H8" s="950"/>
      <c r="I8" s="950"/>
      <c r="J8" s="950"/>
      <c r="K8" s="950"/>
      <c r="L8" s="950"/>
      <c r="M8" s="950"/>
      <c r="N8" s="950"/>
      <c r="O8" s="951"/>
      <c r="P8" s="951"/>
      <c r="Q8" s="952"/>
      <c r="R8" s="952"/>
      <c r="S8" s="953"/>
      <c r="T8" s="953"/>
      <c r="U8" s="949"/>
    </row>
    <row r="9" spans="1:33" ht="14.25" customHeight="1">
      <c r="A9" s="1"/>
      <c r="B9" s="954"/>
      <c r="C9" s="954"/>
      <c r="D9" s="954"/>
      <c r="E9" s="954"/>
      <c r="F9" s="954"/>
      <c r="G9" s="954"/>
      <c r="H9" s="954"/>
      <c r="I9" s="954"/>
      <c r="J9" s="954"/>
      <c r="K9" s="954"/>
      <c r="L9" s="954"/>
      <c r="M9" s="950"/>
      <c r="N9" s="954"/>
      <c r="O9" s="955"/>
      <c r="P9" s="951"/>
      <c r="Q9" s="952"/>
      <c r="R9" s="952"/>
      <c r="S9" s="953"/>
      <c r="T9" s="953"/>
      <c r="U9" s="949"/>
    </row>
    <row r="10" spans="1:33" ht="14.25" customHeight="1">
      <c r="B10" s="956"/>
      <c r="C10" s="957"/>
      <c r="D10" s="956"/>
      <c r="E10" s="956"/>
      <c r="F10" s="956"/>
      <c r="G10" s="958"/>
      <c r="H10" s="956"/>
      <c r="I10" s="959"/>
      <c r="J10" s="956"/>
      <c r="K10" s="956"/>
      <c r="L10" s="958"/>
      <c r="M10" s="954"/>
      <c r="N10" s="956"/>
      <c r="O10" s="960"/>
      <c r="P10" s="961"/>
      <c r="Q10" s="961"/>
      <c r="R10" s="961"/>
      <c r="S10" s="961"/>
      <c r="T10" s="961"/>
      <c r="U10" s="949"/>
    </row>
    <row r="11" spans="1:33" ht="14.25" customHeight="1">
      <c r="B11" s="956"/>
      <c r="C11" s="962"/>
      <c r="D11" s="956"/>
      <c r="E11" s="956"/>
      <c r="F11" s="956"/>
      <c r="G11" s="956"/>
      <c r="H11" s="956"/>
      <c r="I11" s="963"/>
      <c r="J11" s="958"/>
      <c r="K11" s="954"/>
      <c r="L11" s="958"/>
      <c r="M11" s="964"/>
      <c r="N11" s="962"/>
      <c r="O11" s="960"/>
      <c r="P11" s="961"/>
      <c r="Q11" s="961"/>
      <c r="R11" s="961"/>
      <c r="S11" s="961"/>
      <c r="T11" s="961"/>
      <c r="U11" s="949"/>
    </row>
    <row r="12" spans="1:33" ht="14.25" customHeight="1">
      <c r="B12" s="956"/>
      <c r="C12" s="962"/>
      <c r="D12" s="956"/>
      <c r="E12" s="956"/>
      <c r="F12" s="956"/>
      <c r="G12" s="956"/>
      <c r="H12" s="956"/>
      <c r="I12" s="964"/>
      <c r="J12" s="958"/>
      <c r="K12" s="954"/>
      <c r="L12" s="958"/>
      <c r="M12" s="959"/>
      <c r="N12" s="958"/>
      <c r="O12" s="960"/>
      <c r="P12" s="961"/>
      <c r="Q12" s="961"/>
      <c r="R12" s="961"/>
      <c r="S12" s="961"/>
      <c r="T12" s="961"/>
      <c r="U12" s="949"/>
    </row>
    <row r="13" spans="1:33" ht="14.25" customHeight="1">
      <c r="B13" s="958"/>
      <c r="C13" s="957"/>
      <c r="D13" s="962"/>
      <c r="E13" s="958"/>
      <c r="F13" s="962"/>
      <c r="G13" s="958"/>
      <c r="H13" s="958"/>
      <c r="I13" s="959"/>
      <c r="J13" s="958"/>
      <c r="K13" s="954"/>
      <c r="L13" s="958"/>
      <c r="M13" s="965"/>
      <c r="N13" s="958"/>
      <c r="O13" s="958"/>
      <c r="P13" s="949"/>
      <c r="Q13" s="949"/>
      <c r="R13" s="949"/>
      <c r="S13" s="961"/>
      <c r="T13" s="949"/>
      <c r="U13" s="949"/>
    </row>
    <row r="14" spans="1:33" s="675" customFormat="1" ht="14.25" customHeight="1">
      <c r="A14" s="671"/>
      <c r="B14" s="957"/>
      <c r="C14" s="966"/>
      <c r="D14" s="962"/>
      <c r="E14" s="966"/>
      <c r="F14" s="962"/>
      <c r="G14" s="966"/>
      <c r="H14" s="958"/>
      <c r="I14" s="959"/>
      <c r="J14" s="958"/>
      <c r="K14" s="954"/>
      <c r="L14" s="958"/>
      <c r="M14" s="965"/>
      <c r="N14" s="958"/>
      <c r="O14" s="957"/>
      <c r="P14" s="967"/>
      <c r="Q14" s="968"/>
      <c r="R14" s="968"/>
      <c r="S14" s="961"/>
      <c r="T14" s="968"/>
      <c r="U14" s="969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1:33" ht="14.25" customHeight="1">
      <c r="A15" s="671"/>
      <c r="B15" s="957"/>
      <c r="C15" s="962"/>
      <c r="D15" s="958"/>
      <c r="E15" s="958"/>
      <c r="F15" s="958"/>
      <c r="G15" s="964"/>
      <c r="H15" s="958"/>
      <c r="I15" s="959"/>
      <c r="J15" s="958"/>
      <c r="K15" s="954"/>
      <c r="L15" s="958"/>
      <c r="M15" s="959"/>
      <c r="N15" s="958"/>
      <c r="O15" s="957"/>
      <c r="P15" s="968"/>
      <c r="Q15" s="968"/>
      <c r="R15" s="968"/>
      <c r="S15" s="964"/>
      <c r="T15" s="968"/>
      <c r="U15" s="961"/>
      <c r="V15" s="669"/>
      <c r="W15" s="669"/>
      <c r="X15" s="669"/>
      <c r="Y15" s="669"/>
      <c r="Z15" s="669"/>
      <c r="AA15" s="669"/>
      <c r="AB15" s="669"/>
      <c r="AC15" s="669"/>
      <c r="AD15" s="669"/>
      <c r="AE15" s="669"/>
      <c r="AF15" s="669"/>
      <c r="AG15" s="669"/>
    </row>
    <row r="16" spans="1:33" ht="14.25" customHeight="1">
      <c r="A16" s="671"/>
      <c r="B16" s="957"/>
      <c r="C16" s="962"/>
      <c r="D16" s="962"/>
      <c r="E16" s="962"/>
      <c r="F16" s="962"/>
      <c r="G16" s="959"/>
      <c r="H16" s="958"/>
      <c r="I16" s="959"/>
      <c r="J16" s="958"/>
      <c r="K16" s="954"/>
      <c r="L16" s="958"/>
      <c r="M16" s="959"/>
      <c r="N16" s="958"/>
      <c r="O16" s="957"/>
      <c r="P16" s="968"/>
      <c r="Q16" s="968"/>
      <c r="R16" s="968"/>
      <c r="S16" s="959"/>
      <c r="T16" s="968"/>
      <c r="U16" s="961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</row>
    <row r="17" spans="1:33" ht="14.25" customHeight="1">
      <c r="A17" s="671"/>
      <c r="B17" s="957"/>
      <c r="C17" s="962"/>
      <c r="D17" s="962"/>
      <c r="E17" s="964"/>
      <c r="F17" s="962"/>
      <c r="G17" s="965"/>
      <c r="H17" s="958"/>
      <c r="I17" s="959"/>
      <c r="J17" s="958"/>
      <c r="K17" s="949"/>
      <c r="L17" s="958"/>
      <c r="M17" s="959"/>
      <c r="N17" s="958"/>
      <c r="O17" s="957"/>
      <c r="P17" s="968"/>
      <c r="Q17" s="968"/>
      <c r="R17" s="968"/>
      <c r="S17" s="959"/>
      <c r="T17" s="968"/>
      <c r="U17" s="961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</row>
    <row r="18" spans="1:33" ht="14.25" customHeight="1">
      <c r="A18" s="671"/>
      <c r="B18" s="957"/>
      <c r="C18" s="962"/>
      <c r="D18" s="962"/>
      <c r="E18" s="959"/>
      <c r="F18" s="962"/>
      <c r="G18" s="959"/>
      <c r="H18" s="958"/>
      <c r="I18" s="970"/>
      <c r="J18" s="962"/>
      <c r="K18" s="949"/>
      <c r="L18" s="958"/>
      <c r="M18" s="959"/>
      <c r="N18" s="958"/>
      <c r="O18" s="957"/>
      <c r="P18" s="968"/>
      <c r="Q18" s="968"/>
      <c r="R18" s="968"/>
      <c r="S18" s="959"/>
      <c r="T18" s="968"/>
      <c r="U18" s="961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</row>
    <row r="19" spans="1:33" ht="14.25" customHeight="1">
      <c r="A19" s="671"/>
      <c r="B19" s="957"/>
      <c r="C19" s="962"/>
      <c r="D19" s="962"/>
      <c r="E19" s="959"/>
      <c r="F19" s="962"/>
      <c r="G19" s="959"/>
      <c r="H19" s="958"/>
      <c r="I19" s="959"/>
      <c r="J19" s="958"/>
      <c r="K19" s="949"/>
      <c r="L19" s="958"/>
      <c r="M19" s="959"/>
      <c r="N19" s="958"/>
      <c r="O19" s="957"/>
      <c r="P19" s="968"/>
      <c r="Q19" s="968"/>
      <c r="R19" s="968"/>
      <c r="S19" s="959"/>
      <c r="T19" s="968"/>
      <c r="U19" s="961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</row>
    <row r="20" spans="1:33" ht="14.25" customHeight="1">
      <c r="A20" s="671"/>
      <c r="B20" s="957"/>
      <c r="C20" s="962"/>
      <c r="D20" s="962"/>
      <c r="E20" s="959"/>
      <c r="F20" s="962"/>
      <c r="G20" s="959"/>
      <c r="H20" s="958"/>
      <c r="I20" s="959"/>
      <c r="J20" s="960"/>
      <c r="K20" s="949"/>
      <c r="L20" s="958"/>
      <c r="M20" s="959"/>
      <c r="N20" s="958"/>
      <c r="O20" s="957"/>
      <c r="P20" s="968"/>
      <c r="Q20" s="968"/>
      <c r="R20" s="968"/>
      <c r="S20" s="968"/>
      <c r="T20" s="968"/>
      <c r="U20" s="961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</row>
    <row r="21" spans="1:33" ht="14.25" customHeight="1">
      <c r="A21" s="671"/>
      <c r="B21" s="957"/>
      <c r="C21" s="962"/>
      <c r="D21" s="962"/>
      <c r="E21" s="959"/>
      <c r="F21" s="962"/>
      <c r="G21" s="959"/>
      <c r="H21" s="958"/>
      <c r="I21" s="959"/>
      <c r="J21" s="956"/>
      <c r="K21" s="964"/>
      <c r="L21" s="958"/>
      <c r="M21" s="970"/>
      <c r="N21" s="958"/>
      <c r="O21" s="957"/>
      <c r="P21" s="968"/>
      <c r="Q21" s="968"/>
      <c r="R21" s="968"/>
      <c r="S21" s="968"/>
      <c r="T21" s="968"/>
      <c r="U21" s="961"/>
      <c r="V21" s="669"/>
      <c r="W21" s="669"/>
      <c r="X21" s="669"/>
      <c r="Y21" s="669"/>
      <c r="Z21" s="669"/>
      <c r="AA21" s="669"/>
      <c r="AB21" s="669"/>
      <c r="AC21" s="669"/>
      <c r="AD21" s="669"/>
      <c r="AE21" s="669"/>
      <c r="AF21" s="669"/>
      <c r="AG21" s="669"/>
    </row>
    <row r="22" spans="1:33" ht="14.25" customHeight="1">
      <c r="A22" s="671"/>
      <c r="B22" s="957"/>
      <c r="C22" s="962"/>
      <c r="D22" s="962"/>
      <c r="E22" s="959"/>
      <c r="F22" s="962"/>
      <c r="G22" s="970"/>
      <c r="H22" s="958"/>
      <c r="I22" s="959"/>
      <c r="J22" s="956"/>
      <c r="K22" s="959"/>
      <c r="L22" s="957"/>
      <c r="M22" s="959"/>
      <c r="N22" s="958"/>
      <c r="O22" s="957"/>
      <c r="P22" s="968"/>
      <c r="Q22" s="968"/>
      <c r="R22" s="968"/>
      <c r="S22" s="968"/>
      <c r="T22" s="968"/>
      <c r="U22" s="961"/>
      <c r="V22" s="669"/>
      <c r="W22" s="669"/>
      <c r="X22" s="669"/>
      <c r="Y22" s="669"/>
      <c r="Z22" s="669"/>
      <c r="AA22" s="669"/>
      <c r="AB22" s="669"/>
      <c r="AC22" s="669"/>
      <c r="AD22" s="669"/>
      <c r="AE22" s="669"/>
      <c r="AF22" s="669"/>
      <c r="AG22" s="669"/>
    </row>
    <row r="23" spans="1:33" ht="14.25" customHeight="1">
      <c r="A23" s="671"/>
      <c r="B23" s="957"/>
      <c r="C23" s="962"/>
      <c r="D23" s="962"/>
      <c r="E23" s="959"/>
      <c r="F23" s="962"/>
      <c r="G23" s="959"/>
      <c r="H23" s="960"/>
      <c r="I23" s="959"/>
      <c r="J23" s="958"/>
      <c r="K23" s="959"/>
      <c r="L23" s="958"/>
      <c r="M23" s="959"/>
      <c r="N23" s="958"/>
      <c r="O23" s="957"/>
      <c r="P23" s="968"/>
      <c r="Q23" s="968"/>
      <c r="R23" s="968"/>
      <c r="S23" s="968"/>
      <c r="T23" s="968"/>
      <c r="U23" s="961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</row>
    <row r="24" spans="1:33" ht="14.25" customHeight="1">
      <c r="A24" s="671"/>
      <c r="B24" s="957"/>
      <c r="C24" s="962"/>
      <c r="D24" s="962"/>
      <c r="E24" s="959"/>
      <c r="F24" s="962"/>
      <c r="G24" s="959"/>
      <c r="H24" s="960"/>
      <c r="I24" s="971"/>
      <c r="J24" s="960"/>
      <c r="K24" s="959"/>
      <c r="L24" s="958"/>
      <c r="M24" s="959"/>
      <c r="N24" s="958"/>
      <c r="O24" s="957"/>
      <c r="P24" s="968"/>
      <c r="Q24" s="968"/>
      <c r="R24" s="968"/>
      <c r="S24" s="968"/>
      <c r="T24" s="968"/>
      <c r="U24" s="961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</row>
    <row r="25" spans="1:33" ht="14.25" customHeight="1">
      <c r="A25" s="671"/>
      <c r="B25" s="957"/>
      <c r="C25" s="962"/>
      <c r="D25" s="962"/>
      <c r="E25" s="959"/>
      <c r="F25" s="962"/>
      <c r="G25" s="959"/>
      <c r="H25" s="960"/>
      <c r="I25" s="972"/>
      <c r="J25" s="960"/>
      <c r="K25" s="959"/>
      <c r="L25" s="956"/>
      <c r="M25" s="959"/>
      <c r="N25" s="958"/>
      <c r="O25" s="957"/>
      <c r="P25" s="968"/>
      <c r="Q25" s="968"/>
      <c r="R25" s="968"/>
      <c r="S25" s="968"/>
      <c r="T25" s="968"/>
      <c r="U25" s="961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</row>
    <row r="26" spans="1:33" ht="14.25" customHeight="1">
      <c r="A26" s="671"/>
      <c r="B26" s="957"/>
      <c r="C26" s="962"/>
      <c r="D26" s="962"/>
      <c r="E26" s="959"/>
      <c r="F26" s="962"/>
      <c r="G26" s="959"/>
      <c r="H26" s="960"/>
      <c r="I26" s="972"/>
      <c r="J26" s="960"/>
      <c r="K26" s="959"/>
      <c r="L26" s="956"/>
      <c r="M26" s="970"/>
      <c r="N26" s="958"/>
      <c r="O26" s="957"/>
      <c r="P26" s="968"/>
      <c r="Q26" s="968"/>
      <c r="R26" s="968"/>
      <c r="S26" s="968"/>
      <c r="T26" s="968"/>
      <c r="U26" s="961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</row>
    <row r="27" spans="1:33" ht="14.25" customHeight="1">
      <c r="A27" s="671"/>
      <c r="B27" s="957"/>
      <c r="C27" s="962"/>
      <c r="D27" s="962"/>
      <c r="E27" s="959"/>
      <c r="F27" s="962"/>
      <c r="G27" s="959"/>
      <c r="H27" s="960"/>
      <c r="I27" s="972"/>
      <c r="J27" s="960"/>
      <c r="K27" s="970"/>
      <c r="L27" s="958"/>
      <c r="M27" s="959"/>
      <c r="N27" s="958"/>
      <c r="O27" s="957"/>
      <c r="P27" s="968"/>
      <c r="Q27" s="968"/>
      <c r="R27" s="968"/>
      <c r="S27" s="968"/>
      <c r="T27" s="968"/>
      <c r="U27" s="961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</row>
    <row r="28" spans="1:33" ht="14.25" customHeight="1">
      <c r="A28" s="671"/>
      <c r="B28" s="957"/>
      <c r="C28" s="962"/>
      <c r="D28" s="962"/>
      <c r="E28" s="959"/>
      <c r="F28" s="962"/>
      <c r="G28" s="959"/>
      <c r="H28" s="960"/>
      <c r="I28" s="959"/>
      <c r="J28" s="960"/>
      <c r="K28" s="959"/>
      <c r="L28" s="958"/>
      <c r="M28" s="959"/>
      <c r="N28" s="958"/>
      <c r="O28" s="957"/>
      <c r="P28" s="968"/>
      <c r="Q28" s="968"/>
      <c r="R28" s="968"/>
      <c r="S28" s="968"/>
      <c r="T28" s="968"/>
      <c r="U28" s="949"/>
    </row>
    <row r="29" spans="1:33" ht="14.25" customHeight="1">
      <c r="A29" s="671"/>
      <c r="B29" s="957"/>
      <c r="C29" s="962"/>
      <c r="D29" s="962"/>
      <c r="E29" s="959"/>
      <c r="F29" s="962"/>
      <c r="G29" s="959"/>
      <c r="H29" s="960"/>
      <c r="I29" s="972"/>
      <c r="J29" s="960"/>
      <c r="K29" s="959"/>
      <c r="L29" s="958"/>
      <c r="M29" s="959"/>
      <c r="N29" s="958"/>
      <c r="O29" s="957"/>
      <c r="P29" s="968"/>
      <c r="Q29" s="968"/>
      <c r="R29" s="968"/>
      <c r="S29" s="968"/>
      <c r="T29" s="968"/>
      <c r="U29" s="949"/>
    </row>
    <row r="30" spans="1:33" ht="14.25" customHeight="1">
      <c r="A30" s="671"/>
      <c r="B30" s="957"/>
      <c r="C30" s="957"/>
      <c r="D30" s="957"/>
      <c r="E30" s="959"/>
      <c r="F30" s="957"/>
      <c r="G30" s="959"/>
      <c r="H30" s="960"/>
      <c r="I30" s="959"/>
      <c r="J30" s="960"/>
      <c r="K30" s="959"/>
      <c r="L30" s="958"/>
      <c r="M30" s="949"/>
      <c r="N30" s="958"/>
      <c r="O30" s="957"/>
      <c r="P30" s="968"/>
      <c r="Q30" s="968"/>
      <c r="R30" s="968"/>
      <c r="S30" s="973"/>
      <c r="T30" s="968"/>
      <c r="U30" s="949"/>
    </row>
    <row r="31" spans="1:33" ht="14.25" customHeight="1">
      <c r="A31" s="671"/>
      <c r="B31" s="957"/>
      <c r="C31" s="964"/>
      <c r="D31" s="957"/>
      <c r="E31" s="959"/>
      <c r="F31" s="957"/>
      <c r="G31" s="959"/>
      <c r="H31" s="960"/>
      <c r="I31" s="959"/>
      <c r="J31" s="960"/>
      <c r="K31" s="959"/>
      <c r="L31" s="958"/>
      <c r="M31" s="964"/>
      <c r="N31" s="958"/>
      <c r="O31" s="957"/>
      <c r="P31" s="968"/>
      <c r="Q31" s="968"/>
      <c r="R31" s="968"/>
      <c r="S31" s="970"/>
      <c r="T31" s="968"/>
      <c r="U31" s="949"/>
    </row>
    <row r="32" spans="1:33" ht="14.25" customHeight="1">
      <c r="A32" s="671"/>
      <c r="B32" s="957"/>
      <c r="C32" s="959"/>
      <c r="D32" s="957"/>
      <c r="E32" s="959"/>
      <c r="F32" s="957"/>
      <c r="G32" s="959"/>
      <c r="H32" s="960"/>
      <c r="I32" s="959"/>
      <c r="J32" s="960"/>
      <c r="K32" s="959"/>
      <c r="L32" s="958"/>
      <c r="M32" s="959"/>
      <c r="N32" s="958"/>
      <c r="O32" s="957"/>
      <c r="P32" s="968"/>
      <c r="Q32" s="968"/>
      <c r="R32" s="968"/>
      <c r="S32" s="970"/>
      <c r="T32" s="968"/>
      <c r="U32" s="949"/>
    </row>
    <row r="33" spans="1:21" ht="14.25" customHeight="1">
      <c r="A33" s="671"/>
      <c r="B33" s="957"/>
      <c r="C33" s="965"/>
      <c r="D33" s="957"/>
      <c r="E33" s="970"/>
      <c r="F33" s="957"/>
      <c r="G33" s="959"/>
      <c r="H33" s="960"/>
      <c r="I33" s="959"/>
      <c r="J33" s="960"/>
      <c r="K33" s="959"/>
      <c r="L33" s="958"/>
      <c r="M33" s="959"/>
      <c r="N33" s="958"/>
      <c r="O33" s="957"/>
      <c r="P33" s="968"/>
      <c r="Q33" s="968"/>
      <c r="R33" s="968"/>
      <c r="S33" s="970"/>
      <c r="T33" s="968"/>
      <c r="U33" s="949"/>
    </row>
    <row r="34" spans="1:21" ht="14.25" customHeight="1">
      <c r="A34" s="671"/>
      <c r="B34" s="957"/>
      <c r="C34" s="959"/>
      <c r="D34" s="957"/>
      <c r="E34" s="949"/>
      <c r="F34" s="957"/>
      <c r="G34" s="959"/>
      <c r="H34" s="960"/>
      <c r="I34" s="959"/>
      <c r="J34" s="960"/>
      <c r="K34" s="959"/>
      <c r="L34" s="958"/>
      <c r="M34" s="959"/>
      <c r="N34" s="958"/>
      <c r="O34" s="957"/>
      <c r="P34" s="968"/>
      <c r="Q34" s="968"/>
      <c r="R34" s="968"/>
      <c r="S34" s="970"/>
      <c r="T34" s="968"/>
      <c r="U34" s="949"/>
    </row>
    <row r="35" spans="1:21" ht="14.25" customHeight="1">
      <c r="A35" s="671"/>
      <c r="B35" s="957"/>
      <c r="C35" s="959"/>
      <c r="D35" s="957"/>
      <c r="E35" s="949"/>
      <c r="F35" s="957"/>
      <c r="G35" s="972"/>
      <c r="H35" s="960"/>
      <c r="I35" s="959"/>
      <c r="J35" s="960"/>
      <c r="K35" s="959"/>
      <c r="L35" s="958"/>
      <c r="M35" s="959"/>
      <c r="N35" s="958"/>
      <c r="O35" s="957"/>
      <c r="P35" s="968"/>
      <c r="Q35" s="968"/>
      <c r="R35" s="968"/>
      <c r="S35" s="970"/>
      <c r="T35" s="968"/>
      <c r="U35" s="949"/>
    </row>
    <row r="36" spans="1:21" ht="14.25" customHeight="1">
      <c r="A36" s="671"/>
      <c r="B36" s="957"/>
      <c r="C36" s="959"/>
      <c r="D36" s="957"/>
      <c r="E36" s="949"/>
      <c r="F36" s="957"/>
      <c r="G36" s="972"/>
      <c r="H36" s="960"/>
      <c r="I36" s="974"/>
      <c r="J36" s="960"/>
      <c r="K36" s="959"/>
      <c r="L36" s="960"/>
      <c r="M36" s="959"/>
      <c r="N36" s="958"/>
      <c r="O36" s="957"/>
      <c r="P36" s="968"/>
      <c r="Q36" s="968"/>
      <c r="R36" s="968"/>
      <c r="S36" s="970"/>
      <c r="T36" s="968"/>
      <c r="U36" s="949"/>
    </row>
    <row r="37" spans="1:21" ht="14.25" customHeight="1">
      <c r="A37" s="671"/>
      <c r="B37" s="957"/>
      <c r="C37" s="959"/>
      <c r="D37" s="957"/>
      <c r="E37" s="949"/>
      <c r="F37" s="960"/>
      <c r="G37" s="959"/>
      <c r="H37" s="960"/>
      <c r="I37" s="974"/>
      <c r="J37" s="960"/>
      <c r="K37" s="949"/>
      <c r="L37" s="960"/>
      <c r="M37" s="959"/>
      <c r="N37" s="958"/>
      <c r="O37" s="957"/>
      <c r="P37" s="968"/>
      <c r="Q37" s="968"/>
      <c r="R37" s="968"/>
      <c r="S37" s="970"/>
      <c r="T37" s="968"/>
      <c r="U37" s="949"/>
    </row>
    <row r="38" spans="1:21" ht="14.25" customHeight="1">
      <c r="A38" s="671"/>
      <c r="B38" s="957"/>
      <c r="C38" s="959"/>
      <c r="D38" s="960"/>
      <c r="E38" s="949"/>
      <c r="F38" s="960"/>
      <c r="G38" s="959"/>
      <c r="H38" s="960"/>
      <c r="I38" s="972"/>
      <c r="J38" s="960"/>
      <c r="K38" s="949"/>
      <c r="L38" s="958"/>
      <c r="M38" s="959"/>
      <c r="N38" s="958"/>
      <c r="O38" s="960"/>
      <c r="P38" s="961"/>
      <c r="Q38" s="961"/>
      <c r="R38" s="961"/>
      <c r="S38" s="961"/>
      <c r="T38" s="961"/>
      <c r="U38" s="949"/>
    </row>
    <row r="39" spans="1:21" ht="14.25" customHeight="1">
      <c r="A39" s="671"/>
      <c r="B39" s="957"/>
      <c r="C39" s="959"/>
      <c r="D39" s="960"/>
      <c r="E39" s="949"/>
      <c r="F39" s="960"/>
      <c r="G39" s="959"/>
      <c r="H39" s="960"/>
      <c r="I39" s="972"/>
      <c r="J39" s="960"/>
      <c r="K39" s="964"/>
      <c r="L39" s="958"/>
      <c r="M39" s="959"/>
      <c r="N39" s="958"/>
      <c r="O39" s="960"/>
      <c r="P39" s="961"/>
      <c r="Q39" s="961"/>
      <c r="R39" s="961"/>
      <c r="S39" s="961"/>
      <c r="T39" s="961"/>
      <c r="U39" s="949"/>
    </row>
    <row r="40" spans="1:21" ht="14.25" customHeight="1">
      <c r="A40" s="671"/>
      <c r="B40" s="957"/>
      <c r="C40" s="959"/>
      <c r="D40" s="960"/>
      <c r="E40" s="949"/>
      <c r="F40" s="957"/>
      <c r="G40" s="959"/>
      <c r="H40" s="958"/>
      <c r="I40" s="972"/>
      <c r="J40" s="958"/>
      <c r="K40" s="959"/>
      <c r="L40" s="960"/>
      <c r="M40" s="959"/>
      <c r="N40" s="958"/>
      <c r="O40" s="960"/>
      <c r="P40" s="961"/>
      <c r="Q40" s="961"/>
      <c r="R40" s="961"/>
      <c r="S40" s="961"/>
      <c r="T40" s="961"/>
      <c r="U40" s="949"/>
    </row>
    <row r="41" spans="1:21" ht="14.25" customHeight="1">
      <c r="A41" s="671"/>
      <c r="B41" s="957"/>
      <c r="C41" s="959"/>
      <c r="D41" s="960"/>
      <c r="E41" s="960"/>
      <c r="F41" s="960"/>
      <c r="G41" s="958"/>
      <c r="H41" s="962"/>
      <c r="I41" s="972"/>
      <c r="J41" s="958"/>
      <c r="K41" s="959"/>
      <c r="L41" s="960"/>
      <c r="M41" s="959"/>
      <c r="N41" s="958"/>
      <c r="O41" s="960"/>
      <c r="P41" s="961"/>
      <c r="Q41" s="961"/>
      <c r="R41" s="961"/>
      <c r="S41" s="961"/>
      <c r="T41" s="961"/>
      <c r="U41" s="949"/>
    </row>
    <row r="42" spans="1:21" ht="14.25" customHeight="1">
      <c r="A42" s="671"/>
      <c r="B42" s="957"/>
      <c r="C42" s="959"/>
      <c r="D42" s="960"/>
      <c r="E42" s="960"/>
      <c r="F42" s="960"/>
      <c r="G42" s="964"/>
      <c r="H42" s="958"/>
      <c r="I42" s="972"/>
      <c r="J42" s="958"/>
      <c r="K42" s="959"/>
      <c r="L42" s="960"/>
      <c r="M42" s="959"/>
      <c r="N42" s="958"/>
      <c r="O42" s="960"/>
      <c r="P42" s="961"/>
      <c r="Q42" s="961"/>
      <c r="R42" s="961"/>
      <c r="S42" s="961"/>
      <c r="T42" s="961"/>
      <c r="U42" s="949"/>
    </row>
    <row r="43" spans="1:21" ht="14.25" customHeight="1">
      <c r="A43" s="671"/>
      <c r="B43" s="957"/>
      <c r="C43" s="959"/>
      <c r="D43" s="960"/>
      <c r="E43" s="960"/>
      <c r="F43" s="960"/>
      <c r="G43" s="959"/>
      <c r="H43" s="958"/>
      <c r="I43" s="959"/>
      <c r="J43" s="958"/>
      <c r="K43" s="959"/>
      <c r="L43" s="960"/>
      <c r="M43" s="959"/>
      <c r="N43" s="958"/>
      <c r="O43" s="960"/>
      <c r="P43" s="961"/>
      <c r="Q43" s="961"/>
      <c r="R43" s="961"/>
      <c r="S43" s="961"/>
      <c r="T43" s="961"/>
      <c r="U43" s="949"/>
    </row>
    <row r="44" spans="1:21" ht="14.25" customHeight="1">
      <c r="A44" s="671"/>
      <c r="B44" s="957"/>
      <c r="C44" s="959"/>
      <c r="D44" s="960"/>
      <c r="E44" s="960"/>
      <c r="F44" s="960"/>
      <c r="G44" s="965"/>
      <c r="H44" s="958"/>
      <c r="I44" s="959"/>
      <c r="J44" s="958"/>
      <c r="K44" s="959"/>
      <c r="L44" s="960"/>
      <c r="M44" s="958"/>
      <c r="N44" s="958"/>
      <c r="O44" s="960"/>
      <c r="P44" s="961"/>
      <c r="Q44" s="961"/>
      <c r="R44" s="961"/>
      <c r="S44" s="961"/>
      <c r="T44" s="961"/>
      <c r="U44" s="949"/>
    </row>
    <row r="45" spans="1:21" ht="14.25" customHeight="1">
      <c r="A45" s="671"/>
      <c r="B45" s="957"/>
      <c r="C45" s="959"/>
      <c r="D45" s="960"/>
      <c r="E45" s="960"/>
      <c r="F45" s="960"/>
      <c r="G45" s="959"/>
      <c r="H45" s="958"/>
      <c r="I45" s="959"/>
      <c r="J45" s="958"/>
      <c r="K45" s="970"/>
      <c r="L45" s="960"/>
      <c r="M45" s="958"/>
      <c r="N45" s="958"/>
      <c r="O45" s="960"/>
      <c r="P45" s="961"/>
      <c r="Q45" s="961"/>
      <c r="R45" s="961"/>
      <c r="S45" s="961"/>
      <c r="T45" s="961"/>
      <c r="U45" s="949"/>
    </row>
    <row r="46" spans="1:21" ht="14.25" customHeight="1">
      <c r="A46" s="671"/>
      <c r="B46" s="957"/>
      <c r="C46" s="959"/>
      <c r="D46" s="960"/>
      <c r="E46" s="960"/>
      <c r="F46" s="960"/>
      <c r="G46" s="959"/>
      <c r="H46" s="958"/>
      <c r="I46" s="959"/>
      <c r="J46" s="958"/>
      <c r="K46" s="959"/>
      <c r="L46" s="960"/>
      <c r="M46" s="958"/>
      <c r="N46" s="958"/>
      <c r="O46" s="960"/>
      <c r="P46" s="961"/>
      <c r="Q46" s="961"/>
      <c r="R46" s="961"/>
      <c r="S46" s="961"/>
      <c r="T46" s="961"/>
      <c r="U46" s="949"/>
    </row>
    <row r="47" spans="1:21" ht="14.25" customHeight="1">
      <c r="A47" s="671"/>
      <c r="B47" s="957"/>
      <c r="C47" s="959"/>
      <c r="D47" s="960"/>
      <c r="E47" s="960"/>
      <c r="F47" s="960"/>
      <c r="G47" s="959"/>
      <c r="H47" s="958"/>
      <c r="I47" s="959"/>
      <c r="J47" s="958"/>
      <c r="K47" s="959"/>
      <c r="L47" s="960"/>
      <c r="M47" s="958"/>
      <c r="N47" s="958"/>
      <c r="O47" s="960"/>
      <c r="P47" s="961"/>
      <c r="Q47" s="961"/>
      <c r="R47" s="961"/>
      <c r="S47" s="961"/>
      <c r="T47" s="961"/>
      <c r="U47" s="949"/>
    </row>
    <row r="48" spans="1:21" ht="14.25" customHeight="1">
      <c r="A48" s="671"/>
      <c r="B48" s="957"/>
      <c r="C48" s="959"/>
      <c r="D48" s="960"/>
      <c r="E48" s="960"/>
      <c r="F48" s="960"/>
      <c r="G48" s="959"/>
      <c r="H48" s="958"/>
      <c r="I48" s="972"/>
      <c r="J48" s="958"/>
      <c r="K48" s="959"/>
      <c r="L48" s="960"/>
      <c r="M48" s="958"/>
      <c r="N48" s="958"/>
      <c r="O48" s="960"/>
      <c r="P48" s="961"/>
      <c r="Q48" s="961"/>
      <c r="R48" s="961"/>
      <c r="S48" s="961"/>
      <c r="T48" s="961"/>
      <c r="U48" s="949"/>
    </row>
    <row r="49" spans="1:21" ht="14.25" customHeight="1">
      <c r="A49" s="671"/>
      <c r="B49" s="957"/>
      <c r="C49" s="959"/>
      <c r="D49" s="960"/>
      <c r="E49" s="960"/>
      <c r="F49" s="960"/>
      <c r="G49" s="970"/>
      <c r="H49" s="958"/>
      <c r="I49" s="959"/>
      <c r="J49" s="958"/>
      <c r="K49" s="959"/>
      <c r="L49" s="960"/>
      <c r="M49" s="958"/>
      <c r="N49" s="958"/>
      <c r="O49" s="960"/>
      <c r="P49" s="961"/>
      <c r="Q49" s="961"/>
      <c r="R49" s="961"/>
      <c r="S49" s="961"/>
      <c r="T49" s="961"/>
      <c r="U49" s="949"/>
    </row>
    <row r="50" spans="1:21" ht="14.25" customHeight="1">
      <c r="A50" s="671"/>
      <c r="B50" s="957"/>
      <c r="C50" s="975"/>
      <c r="D50" s="960"/>
      <c r="E50" s="960"/>
      <c r="F50" s="960"/>
      <c r="G50" s="959"/>
      <c r="H50" s="958"/>
      <c r="I50" s="959"/>
      <c r="J50" s="958"/>
      <c r="K50" s="959"/>
      <c r="L50" s="960"/>
      <c r="M50" s="958"/>
      <c r="N50" s="958"/>
      <c r="O50" s="960"/>
      <c r="P50" s="961"/>
      <c r="Q50" s="961"/>
      <c r="R50" s="961"/>
      <c r="S50" s="961"/>
      <c r="T50" s="961"/>
      <c r="U50" s="949"/>
    </row>
    <row r="51" spans="1:21" ht="14.25" customHeight="1">
      <c r="A51" s="671"/>
      <c r="B51" s="957"/>
      <c r="C51" s="959"/>
      <c r="D51" s="960"/>
      <c r="E51" s="960"/>
      <c r="F51" s="960"/>
      <c r="G51" s="959"/>
      <c r="H51" s="958"/>
      <c r="I51" s="959"/>
      <c r="J51" s="958"/>
      <c r="K51" s="959"/>
      <c r="L51" s="960"/>
      <c r="M51" s="958"/>
      <c r="N51" s="958"/>
      <c r="O51" s="960"/>
      <c r="P51" s="961"/>
      <c r="Q51" s="961"/>
      <c r="R51" s="961"/>
      <c r="S51" s="961"/>
      <c r="T51" s="961"/>
      <c r="U51" s="949"/>
    </row>
    <row r="52" spans="1:21" ht="14.25" customHeight="1">
      <c r="A52" s="671"/>
      <c r="B52" s="957"/>
      <c r="C52" s="959"/>
      <c r="D52" s="960"/>
      <c r="E52" s="960"/>
      <c r="F52" s="960"/>
      <c r="G52" s="959"/>
      <c r="H52" s="958"/>
      <c r="I52" s="959"/>
      <c r="J52" s="958"/>
      <c r="K52" s="959"/>
      <c r="L52" s="958"/>
      <c r="M52" s="958"/>
      <c r="N52" s="958"/>
      <c r="O52" s="960"/>
      <c r="P52" s="961"/>
      <c r="Q52" s="961"/>
      <c r="R52" s="961"/>
      <c r="S52" s="961"/>
      <c r="T52" s="961"/>
      <c r="U52" s="949"/>
    </row>
    <row r="53" spans="1:21" ht="14.25" customHeight="1">
      <c r="A53" s="671"/>
      <c r="B53" s="957"/>
      <c r="C53" s="959"/>
      <c r="D53" s="960"/>
      <c r="E53" s="960"/>
      <c r="F53" s="960"/>
      <c r="G53" s="959"/>
      <c r="H53" s="958"/>
      <c r="I53" s="959"/>
      <c r="J53" s="958"/>
      <c r="K53" s="959"/>
      <c r="L53" s="958"/>
      <c r="M53" s="958"/>
      <c r="N53" s="958"/>
      <c r="O53" s="960"/>
      <c r="P53" s="961"/>
      <c r="Q53" s="961"/>
      <c r="R53" s="961"/>
      <c r="S53" s="961"/>
      <c r="T53" s="961"/>
      <c r="U53" s="949"/>
    </row>
    <row r="54" spans="1:21" ht="14.25" customHeight="1">
      <c r="A54" s="671"/>
      <c r="B54" s="957"/>
      <c r="C54" s="962"/>
      <c r="D54" s="960"/>
      <c r="E54" s="960"/>
      <c r="F54" s="960"/>
      <c r="G54" s="959"/>
      <c r="H54" s="958"/>
      <c r="I54" s="959"/>
      <c r="J54" s="957"/>
      <c r="K54" s="959"/>
      <c r="L54" s="960"/>
      <c r="M54" s="958"/>
      <c r="N54" s="958"/>
      <c r="O54" s="960"/>
      <c r="P54" s="961"/>
      <c r="Q54" s="961"/>
      <c r="R54" s="961"/>
      <c r="S54" s="961"/>
      <c r="T54" s="961"/>
      <c r="U54" s="949"/>
    </row>
    <row r="55" spans="1:21" ht="14.25" customHeight="1">
      <c r="A55" s="671"/>
      <c r="B55" s="957"/>
      <c r="C55" s="962"/>
      <c r="D55" s="960"/>
      <c r="E55" s="960"/>
      <c r="F55" s="960"/>
      <c r="G55" s="959"/>
      <c r="H55" s="958"/>
      <c r="I55" s="959"/>
      <c r="J55" s="960"/>
      <c r="K55" s="970"/>
      <c r="L55" s="960"/>
      <c r="M55" s="958"/>
      <c r="N55" s="958"/>
      <c r="O55" s="960"/>
      <c r="P55" s="961"/>
      <c r="Q55" s="961"/>
      <c r="R55" s="961"/>
      <c r="S55" s="961"/>
      <c r="T55" s="961"/>
      <c r="U55" s="949"/>
    </row>
    <row r="56" spans="1:21" ht="14.25" customHeight="1">
      <c r="A56" s="671"/>
      <c r="B56" s="957"/>
      <c r="C56" s="960"/>
      <c r="D56" s="960"/>
      <c r="E56" s="960"/>
      <c r="F56" s="960"/>
      <c r="G56" s="959"/>
      <c r="H56" s="958"/>
      <c r="I56" s="959"/>
      <c r="J56" s="960"/>
      <c r="K56" s="959"/>
      <c r="L56" s="960"/>
      <c r="M56" s="958"/>
      <c r="N56" s="958"/>
      <c r="O56" s="960"/>
      <c r="P56" s="961"/>
      <c r="Q56" s="961"/>
      <c r="R56" s="961"/>
      <c r="S56" s="961"/>
      <c r="T56" s="961"/>
      <c r="U56" s="949"/>
    </row>
    <row r="57" spans="1:21" ht="14.25" customHeight="1">
      <c r="A57" s="671"/>
      <c r="B57" s="957"/>
      <c r="C57" s="960"/>
      <c r="D57" s="960"/>
      <c r="E57" s="960"/>
      <c r="F57" s="960"/>
      <c r="G57" s="959"/>
      <c r="H57" s="960"/>
      <c r="I57" s="972"/>
      <c r="J57" s="960"/>
      <c r="K57" s="949"/>
      <c r="L57" s="960"/>
      <c r="M57" s="958"/>
      <c r="N57" s="958"/>
      <c r="O57" s="960"/>
      <c r="P57" s="961"/>
      <c r="Q57" s="961"/>
      <c r="R57" s="961"/>
      <c r="S57" s="961"/>
      <c r="T57" s="961"/>
      <c r="U57" s="949"/>
    </row>
    <row r="58" spans="1:21" ht="14.25" customHeight="1">
      <c r="A58" s="671"/>
      <c r="B58" s="957"/>
      <c r="C58" s="976"/>
      <c r="D58" s="957"/>
      <c r="E58" s="960"/>
      <c r="F58" s="960"/>
      <c r="G58" s="959"/>
      <c r="H58" s="960"/>
      <c r="I58" s="959"/>
      <c r="J58" s="960"/>
      <c r="K58" s="949"/>
      <c r="L58" s="958"/>
      <c r="M58" s="958"/>
      <c r="N58" s="958"/>
      <c r="O58" s="960"/>
      <c r="P58" s="961"/>
      <c r="Q58" s="961"/>
      <c r="R58" s="961"/>
      <c r="S58" s="961"/>
      <c r="T58" s="961"/>
      <c r="U58" s="949"/>
    </row>
    <row r="59" spans="1:21" ht="14.25" customHeight="1">
      <c r="B59" s="956"/>
      <c r="C59" s="956"/>
      <c r="D59" s="956"/>
      <c r="E59" s="960"/>
      <c r="F59" s="956"/>
      <c r="G59" s="959"/>
      <c r="H59" s="956"/>
      <c r="I59" s="959"/>
      <c r="J59" s="956"/>
      <c r="K59" s="949"/>
      <c r="L59" s="958"/>
      <c r="M59" s="962"/>
      <c r="N59" s="958"/>
      <c r="O59" s="960"/>
      <c r="P59" s="961"/>
      <c r="Q59" s="961"/>
      <c r="R59" s="961"/>
      <c r="S59" s="961"/>
      <c r="T59" s="961"/>
      <c r="U59" s="949"/>
    </row>
    <row r="60" spans="1:21" ht="14.25" customHeight="1">
      <c r="B60" s="956"/>
      <c r="C60" s="956"/>
      <c r="D60" s="956"/>
      <c r="E60" s="958"/>
      <c r="F60" s="956"/>
      <c r="G60" s="959"/>
      <c r="H60" s="956"/>
      <c r="I60" s="959"/>
      <c r="J60" s="956"/>
      <c r="K60" s="964"/>
      <c r="L60" s="958"/>
      <c r="M60" s="958"/>
      <c r="N60" s="958"/>
      <c r="O60" s="960"/>
      <c r="P60" s="961"/>
      <c r="Q60" s="961"/>
      <c r="R60" s="961"/>
      <c r="S60" s="961"/>
      <c r="T60" s="961"/>
      <c r="U60" s="949"/>
    </row>
    <row r="61" spans="1:21" ht="14.25" customHeight="1">
      <c r="B61" s="956"/>
      <c r="C61" s="956"/>
      <c r="D61" s="956"/>
      <c r="E61" s="958"/>
      <c r="F61" s="956"/>
      <c r="G61" s="959"/>
      <c r="H61" s="956"/>
      <c r="I61" s="959"/>
      <c r="J61" s="956"/>
      <c r="K61" s="959"/>
      <c r="L61" s="958"/>
      <c r="M61" s="958"/>
      <c r="N61" s="958"/>
      <c r="O61" s="960"/>
      <c r="P61" s="961"/>
      <c r="Q61" s="961"/>
      <c r="R61" s="961"/>
      <c r="S61" s="961"/>
      <c r="T61" s="961"/>
      <c r="U61" s="949"/>
    </row>
    <row r="62" spans="1:21" ht="14.25" customHeight="1">
      <c r="B62" s="956"/>
      <c r="C62" s="956"/>
      <c r="D62" s="956"/>
      <c r="E62" s="958"/>
      <c r="F62" s="956"/>
      <c r="G62" s="959"/>
      <c r="H62" s="956"/>
      <c r="I62" s="959"/>
      <c r="J62" s="956"/>
      <c r="K62" s="965"/>
      <c r="L62" s="958"/>
      <c r="M62" s="958"/>
      <c r="N62" s="958"/>
      <c r="O62" s="960"/>
      <c r="P62" s="961"/>
      <c r="Q62" s="961"/>
      <c r="R62" s="961"/>
      <c r="S62" s="949"/>
      <c r="T62" s="961"/>
      <c r="U62" s="949"/>
    </row>
    <row r="63" spans="1:21" ht="14.25" customHeight="1">
      <c r="B63" s="956"/>
      <c r="C63" s="956"/>
      <c r="D63" s="956"/>
      <c r="E63" s="958"/>
      <c r="F63" s="956"/>
      <c r="G63" s="959"/>
      <c r="H63" s="956"/>
      <c r="I63" s="959"/>
      <c r="J63" s="956"/>
      <c r="K63" s="959"/>
      <c r="L63" s="958"/>
      <c r="M63" s="958"/>
      <c r="N63" s="958"/>
      <c r="O63" s="960"/>
      <c r="P63" s="961"/>
      <c r="Q63" s="961"/>
      <c r="R63" s="961"/>
      <c r="S63" s="949"/>
      <c r="T63" s="961"/>
      <c r="U63" s="949"/>
    </row>
    <row r="64" spans="1:21" ht="14.25" customHeight="1">
      <c r="B64" s="956"/>
      <c r="C64" s="977"/>
      <c r="D64" s="956"/>
      <c r="E64" s="958"/>
      <c r="F64" s="956"/>
      <c r="G64" s="959"/>
      <c r="H64" s="956"/>
      <c r="I64" s="959"/>
      <c r="J64" s="956"/>
      <c r="K64" s="959"/>
      <c r="L64" s="958"/>
      <c r="M64" s="958"/>
      <c r="N64" s="958"/>
      <c r="O64" s="960"/>
      <c r="P64" s="961"/>
      <c r="Q64" s="961"/>
      <c r="R64" s="961"/>
      <c r="S64" s="949"/>
      <c r="T64" s="961"/>
      <c r="U64" s="949"/>
    </row>
    <row r="65" spans="2:21" ht="14.25" customHeight="1">
      <c r="B65" s="956"/>
      <c r="C65" s="977"/>
      <c r="D65" s="956"/>
      <c r="E65" s="958"/>
      <c r="F65" s="956"/>
      <c r="G65" s="970"/>
      <c r="H65" s="956"/>
      <c r="I65" s="959"/>
      <c r="J65" s="956"/>
      <c r="K65" s="959"/>
      <c r="L65" s="958"/>
      <c r="M65" s="958"/>
      <c r="N65" s="958"/>
      <c r="O65" s="960"/>
      <c r="P65" s="961"/>
      <c r="Q65" s="961"/>
      <c r="R65" s="961"/>
      <c r="S65" s="961"/>
      <c r="T65" s="961"/>
      <c r="U65" s="949"/>
    </row>
    <row r="66" spans="2:21" ht="14.25" customHeight="1">
      <c r="B66" s="956"/>
      <c r="C66" s="977"/>
      <c r="D66" s="956"/>
      <c r="E66" s="958"/>
      <c r="F66" s="956"/>
      <c r="G66" s="970"/>
      <c r="H66" s="956"/>
      <c r="I66" s="959"/>
      <c r="J66" s="956"/>
      <c r="K66" s="959"/>
      <c r="L66" s="958"/>
      <c r="M66" s="958"/>
      <c r="N66" s="958"/>
      <c r="O66" s="960"/>
      <c r="P66" s="961"/>
      <c r="Q66" s="961"/>
      <c r="R66" s="961"/>
      <c r="S66" s="961"/>
      <c r="T66" s="961"/>
      <c r="U66" s="949"/>
    </row>
    <row r="67" spans="2:21" ht="14.25" customHeight="1">
      <c r="B67" s="956"/>
      <c r="C67" s="977"/>
      <c r="D67" s="956"/>
      <c r="E67" s="958"/>
      <c r="F67" s="956"/>
      <c r="G67" s="970"/>
      <c r="H67" s="956"/>
      <c r="I67" s="959"/>
      <c r="J67" s="956"/>
      <c r="K67" s="970"/>
      <c r="L67" s="958"/>
      <c r="M67" s="958"/>
      <c r="N67" s="958"/>
      <c r="O67" s="960"/>
      <c r="P67" s="961"/>
      <c r="Q67" s="961"/>
      <c r="R67" s="961"/>
      <c r="S67" s="961"/>
      <c r="T67" s="961"/>
      <c r="U67" s="949"/>
    </row>
    <row r="68" spans="2:21" ht="14.25" customHeight="1">
      <c r="B68" s="956"/>
      <c r="C68" s="977"/>
      <c r="D68" s="956"/>
      <c r="E68" s="958"/>
      <c r="F68" s="956"/>
      <c r="G68" s="958"/>
      <c r="H68" s="956"/>
      <c r="I68" s="959"/>
      <c r="J68" s="956"/>
      <c r="K68" s="959"/>
      <c r="L68" s="958"/>
      <c r="M68" s="958"/>
      <c r="N68" s="958"/>
      <c r="O68" s="960"/>
      <c r="P68" s="961"/>
      <c r="Q68" s="961"/>
      <c r="R68" s="961"/>
      <c r="S68" s="961"/>
      <c r="T68" s="961"/>
      <c r="U68" s="949"/>
    </row>
    <row r="69" spans="2:21" ht="14.25" customHeight="1">
      <c r="B69" s="956"/>
      <c r="C69" s="977"/>
      <c r="D69" s="956"/>
      <c r="E69" s="958"/>
      <c r="F69" s="956"/>
      <c r="G69" s="958"/>
      <c r="H69" s="956"/>
      <c r="I69" s="959"/>
      <c r="J69" s="956"/>
      <c r="K69" s="959"/>
      <c r="L69" s="958"/>
      <c r="M69" s="958"/>
      <c r="N69" s="958"/>
      <c r="O69" s="960"/>
      <c r="P69" s="961"/>
      <c r="Q69" s="961"/>
      <c r="R69" s="961"/>
      <c r="S69" s="961"/>
      <c r="T69" s="961"/>
      <c r="U69" s="949"/>
    </row>
    <row r="70" spans="2:21" ht="14.25" customHeight="1">
      <c r="B70" s="956"/>
      <c r="C70" s="977"/>
      <c r="D70" s="956"/>
      <c r="E70" s="958"/>
      <c r="F70" s="956"/>
      <c r="G70" s="958"/>
      <c r="H70" s="956"/>
      <c r="I70" s="959"/>
      <c r="J70" s="956"/>
      <c r="K70" s="959"/>
      <c r="L70" s="958"/>
      <c r="M70" s="958"/>
      <c r="N70" s="958"/>
      <c r="O70" s="960"/>
      <c r="P70" s="961"/>
      <c r="Q70" s="961"/>
      <c r="R70" s="961"/>
      <c r="S70" s="961"/>
      <c r="T70" s="961"/>
      <c r="U70" s="949"/>
    </row>
    <row r="71" spans="2:21" ht="14.25" customHeight="1">
      <c r="B71" s="956"/>
      <c r="C71" s="977"/>
      <c r="D71" s="956"/>
      <c r="E71" s="958"/>
      <c r="F71" s="956"/>
      <c r="G71" s="958"/>
      <c r="H71" s="956"/>
      <c r="I71" s="959"/>
      <c r="J71" s="956"/>
      <c r="K71" s="959"/>
      <c r="L71" s="958"/>
      <c r="M71" s="958"/>
      <c r="N71" s="958"/>
      <c r="O71" s="960"/>
      <c r="P71" s="961"/>
      <c r="Q71" s="961"/>
      <c r="R71" s="961"/>
      <c r="S71" s="961"/>
      <c r="T71" s="961"/>
      <c r="U71" s="949"/>
    </row>
    <row r="72" spans="2:21" ht="14.25" customHeight="1">
      <c r="B72" s="956"/>
      <c r="C72" s="977"/>
      <c r="D72" s="956"/>
      <c r="E72" s="958"/>
      <c r="F72" s="956"/>
      <c r="G72" s="949"/>
      <c r="H72" s="956"/>
      <c r="I72" s="959"/>
      <c r="J72" s="956"/>
      <c r="K72" s="959"/>
      <c r="L72" s="958"/>
      <c r="M72" s="958"/>
      <c r="N72" s="958"/>
      <c r="O72" s="960"/>
      <c r="P72" s="961"/>
      <c r="Q72" s="961"/>
      <c r="R72" s="961"/>
      <c r="S72" s="961"/>
      <c r="T72" s="961"/>
      <c r="U72" s="949"/>
    </row>
    <row r="73" spans="2:21" ht="14.25" customHeight="1">
      <c r="B73" s="956"/>
      <c r="C73" s="977"/>
      <c r="D73" s="956"/>
      <c r="E73" s="958"/>
      <c r="F73" s="956"/>
      <c r="G73" s="949"/>
      <c r="H73" s="956"/>
      <c r="I73" s="959"/>
      <c r="J73" s="956"/>
      <c r="K73" s="959"/>
      <c r="L73" s="958"/>
      <c r="M73" s="958"/>
      <c r="N73" s="958"/>
      <c r="O73" s="960"/>
      <c r="P73" s="961"/>
      <c r="Q73" s="961"/>
      <c r="R73" s="961"/>
      <c r="S73" s="961"/>
      <c r="T73" s="961"/>
      <c r="U73" s="949"/>
    </row>
    <row r="74" spans="2:21" ht="14.25" customHeight="1">
      <c r="B74" s="956"/>
      <c r="C74" s="977"/>
      <c r="D74" s="956"/>
      <c r="E74" s="958"/>
      <c r="F74" s="956"/>
      <c r="G74" s="949"/>
      <c r="H74" s="956"/>
      <c r="I74" s="959"/>
      <c r="J74" s="956"/>
      <c r="K74" s="959"/>
      <c r="L74" s="958"/>
      <c r="M74" s="958"/>
      <c r="N74" s="958"/>
      <c r="O74" s="960"/>
      <c r="P74" s="961"/>
      <c r="Q74" s="961"/>
      <c r="R74" s="961"/>
      <c r="S74" s="961"/>
      <c r="T74" s="961"/>
      <c r="U74" s="949"/>
    </row>
    <row r="75" spans="2:21" ht="14.25" customHeight="1">
      <c r="B75" s="956"/>
      <c r="C75" s="977"/>
      <c r="D75" s="956"/>
      <c r="E75" s="958"/>
      <c r="F75" s="956"/>
      <c r="G75" s="949"/>
      <c r="H75" s="956"/>
      <c r="I75" s="959"/>
      <c r="J75" s="956"/>
      <c r="K75" s="959"/>
      <c r="L75" s="958"/>
      <c r="M75" s="958"/>
      <c r="N75" s="958"/>
      <c r="O75" s="960"/>
      <c r="P75" s="961"/>
      <c r="Q75" s="961"/>
      <c r="R75" s="961"/>
      <c r="S75" s="961"/>
      <c r="T75" s="961"/>
      <c r="U75" s="949"/>
    </row>
    <row r="76" spans="2:21" ht="14.25" customHeight="1">
      <c r="B76" s="956"/>
      <c r="C76" s="977"/>
      <c r="D76" s="956"/>
      <c r="E76" s="958"/>
      <c r="F76" s="956"/>
      <c r="G76" s="949"/>
      <c r="H76" s="956"/>
      <c r="I76" s="959"/>
      <c r="J76" s="956"/>
      <c r="K76" s="959"/>
      <c r="L76" s="958"/>
      <c r="M76" s="958"/>
      <c r="N76" s="958"/>
      <c r="O76" s="960"/>
      <c r="P76" s="961"/>
      <c r="Q76" s="961"/>
      <c r="R76" s="961"/>
      <c r="S76" s="961"/>
      <c r="T76" s="961"/>
      <c r="U76" s="949"/>
    </row>
    <row r="77" spans="2:21" ht="14.25" customHeight="1">
      <c r="B77" s="956"/>
      <c r="C77" s="977"/>
      <c r="D77" s="956"/>
      <c r="E77" s="949"/>
      <c r="F77" s="956"/>
      <c r="G77" s="949"/>
      <c r="H77" s="956"/>
      <c r="I77" s="959"/>
      <c r="J77" s="956"/>
      <c r="K77" s="959"/>
      <c r="L77" s="958"/>
      <c r="M77" s="958"/>
      <c r="N77" s="958"/>
      <c r="O77" s="960"/>
      <c r="P77" s="961"/>
      <c r="Q77" s="961"/>
      <c r="R77" s="961"/>
      <c r="S77" s="961"/>
      <c r="T77" s="961"/>
      <c r="U77" s="949"/>
    </row>
    <row r="78" spans="2:21" ht="14.25" customHeight="1">
      <c r="B78" s="956"/>
      <c r="C78" s="977"/>
      <c r="D78" s="956"/>
      <c r="E78" s="949"/>
      <c r="F78" s="956"/>
      <c r="G78" s="949"/>
      <c r="H78" s="956"/>
      <c r="I78" s="959"/>
      <c r="J78" s="956"/>
      <c r="K78" s="956"/>
      <c r="L78" s="958"/>
      <c r="M78" s="958"/>
      <c r="N78" s="958"/>
      <c r="O78" s="960"/>
      <c r="P78" s="961"/>
      <c r="Q78" s="961"/>
      <c r="R78" s="961"/>
      <c r="S78" s="961"/>
      <c r="T78" s="961"/>
      <c r="U78" s="949"/>
    </row>
    <row r="79" spans="2:21" ht="14.25" customHeight="1">
      <c r="B79" s="956"/>
      <c r="C79" s="977"/>
      <c r="D79" s="956"/>
      <c r="E79" s="949"/>
      <c r="F79" s="956"/>
      <c r="G79" s="949"/>
      <c r="H79" s="956"/>
      <c r="I79" s="959"/>
      <c r="J79" s="956"/>
      <c r="K79" s="956"/>
      <c r="L79" s="958"/>
      <c r="M79" s="958"/>
      <c r="N79" s="958"/>
      <c r="O79" s="960"/>
      <c r="P79" s="961"/>
      <c r="Q79" s="961"/>
      <c r="R79" s="961"/>
      <c r="S79" s="961"/>
      <c r="T79" s="961"/>
      <c r="U79" s="949"/>
    </row>
    <row r="80" spans="2:21" ht="14.25" customHeight="1">
      <c r="B80" s="956"/>
      <c r="C80" s="977"/>
      <c r="D80" s="956"/>
      <c r="E80" s="949"/>
      <c r="F80" s="956"/>
      <c r="G80" s="949"/>
      <c r="H80" s="956"/>
      <c r="I80" s="959"/>
      <c r="J80" s="956"/>
      <c r="K80" s="956"/>
      <c r="L80" s="958"/>
      <c r="M80" s="958"/>
      <c r="N80" s="958"/>
      <c r="O80" s="960"/>
      <c r="P80" s="961"/>
      <c r="Q80" s="961"/>
      <c r="R80" s="961"/>
      <c r="S80" s="961"/>
      <c r="T80" s="961"/>
      <c r="U80" s="949"/>
    </row>
    <row r="81" spans="2:21" ht="14.25" customHeight="1">
      <c r="B81" s="956"/>
      <c r="C81" s="977"/>
      <c r="D81" s="956"/>
      <c r="E81" s="949"/>
      <c r="F81" s="956"/>
      <c r="G81" s="949"/>
      <c r="H81" s="956"/>
      <c r="I81" s="959"/>
      <c r="J81" s="956"/>
      <c r="K81" s="956"/>
      <c r="L81" s="958"/>
      <c r="M81" s="958"/>
      <c r="N81" s="958"/>
      <c r="O81" s="960"/>
      <c r="P81" s="961"/>
      <c r="Q81" s="961"/>
      <c r="R81" s="961"/>
      <c r="S81" s="961"/>
      <c r="T81" s="961"/>
      <c r="U81" s="949"/>
    </row>
    <row r="82" spans="2:21" ht="14.25" customHeight="1">
      <c r="B82" s="956"/>
      <c r="C82" s="977"/>
      <c r="D82" s="956"/>
      <c r="E82" s="949"/>
      <c r="F82" s="956"/>
      <c r="G82" s="949"/>
      <c r="H82" s="956"/>
      <c r="I82" s="959"/>
      <c r="J82" s="956"/>
      <c r="K82" s="956"/>
      <c r="L82" s="958"/>
      <c r="M82" s="958"/>
      <c r="N82" s="958"/>
      <c r="O82" s="960"/>
      <c r="P82" s="961"/>
      <c r="Q82" s="961"/>
      <c r="R82" s="961"/>
      <c r="S82" s="961"/>
      <c r="T82" s="961"/>
      <c r="U82" s="949"/>
    </row>
    <row r="83" spans="2:21" ht="14.25" customHeight="1">
      <c r="B83" s="956"/>
      <c r="C83" s="977"/>
      <c r="D83" s="956"/>
      <c r="E83" s="958"/>
      <c r="F83" s="956"/>
      <c r="G83" s="949"/>
      <c r="H83" s="956"/>
      <c r="I83" s="959"/>
      <c r="J83" s="956"/>
      <c r="K83" s="956"/>
      <c r="L83" s="958"/>
      <c r="M83" s="958"/>
      <c r="N83" s="958"/>
      <c r="O83" s="960"/>
      <c r="P83" s="961"/>
      <c r="Q83" s="961"/>
      <c r="R83" s="961"/>
      <c r="S83" s="961"/>
      <c r="T83" s="961"/>
      <c r="U83" s="949"/>
    </row>
    <row r="84" spans="2:21" ht="14.25" customHeight="1">
      <c r="B84" s="956"/>
      <c r="C84" s="977"/>
      <c r="D84" s="956"/>
      <c r="E84" s="958"/>
      <c r="F84" s="956"/>
      <c r="G84" s="949"/>
      <c r="H84" s="956"/>
      <c r="I84" s="959"/>
      <c r="J84" s="956"/>
      <c r="K84" s="956"/>
      <c r="L84" s="958"/>
      <c r="M84" s="958"/>
      <c r="N84" s="958"/>
      <c r="O84" s="960"/>
      <c r="P84" s="961"/>
      <c r="Q84" s="961"/>
      <c r="R84" s="961"/>
      <c r="S84" s="961"/>
      <c r="T84" s="961"/>
      <c r="U84" s="949"/>
    </row>
    <row r="85" spans="2:21" ht="14.25" customHeight="1">
      <c r="B85" s="956"/>
      <c r="C85" s="977"/>
      <c r="D85" s="956"/>
      <c r="E85" s="958"/>
      <c r="F85" s="956"/>
      <c r="G85" s="949"/>
      <c r="H85" s="956"/>
      <c r="I85" s="959"/>
      <c r="J85" s="956"/>
      <c r="K85" s="956"/>
      <c r="L85" s="958"/>
      <c r="M85" s="958"/>
      <c r="N85" s="958"/>
      <c r="O85" s="960"/>
      <c r="P85" s="961"/>
      <c r="Q85" s="961"/>
      <c r="R85" s="961"/>
      <c r="S85" s="961"/>
      <c r="T85" s="961"/>
      <c r="U85" s="949"/>
    </row>
    <row r="86" spans="2:21" ht="14.25" customHeight="1">
      <c r="B86" s="956"/>
      <c r="C86" s="977"/>
      <c r="D86" s="956"/>
      <c r="E86" s="958"/>
      <c r="F86" s="956"/>
      <c r="G86" s="949"/>
      <c r="H86" s="956"/>
      <c r="I86" s="959"/>
      <c r="J86" s="956"/>
      <c r="K86" s="956"/>
      <c r="L86" s="958"/>
      <c r="M86" s="958"/>
      <c r="N86" s="958"/>
      <c r="O86" s="960"/>
      <c r="P86" s="961"/>
      <c r="Q86" s="961"/>
      <c r="R86" s="961"/>
      <c r="S86" s="961"/>
      <c r="T86" s="961"/>
      <c r="U86" s="949"/>
    </row>
    <row r="87" spans="2:21" ht="14.25" customHeight="1">
      <c r="B87" s="956"/>
      <c r="C87" s="977"/>
      <c r="D87" s="956"/>
      <c r="E87" s="958"/>
      <c r="F87" s="956"/>
      <c r="G87" s="949"/>
      <c r="H87" s="956"/>
      <c r="I87" s="970"/>
      <c r="J87" s="956"/>
      <c r="K87" s="956"/>
      <c r="L87" s="958"/>
      <c r="M87" s="958"/>
      <c r="N87" s="958"/>
      <c r="O87" s="960"/>
      <c r="P87" s="961"/>
      <c r="Q87" s="961"/>
      <c r="R87" s="961"/>
      <c r="S87" s="961"/>
      <c r="T87" s="961"/>
      <c r="U87" s="949"/>
    </row>
    <row r="88" spans="2:21" ht="14.25" customHeight="1">
      <c r="B88" s="956"/>
      <c r="C88" s="977"/>
      <c r="D88" s="956"/>
      <c r="E88" s="958"/>
      <c r="F88" s="956"/>
      <c r="G88" s="949"/>
      <c r="H88" s="956"/>
      <c r="I88" s="970"/>
      <c r="J88" s="956"/>
      <c r="K88" s="956"/>
      <c r="L88" s="958"/>
      <c r="M88" s="958"/>
      <c r="N88" s="958"/>
      <c r="O88" s="960"/>
      <c r="P88" s="961"/>
      <c r="Q88" s="961"/>
      <c r="R88" s="961"/>
      <c r="S88" s="949"/>
      <c r="T88" s="961"/>
      <c r="U88" s="949"/>
    </row>
    <row r="89" spans="2:21" ht="14.25" customHeight="1">
      <c r="B89" s="956"/>
      <c r="C89" s="949"/>
      <c r="D89" s="956"/>
      <c r="E89" s="958"/>
      <c r="F89" s="956"/>
      <c r="G89" s="949"/>
      <c r="H89" s="956"/>
      <c r="I89" s="970"/>
      <c r="J89" s="956"/>
      <c r="K89" s="956"/>
      <c r="L89" s="958"/>
      <c r="M89" s="958"/>
      <c r="N89" s="958"/>
      <c r="O89" s="960"/>
      <c r="P89" s="961"/>
      <c r="Q89" s="961"/>
      <c r="R89" s="961"/>
      <c r="S89" s="949"/>
      <c r="T89" s="961"/>
      <c r="U89" s="949"/>
    </row>
    <row r="90" spans="2:21" ht="14.25" customHeight="1">
      <c r="B90" s="956"/>
      <c r="C90" s="949"/>
      <c r="D90" s="956"/>
      <c r="E90" s="958"/>
      <c r="F90" s="956"/>
      <c r="G90" s="949"/>
      <c r="H90" s="956"/>
      <c r="I90" s="970"/>
      <c r="J90" s="956"/>
      <c r="K90" s="956"/>
      <c r="L90" s="958"/>
      <c r="M90" s="958"/>
      <c r="N90" s="958"/>
      <c r="O90" s="960"/>
      <c r="P90" s="961"/>
      <c r="Q90" s="961"/>
      <c r="R90" s="961"/>
      <c r="S90" s="949"/>
      <c r="T90" s="961"/>
      <c r="U90" s="949"/>
    </row>
    <row r="91" spans="2:21" ht="14.25" customHeight="1">
      <c r="B91" s="956"/>
      <c r="C91" s="949"/>
      <c r="D91" s="956"/>
      <c r="E91" s="958"/>
      <c r="F91" s="956"/>
      <c r="G91" s="949"/>
      <c r="H91" s="956"/>
      <c r="I91" s="970"/>
      <c r="J91" s="956"/>
      <c r="K91" s="956"/>
      <c r="L91" s="958"/>
      <c r="M91" s="958"/>
      <c r="N91" s="958"/>
      <c r="O91" s="960"/>
      <c r="P91" s="961"/>
      <c r="Q91" s="961"/>
      <c r="R91" s="961"/>
      <c r="S91" s="949"/>
      <c r="T91" s="961"/>
      <c r="U91" s="949"/>
    </row>
    <row r="92" spans="2:21" ht="14.25" customHeight="1">
      <c r="B92" s="956"/>
      <c r="C92" s="949"/>
      <c r="D92" s="956"/>
      <c r="E92" s="958"/>
      <c r="F92" s="956"/>
      <c r="G92" s="949"/>
      <c r="H92" s="956"/>
      <c r="I92" s="970"/>
      <c r="J92" s="956"/>
      <c r="K92" s="956"/>
      <c r="L92" s="958"/>
      <c r="M92" s="958"/>
      <c r="N92" s="958"/>
      <c r="O92" s="960"/>
      <c r="P92" s="961"/>
      <c r="Q92" s="961"/>
      <c r="R92" s="961"/>
      <c r="S92" s="949"/>
      <c r="T92" s="961"/>
      <c r="U92" s="949"/>
    </row>
    <row r="93" spans="2:21" ht="14.25" customHeight="1">
      <c r="B93" s="956"/>
      <c r="C93" s="949"/>
      <c r="D93" s="956"/>
      <c r="E93" s="958"/>
      <c r="F93" s="956"/>
      <c r="G93" s="949"/>
      <c r="H93" s="956"/>
      <c r="I93" s="970"/>
      <c r="J93" s="956"/>
      <c r="K93" s="956"/>
      <c r="L93" s="958"/>
      <c r="M93" s="958"/>
      <c r="N93" s="958"/>
      <c r="O93" s="960"/>
      <c r="P93" s="961"/>
      <c r="Q93" s="961"/>
      <c r="R93" s="961"/>
      <c r="S93" s="949"/>
      <c r="T93" s="961"/>
      <c r="U93" s="949"/>
    </row>
    <row r="94" spans="2:21" ht="14.25" customHeight="1">
      <c r="B94" s="956"/>
      <c r="C94" s="949"/>
      <c r="D94" s="956"/>
      <c r="E94" s="958"/>
      <c r="F94" s="956"/>
      <c r="G94" s="949"/>
      <c r="H94" s="956"/>
      <c r="I94" s="970"/>
      <c r="J94" s="956"/>
      <c r="K94" s="956"/>
      <c r="L94" s="958"/>
      <c r="M94" s="958"/>
      <c r="N94" s="958"/>
      <c r="O94" s="960"/>
      <c r="P94" s="961"/>
      <c r="Q94" s="961"/>
      <c r="R94" s="961"/>
      <c r="S94" s="949"/>
      <c r="T94" s="961"/>
      <c r="U94" s="949"/>
    </row>
    <row r="95" spans="2:21" ht="14.25" customHeight="1">
      <c r="B95" s="956"/>
      <c r="C95" s="949"/>
      <c r="D95" s="956"/>
      <c r="E95" s="958"/>
      <c r="F95" s="956"/>
      <c r="G95" s="949"/>
      <c r="H95" s="956"/>
      <c r="I95" s="970"/>
      <c r="J95" s="956"/>
      <c r="K95" s="956"/>
      <c r="L95" s="958"/>
      <c r="M95" s="958"/>
      <c r="N95" s="958"/>
      <c r="O95" s="960"/>
      <c r="P95" s="961"/>
      <c r="Q95" s="961"/>
      <c r="R95" s="961"/>
      <c r="S95" s="961"/>
      <c r="T95" s="961"/>
      <c r="U95" s="949"/>
    </row>
    <row r="96" spans="2:21" ht="14.25" customHeight="1">
      <c r="B96" s="956"/>
      <c r="C96" s="977"/>
      <c r="D96" s="956"/>
      <c r="E96" s="958"/>
      <c r="F96" s="956"/>
      <c r="G96" s="949"/>
      <c r="H96" s="956"/>
      <c r="I96" s="970"/>
      <c r="J96" s="956"/>
      <c r="K96" s="956"/>
      <c r="L96" s="958"/>
      <c r="M96" s="958"/>
      <c r="N96" s="958"/>
      <c r="O96" s="960"/>
      <c r="P96" s="961"/>
      <c r="Q96" s="961"/>
      <c r="R96" s="961"/>
      <c r="S96" s="961"/>
      <c r="T96" s="961"/>
      <c r="U96" s="949"/>
    </row>
    <row r="97" spans="2:21" ht="14.25" customHeight="1">
      <c r="B97" s="956"/>
      <c r="C97" s="977"/>
      <c r="D97" s="956"/>
      <c r="E97" s="958"/>
      <c r="F97" s="956"/>
      <c r="G97" s="949"/>
      <c r="H97" s="956"/>
      <c r="I97" s="949"/>
      <c r="J97" s="956"/>
      <c r="K97" s="956"/>
      <c r="L97" s="958"/>
      <c r="M97" s="958"/>
      <c r="N97" s="958"/>
      <c r="O97" s="960"/>
      <c r="P97" s="961"/>
      <c r="Q97" s="961"/>
      <c r="R97" s="961"/>
      <c r="S97" s="961"/>
      <c r="T97" s="961"/>
      <c r="U97" s="949"/>
    </row>
    <row r="98" spans="2:21" ht="14.25" customHeight="1">
      <c r="B98" s="956"/>
      <c r="C98" s="977"/>
      <c r="D98" s="956"/>
      <c r="E98" s="958"/>
      <c r="F98" s="956"/>
      <c r="G98" s="964"/>
      <c r="H98" s="956"/>
      <c r="I98" s="949"/>
      <c r="J98" s="956"/>
      <c r="K98" s="956"/>
      <c r="L98" s="958"/>
      <c r="M98" s="958"/>
      <c r="N98" s="958"/>
      <c r="O98" s="960"/>
      <c r="P98" s="961"/>
      <c r="Q98" s="961"/>
      <c r="R98" s="961"/>
      <c r="S98" s="961"/>
      <c r="T98" s="961"/>
      <c r="U98" s="949"/>
    </row>
    <row r="99" spans="2:21" ht="14.25" customHeight="1">
      <c r="B99" s="956"/>
      <c r="C99" s="977"/>
      <c r="D99" s="956"/>
      <c r="E99" s="958"/>
      <c r="F99" s="956"/>
      <c r="G99" s="959"/>
      <c r="H99" s="949"/>
      <c r="I99" s="949"/>
      <c r="J99" s="949"/>
      <c r="K99" s="949"/>
      <c r="L99" s="949"/>
      <c r="M99" s="949"/>
      <c r="N99" s="958"/>
      <c r="O99" s="960"/>
      <c r="P99" s="961"/>
      <c r="Q99" s="961"/>
      <c r="R99" s="961"/>
      <c r="S99" s="961"/>
      <c r="T99" s="961"/>
      <c r="U99" s="949"/>
    </row>
    <row r="100" spans="2:21" ht="14.25" customHeight="1">
      <c r="B100" s="956"/>
      <c r="C100" s="977"/>
      <c r="D100" s="956"/>
      <c r="E100" s="958"/>
      <c r="F100" s="956"/>
      <c r="G100" s="959"/>
      <c r="H100" s="949"/>
      <c r="I100" s="949"/>
      <c r="J100" s="949"/>
      <c r="K100" s="949"/>
      <c r="L100" s="949"/>
      <c r="M100" s="949"/>
      <c r="N100" s="958"/>
      <c r="O100" s="960"/>
      <c r="P100" s="961"/>
      <c r="Q100" s="961"/>
      <c r="R100" s="961"/>
      <c r="S100" s="961"/>
      <c r="T100" s="961"/>
      <c r="U100" s="949"/>
    </row>
    <row r="101" spans="2:21" ht="14.25" customHeight="1">
      <c r="B101" s="956"/>
      <c r="C101" s="977"/>
      <c r="D101" s="956"/>
      <c r="E101" s="958"/>
      <c r="F101" s="956"/>
      <c r="G101" s="958"/>
      <c r="H101" s="949"/>
      <c r="I101" s="949"/>
      <c r="J101" s="949"/>
      <c r="K101" s="949"/>
      <c r="L101" s="949"/>
      <c r="M101" s="949"/>
      <c r="N101" s="958"/>
      <c r="O101" s="960"/>
      <c r="P101" s="961"/>
      <c r="Q101" s="961"/>
      <c r="R101" s="961"/>
      <c r="S101" s="961"/>
      <c r="T101" s="961"/>
      <c r="U101" s="949"/>
    </row>
    <row r="102" spans="2:21" ht="14.25" customHeight="1">
      <c r="B102" s="956"/>
      <c r="C102" s="956"/>
      <c r="D102" s="956"/>
      <c r="E102" s="956"/>
      <c r="F102" s="956"/>
      <c r="G102" s="956"/>
      <c r="H102" s="949"/>
      <c r="I102" s="978"/>
      <c r="J102" s="949"/>
      <c r="K102" s="956"/>
      <c r="L102" s="949"/>
      <c r="M102" s="958"/>
      <c r="N102" s="979"/>
      <c r="O102" s="980"/>
      <c r="P102" s="961"/>
      <c r="Q102" s="961"/>
      <c r="R102" s="961"/>
      <c r="S102" s="961"/>
      <c r="T102" s="961"/>
      <c r="U102" s="949"/>
    </row>
    <row r="103" spans="2:21" ht="11.25" customHeight="1">
      <c r="B103" s="681"/>
      <c r="C103" s="681"/>
      <c r="D103" s="681"/>
      <c r="E103" s="669"/>
      <c r="F103" s="681"/>
      <c r="G103" s="669"/>
      <c r="I103" s="533"/>
      <c r="K103" s="679"/>
      <c r="M103" s="153"/>
      <c r="N103" s="681"/>
      <c r="O103" s="669"/>
      <c r="P103" s="669"/>
      <c r="Q103" s="669"/>
      <c r="R103" s="669"/>
      <c r="S103" s="669"/>
      <c r="T103" s="669"/>
    </row>
    <row r="104" spans="2:21" ht="14.25" customHeight="1">
      <c r="M104" s="681"/>
    </row>
    <row r="106" spans="2:21" ht="14.25" customHeight="1">
      <c r="K106" s="681"/>
    </row>
  </sheetData>
  <phoneticPr fontId="5"/>
  <pageMargins left="0.51" right="0.24" top="0.55000000000000004" bottom="0.52" header="0.3" footer="0.28000000000000003"/>
  <pageSetup paperSize="8" scale="58" orientation="landscape" r:id="rId1"/>
  <headerFooter alignWithMargins="0">
    <oddFooter>&amp;L&amp;A&amp;CUI02-02-&amp;P&amp;RAll Rights Reserved, Copyright FUJITSU LIMITED 2010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view="pageBreakPreview" zoomScale="80" zoomScaleNormal="80" zoomScaleSheetLayoutView="80" workbookViewId="0">
      <selection activeCell="T14" sqref="T14"/>
    </sheetView>
  </sheetViews>
  <sheetFormatPr defaultColWidth="9" defaultRowHeight="14.25" customHeight="1"/>
  <cols>
    <col min="1" max="1" width="1.875" style="375" customWidth="1"/>
    <col min="2" max="2" width="4.875" style="375" customWidth="1"/>
    <col min="3" max="3" width="21.625" style="375" customWidth="1"/>
    <col min="4" max="4" width="6.75" style="375" customWidth="1"/>
    <col min="5" max="5" width="21.625" style="375" customWidth="1"/>
    <col min="6" max="6" width="6.75" style="375" customWidth="1"/>
    <col min="7" max="7" width="21.625" style="375" customWidth="1"/>
    <col min="8" max="8" width="8.375" style="375" customWidth="1"/>
    <col min="9" max="9" width="21.625" style="375" customWidth="1"/>
    <col min="10" max="10" width="11" style="375" customWidth="1"/>
    <col min="11" max="11" width="21.625" style="375" customWidth="1"/>
    <col min="12" max="12" width="6.25" style="375" customWidth="1"/>
    <col min="13" max="13" width="21.625" style="375" customWidth="1"/>
    <col min="14" max="14" width="6.25" style="375" customWidth="1"/>
    <col min="15" max="15" width="4.875" style="375" customWidth="1"/>
    <col min="16" max="16" width="1" style="375" customWidth="1"/>
    <col min="17" max="18" width="4.875" style="375" customWidth="1"/>
    <col min="19" max="19" width="21.625" style="375" customWidth="1"/>
    <col min="20" max="20" width="4.875" style="375" customWidth="1"/>
    <col min="21" max="16384" width="9" style="375"/>
  </cols>
  <sheetData>
    <row r="1" spans="1:33" ht="14.2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33" ht="14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33" ht="14.25" customHeigh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33" ht="14.2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33" ht="14.2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3" ht="14.25" customHeight="1">
      <c r="A6" s="14"/>
      <c r="B6" s="948"/>
      <c r="C6" s="948"/>
      <c r="D6" s="948"/>
      <c r="E6" s="948"/>
      <c r="F6" s="948"/>
      <c r="G6" s="948"/>
      <c r="H6" s="948"/>
      <c r="I6" s="948"/>
      <c r="J6" s="948"/>
      <c r="K6" s="948"/>
      <c r="L6" s="948"/>
      <c r="M6" s="948"/>
      <c r="N6" s="948"/>
      <c r="O6" s="948"/>
      <c r="P6" s="948"/>
      <c r="Q6" s="948"/>
      <c r="R6" s="948"/>
      <c r="S6" s="948"/>
      <c r="T6" s="949"/>
      <c r="U6" s="949"/>
    </row>
    <row r="7" spans="1:33" ht="7.5" customHeight="1">
      <c r="A7" s="1"/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1"/>
      <c r="P7" s="951"/>
      <c r="Q7" s="952"/>
      <c r="R7" s="952"/>
      <c r="S7" s="953"/>
      <c r="T7" s="953"/>
      <c r="U7" s="949"/>
    </row>
    <row r="8" spans="1:33" ht="7.5" customHeight="1">
      <c r="A8" s="1"/>
      <c r="B8" s="950"/>
      <c r="C8" s="950"/>
      <c r="D8" s="950"/>
      <c r="E8" s="950"/>
      <c r="F8" s="950"/>
      <c r="G8" s="950"/>
      <c r="H8" s="950"/>
      <c r="I8" s="950"/>
      <c r="J8" s="950"/>
      <c r="K8" s="950"/>
      <c r="L8" s="950"/>
      <c r="M8" s="950"/>
      <c r="N8" s="950"/>
      <c r="O8" s="951"/>
      <c r="P8" s="951"/>
      <c r="Q8" s="952"/>
      <c r="R8" s="952"/>
      <c r="S8" s="953"/>
      <c r="T8" s="953"/>
      <c r="U8" s="949"/>
    </row>
    <row r="9" spans="1:33" ht="14.25" customHeight="1">
      <c r="A9" s="1"/>
      <c r="B9" s="954"/>
      <c r="C9" s="954"/>
      <c r="D9" s="954"/>
      <c r="E9" s="954"/>
      <c r="F9" s="954"/>
      <c r="G9" s="954"/>
      <c r="H9" s="954"/>
      <c r="I9" s="954"/>
      <c r="J9" s="954"/>
      <c r="K9" s="954"/>
      <c r="L9" s="954"/>
      <c r="M9" s="950"/>
      <c r="N9" s="954"/>
      <c r="O9" s="955"/>
      <c r="P9" s="951"/>
      <c r="Q9" s="952"/>
      <c r="R9" s="952"/>
      <c r="S9" s="953"/>
      <c r="T9" s="953"/>
      <c r="U9" s="949"/>
    </row>
    <row r="10" spans="1:33" ht="14.25" customHeight="1">
      <c r="B10" s="956"/>
      <c r="C10" s="957"/>
      <c r="D10" s="956"/>
      <c r="E10" s="956"/>
      <c r="F10" s="956"/>
      <c r="G10" s="958"/>
      <c r="H10" s="956"/>
      <c r="I10" s="959"/>
      <c r="J10" s="956"/>
      <c r="K10" s="956"/>
      <c r="L10" s="958"/>
      <c r="M10" s="954"/>
      <c r="N10" s="956"/>
      <c r="O10" s="960"/>
      <c r="P10" s="961"/>
      <c r="Q10" s="961"/>
      <c r="R10" s="961"/>
      <c r="S10" s="961"/>
      <c r="T10" s="961"/>
      <c r="U10" s="949"/>
    </row>
    <row r="11" spans="1:33" ht="14.25" customHeight="1">
      <c r="B11" s="956"/>
      <c r="C11" s="962"/>
      <c r="D11" s="956"/>
      <c r="E11" s="956"/>
      <c r="F11" s="956"/>
      <c r="G11" s="956"/>
      <c r="H11" s="956"/>
      <c r="I11" s="963"/>
      <c r="J11" s="958"/>
      <c r="K11" s="954"/>
      <c r="L11" s="958"/>
      <c r="M11" s="964"/>
      <c r="N11" s="962"/>
      <c r="O11" s="960"/>
      <c r="P11" s="961"/>
      <c r="Q11" s="961"/>
      <c r="R11" s="961"/>
      <c r="S11" s="961"/>
      <c r="T11" s="961"/>
      <c r="U11" s="949"/>
    </row>
    <row r="12" spans="1:33" ht="14.25" customHeight="1">
      <c r="B12" s="956"/>
      <c r="C12" s="962"/>
      <c r="D12" s="956"/>
      <c r="E12" s="956"/>
      <c r="F12" s="956"/>
      <c r="G12" s="956"/>
      <c r="H12" s="956"/>
      <c r="I12" s="964"/>
      <c r="J12" s="958"/>
      <c r="K12" s="954"/>
      <c r="L12" s="958"/>
      <c r="M12" s="959"/>
      <c r="N12" s="958"/>
      <c r="O12" s="960"/>
      <c r="P12" s="961"/>
      <c r="Q12" s="961"/>
      <c r="R12" s="961"/>
      <c r="S12" s="961"/>
      <c r="T12" s="961"/>
      <c r="U12" s="949"/>
    </row>
    <row r="13" spans="1:33" ht="14.25" customHeight="1">
      <c r="B13" s="958"/>
      <c r="C13" s="957"/>
      <c r="D13" s="962"/>
      <c r="E13" s="958"/>
      <c r="F13" s="962"/>
      <c r="G13" s="958"/>
      <c r="H13" s="958"/>
      <c r="I13" s="959"/>
      <c r="J13" s="958"/>
      <c r="K13" s="954"/>
      <c r="L13" s="958"/>
      <c r="M13" s="965"/>
      <c r="N13" s="958"/>
      <c r="O13" s="958"/>
      <c r="P13" s="949"/>
      <c r="Q13" s="949"/>
      <c r="R13" s="949"/>
      <c r="S13" s="961"/>
      <c r="T13" s="949"/>
      <c r="U13" s="949"/>
    </row>
    <row r="14" spans="1:33" s="675" customFormat="1" ht="14.25" customHeight="1">
      <c r="A14" s="671"/>
      <c r="B14" s="957"/>
      <c r="C14" s="966"/>
      <c r="D14" s="962"/>
      <c r="E14" s="966"/>
      <c r="F14" s="962"/>
      <c r="G14" s="966"/>
      <c r="H14" s="958"/>
      <c r="I14" s="959"/>
      <c r="J14" s="958"/>
      <c r="K14" s="954"/>
      <c r="L14" s="958"/>
      <c r="M14" s="965"/>
      <c r="N14" s="958"/>
      <c r="O14" s="957"/>
      <c r="P14" s="967"/>
      <c r="Q14" s="968"/>
      <c r="R14" s="968"/>
      <c r="S14" s="961"/>
      <c r="T14" s="968"/>
      <c r="U14" s="969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1:33" ht="14.25" customHeight="1">
      <c r="A15" s="671"/>
      <c r="B15" s="957"/>
      <c r="C15" s="962"/>
      <c r="D15" s="958"/>
      <c r="E15" s="958"/>
      <c r="F15" s="958"/>
      <c r="G15" s="964"/>
      <c r="H15" s="958"/>
      <c r="I15" s="959"/>
      <c r="J15" s="958"/>
      <c r="K15" s="954"/>
      <c r="L15" s="958"/>
      <c r="M15" s="959"/>
      <c r="N15" s="958"/>
      <c r="O15" s="957"/>
      <c r="P15" s="968"/>
      <c r="Q15" s="968"/>
      <c r="R15" s="968"/>
      <c r="S15" s="964"/>
      <c r="T15" s="968"/>
      <c r="U15" s="961"/>
      <c r="V15" s="669"/>
      <c r="W15" s="669"/>
      <c r="X15" s="669"/>
      <c r="Y15" s="669"/>
      <c r="Z15" s="669"/>
      <c r="AA15" s="669"/>
      <c r="AB15" s="669"/>
      <c r="AC15" s="669"/>
      <c r="AD15" s="669"/>
      <c r="AE15" s="669"/>
      <c r="AF15" s="669"/>
      <c r="AG15" s="669"/>
    </row>
    <row r="16" spans="1:33" ht="14.25" customHeight="1">
      <c r="A16" s="671"/>
      <c r="B16" s="957"/>
      <c r="C16" s="962"/>
      <c r="D16" s="962"/>
      <c r="E16" s="962"/>
      <c r="F16" s="962"/>
      <c r="G16" s="959"/>
      <c r="H16" s="958"/>
      <c r="I16" s="959"/>
      <c r="J16" s="958"/>
      <c r="K16" s="954"/>
      <c r="L16" s="958"/>
      <c r="M16" s="959"/>
      <c r="N16" s="958"/>
      <c r="O16" s="957"/>
      <c r="P16" s="968"/>
      <c r="Q16" s="968"/>
      <c r="R16" s="968"/>
      <c r="S16" s="959"/>
      <c r="T16" s="968"/>
      <c r="U16" s="961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</row>
    <row r="17" spans="1:33" ht="14.25" customHeight="1">
      <c r="A17" s="671"/>
      <c r="B17" s="957"/>
      <c r="C17" s="962"/>
      <c r="D17" s="962"/>
      <c r="E17" s="964"/>
      <c r="F17" s="962"/>
      <c r="G17" s="965"/>
      <c r="H17" s="958"/>
      <c r="I17" s="959"/>
      <c r="J17" s="958"/>
      <c r="K17" s="949"/>
      <c r="L17" s="958"/>
      <c r="M17" s="959"/>
      <c r="N17" s="958"/>
      <c r="O17" s="957"/>
      <c r="P17" s="968"/>
      <c r="Q17" s="968"/>
      <c r="R17" s="968"/>
      <c r="S17" s="959"/>
      <c r="T17" s="968"/>
      <c r="U17" s="961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</row>
    <row r="18" spans="1:33" ht="14.25" customHeight="1">
      <c r="A18" s="671"/>
      <c r="B18" s="957"/>
      <c r="C18" s="962"/>
      <c r="D18" s="962"/>
      <c r="E18" s="959"/>
      <c r="F18" s="962"/>
      <c r="G18" s="959"/>
      <c r="H18" s="958"/>
      <c r="I18" s="970"/>
      <c r="J18" s="962"/>
      <c r="K18" s="949"/>
      <c r="L18" s="958"/>
      <c r="M18" s="959"/>
      <c r="N18" s="958"/>
      <c r="O18" s="957"/>
      <c r="P18" s="968"/>
      <c r="Q18" s="968"/>
      <c r="R18" s="968"/>
      <c r="S18" s="959"/>
      <c r="T18" s="968"/>
      <c r="U18" s="961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</row>
    <row r="19" spans="1:33" ht="14.25" customHeight="1">
      <c r="A19" s="671"/>
      <c r="B19" s="957"/>
      <c r="C19" s="962"/>
      <c r="D19" s="962"/>
      <c r="E19" s="959"/>
      <c r="F19" s="962"/>
      <c r="G19" s="959"/>
      <c r="H19" s="958"/>
      <c r="I19" s="959"/>
      <c r="J19" s="958"/>
      <c r="K19" s="949"/>
      <c r="L19" s="958"/>
      <c r="M19" s="959"/>
      <c r="N19" s="958"/>
      <c r="O19" s="957"/>
      <c r="P19" s="968"/>
      <c r="Q19" s="968"/>
      <c r="R19" s="968"/>
      <c r="S19" s="959"/>
      <c r="T19" s="968"/>
      <c r="U19" s="961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</row>
    <row r="20" spans="1:33" ht="14.25" customHeight="1">
      <c r="A20" s="671"/>
      <c r="B20" s="957"/>
      <c r="C20" s="962"/>
      <c r="D20" s="962"/>
      <c r="E20" s="959"/>
      <c r="F20" s="962"/>
      <c r="G20" s="959"/>
      <c r="H20" s="958"/>
      <c r="I20" s="959"/>
      <c r="J20" s="960"/>
      <c r="K20" s="949"/>
      <c r="L20" s="958"/>
      <c r="M20" s="959"/>
      <c r="N20" s="958"/>
      <c r="O20" s="957"/>
      <c r="P20" s="968"/>
      <c r="Q20" s="968"/>
      <c r="R20" s="968"/>
      <c r="S20" s="968"/>
      <c r="T20" s="968"/>
      <c r="U20" s="961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</row>
    <row r="21" spans="1:33" ht="14.25" customHeight="1">
      <c r="A21" s="671"/>
      <c r="B21" s="957"/>
      <c r="C21" s="962"/>
      <c r="D21" s="962"/>
      <c r="E21" s="959"/>
      <c r="F21" s="962"/>
      <c r="G21" s="959"/>
      <c r="H21" s="958"/>
      <c r="I21" s="959"/>
      <c r="J21" s="956"/>
      <c r="K21" s="964"/>
      <c r="L21" s="958"/>
      <c r="M21" s="970"/>
      <c r="N21" s="958"/>
      <c r="O21" s="957"/>
      <c r="P21" s="968"/>
      <c r="Q21" s="968"/>
      <c r="R21" s="968"/>
      <c r="S21" s="968"/>
      <c r="T21" s="968"/>
      <c r="U21" s="961"/>
      <c r="V21" s="669"/>
      <c r="W21" s="669"/>
      <c r="X21" s="669"/>
      <c r="Y21" s="669"/>
      <c r="Z21" s="669"/>
      <c r="AA21" s="669"/>
      <c r="AB21" s="669"/>
      <c r="AC21" s="669"/>
      <c r="AD21" s="669"/>
      <c r="AE21" s="669"/>
      <c r="AF21" s="669"/>
      <c r="AG21" s="669"/>
    </row>
    <row r="22" spans="1:33" ht="14.25" customHeight="1">
      <c r="A22" s="671"/>
      <c r="B22" s="957"/>
      <c r="C22" s="962"/>
      <c r="D22" s="962"/>
      <c r="E22" s="959"/>
      <c r="F22" s="962"/>
      <c r="G22" s="970"/>
      <c r="H22" s="958"/>
      <c r="I22" s="959"/>
      <c r="J22" s="956"/>
      <c r="K22" s="959"/>
      <c r="L22" s="957"/>
      <c r="M22" s="959"/>
      <c r="N22" s="958"/>
      <c r="O22" s="957"/>
      <c r="P22" s="968"/>
      <c r="Q22" s="968"/>
      <c r="R22" s="968"/>
      <c r="S22" s="968"/>
      <c r="T22" s="968"/>
      <c r="U22" s="961"/>
      <c r="V22" s="669"/>
      <c r="W22" s="669"/>
      <c r="X22" s="669"/>
      <c r="Y22" s="669"/>
      <c r="Z22" s="669"/>
      <c r="AA22" s="669"/>
      <c r="AB22" s="669"/>
      <c r="AC22" s="669"/>
      <c r="AD22" s="669"/>
      <c r="AE22" s="669"/>
      <c r="AF22" s="669"/>
      <c r="AG22" s="669"/>
    </row>
    <row r="23" spans="1:33" ht="14.25" customHeight="1">
      <c r="A23" s="671"/>
      <c r="B23" s="957"/>
      <c r="C23" s="962"/>
      <c r="D23" s="962"/>
      <c r="E23" s="959"/>
      <c r="F23" s="962"/>
      <c r="G23" s="959"/>
      <c r="H23" s="960"/>
      <c r="I23" s="959"/>
      <c r="J23" s="958"/>
      <c r="K23" s="959"/>
      <c r="L23" s="958"/>
      <c r="M23" s="959"/>
      <c r="N23" s="958"/>
      <c r="O23" s="957"/>
      <c r="P23" s="968"/>
      <c r="Q23" s="968"/>
      <c r="R23" s="968"/>
      <c r="S23" s="968"/>
      <c r="T23" s="968"/>
      <c r="U23" s="961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</row>
    <row r="24" spans="1:33" ht="14.25" customHeight="1">
      <c r="A24" s="671"/>
      <c r="B24" s="957"/>
      <c r="C24" s="962"/>
      <c r="D24" s="962"/>
      <c r="E24" s="959"/>
      <c r="F24" s="962"/>
      <c r="G24" s="959"/>
      <c r="H24" s="960"/>
      <c r="I24" s="971"/>
      <c r="J24" s="960"/>
      <c r="K24" s="959"/>
      <c r="L24" s="958"/>
      <c r="M24" s="959"/>
      <c r="N24" s="958"/>
      <c r="O24" s="957"/>
      <c r="P24" s="968"/>
      <c r="Q24" s="968"/>
      <c r="R24" s="968"/>
      <c r="S24" s="968"/>
      <c r="T24" s="968"/>
      <c r="U24" s="961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</row>
    <row r="25" spans="1:33" ht="14.25" customHeight="1">
      <c r="A25" s="671"/>
      <c r="B25" s="957"/>
      <c r="C25" s="962"/>
      <c r="D25" s="962"/>
      <c r="E25" s="959"/>
      <c r="F25" s="962"/>
      <c r="G25" s="959"/>
      <c r="H25" s="960"/>
      <c r="I25" s="972"/>
      <c r="J25" s="960"/>
      <c r="K25" s="959"/>
      <c r="L25" s="956"/>
      <c r="M25" s="959"/>
      <c r="N25" s="958"/>
      <c r="O25" s="957"/>
      <c r="P25" s="968"/>
      <c r="Q25" s="968"/>
      <c r="R25" s="968"/>
      <c r="S25" s="968"/>
      <c r="T25" s="968"/>
      <c r="U25" s="961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</row>
    <row r="26" spans="1:33" ht="14.25" customHeight="1">
      <c r="A26" s="671"/>
      <c r="B26" s="957"/>
      <c r="C26" s="962"/>
      <c r="D26" s="962"/>
      <c r="E26" s="959"/>
      <c r="F26" s="962"/>
      <c r="G26" s="959"/>
      <c r="H26" s="960"/>
      <c r="I26" s="972"/>
      <c r="J26" s="960"/>
      <c r="K26" s="959"/>
      <c r="L26" s="956"/>
      <c r="M26" s="970"/>
      <c r="N26" s="958"/>
      <c r="O26" s="957"/>
      <c r="P26" s="968"/>
      <c r="Q26" s="968"/>
      <c r="R26" s="968"/>
      <c r="S26" s="968"/>
      <c r="T26" s="968"/>
      <c r="U26" s="961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</row>
    <row r="27" spans="1:33" ht="14.25" customHeight="1">
      <c r="A27" s="671"/>
      <c r="B27" s="957"/>
      <c r="C27" s="962"/>
      <c r="D27" s="962"/>
      <c r="E27" s="959"/>
      <c r="F27" s="962"/>
      <c r="G27" s="959"/>
      <c r="H27" s="960"/>
      <c r="I27" s="972"/>
      <c r="J27" s="960"/>
      <c r="K27" s="970"/>
      <c r="L27" s="958"/>
      <c r="M27" s="959"/>
      <c r="N27" s="958"/>
      <c r="O27" s="957"/>
      <c r="P27" s="968"/>
      <c r="Q27" s="968"/>
      <c r="R27" s="968"/>
      <c r="S27" s="968"/>
      <c r="T27" s="968"/>
      <c r="U27" s="961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</row>
    <row r="28" spans="1:33" ht="14.25" customHeight="1">
      <c r="A28" s="671"/>
      <c r="B28" s="957"/>
      <c r="C28" s="962"/>
      <c r="D28" s="962"/>
      <c r="E28" s="959"/>
      <c r="F28" s="962"/>
      <c r="G28" s="959"/>
      <c r="H28" s="960"/>
      <c r="I28" s="959"/>
      <c r="J28" s="960"/>
      <c r="K28" s="959"/>
      <c r="L28" s="958"/>
      <c r="M28" s="959"/>
      <c r="N28" s="958"/>
      <c r="O28" s="957"/>
      <c r="P28" s="968"/>
      <c r="Q28" s="968"/>
      <c r="R28" s="968"/>
      <c r="S28" s="968"/>
      <c r="T28" s="968"/>
      <c r="U28" s="949"/>
    </row>
    <row r="29" spans="1:33" ht="14.25" customHeight="1">
      <c r="A29" s="671"/>
      <c r="B29" s="957"/>
      <c r="C29" s="962"/>
      <c r="D29" s="962"/>
      <c r="E29" s="959"/>
      <c r="F29" s="962"/>
      <c r="G29" s="959"/>
      <c r="H29" s="960"/>
      <c r="I29" s="972"/>
      <c r="J29" s="960"/>
      <c r="K29" s="959"/>
      <c r="L29" s="958"/>
      <c r="M29" s="959"/>
      <c r="N29" s="958"/>
      <c r="O29" s="957"/>
      <c r="P29" s="968"/>
      <c r="Q29" s="968"/>
      <c r="R29" s="968"/>
      <c r="S29" s="968"/>
      <c r="T29" s="968"/>
      <c r="U29" s="949"/>
    </row>
    <row r="30" spans="1:33" ht="14.25" customHeight="1">
      <c r="A30" s="671"/>
      <c r="B30" s="957"/>
      <c r="C30" s="957"/>
      <c r="D30" s="957"/>
      <c r="E30" s="959"/>
      <c r="F30" s="957"/>
      <c r="G30" s="959"/>
      <c r="H30" s="960"/>
      <c r="I30" s="959"/>
      <c r="J30" s="960"/>
      <c r="K30" s="959"/>
      <c r="L30" s="958"/>
      <c r="M30" s="949"/>
      <c r="N30" s="958"/>
      <c r="O30" s="957"/>
      <c r="P30" s="968"/>
      <c r="Q30" s="968"/>
      <c r="R30" s="968"/>
      <c r="S30" s="973"/>
      <c r="T30" s="968"/>
      <c r="U30" s="949"/>
    </row>
    <row r="31" spans="1:33" ht="14.25" customHeight="1">
      <c r="A31" s="671"/>
      <c r="B31" s="957"/>
      <c r="C31" s="964"/>
      <c r="D31" s="957"/>
      <c r="E31" s="959"/>
      <c r="F31" s="957"/>
      <c r="G31" s="959"/>
      <c r="H31" s="960"/>
      <c r="I31" s="959"/>
      <c r="J31" s="960"/>
      <c r="K31" s="959"/>
      <c r="L31" s="958"/>
      <c r="M31" s="964"/>
      <c r="N31" s="958"/>
      <c r="O31" s="957"/>
      <c r="P31" s="968"/>
      <c r="Q31" s="968"/>
      <c r="R31" s="968"/>
      <c r="S31" s="970"/>
      <c r="T31" s="968"/>
      <c r="U31" s="949"/>
    </row>
    <row r="32" spans="1:33" ht="14.25" customHeight="1">
      <c r="A32" s="671"/>
      <c r="B32" s="957"/>
      <c r="C32" s="959"/>
      <c r="D32" s="957"/>
      <c r="E32" s="959"/>
      <c r="F32" s="957"/>
      <c r="G32" s="959"/>
      <c r="H32" s="960"/>
      <c r="I32" s="959"/>
      <c r="J32" s="960"/>
      <c r="K32" s="959"/>
      <c r="L32" s="958"/>
      <c r="M32" s="959"/>
      <c r="N32" s="958"/>
      <c r="O32" s="957"/>
      <c r="P32" s="968"/>
      <c r="Q32" s="968"/>
      <c r="R32" s="968"/>
      <c r="S32" s="970"/>
      <c r="T32" s="968"/>
      <c r="U32" s="949"/>
    </row>
    <row r="33" spans="1:21" ht="14.25" customHeight="1">
      <c r="A33" s="671"/>
      <c r="B33" s="957"/>
      <c r="C33" s="965"/>
      <c r="D33" s="957"/>
      <c r="E33" s="970"/>
      <c r="F33" s="957"/>
      <c r="G33" s="959"/>
      <c r="H33" s="960"/>
      <c r="I33" s="959"/>
      <c r="J33" s="960"/>
      <c r="K33" s="959"/>
      <c r="L33" s="958"/>
      <c r="M33" s="959"/>
      <c r="N33" s="958"/>
      <c r="O33" s="957"/>
      <c r="P33" s="968"/>
      <c r="Q33" s="968"/>
      <c r="R33" s="968"/>
      <c r="S33" s="970"/>
      <c r="T33" s="968"/>
      <c r="U33" s="949"/>
    </row>
    <row r="34" spans="1:21" ht="14.25" customHeight="1">
      <c r="A34" s="671"/>
      <c r="B34" s="957"/>
      <c r="C34" s="959"/>
      <c r="D34" s="957"/>
      <c r="E34" s="949"/>
      <c r="F34" s="957"/>
      <c r="G34" s="959"/>
      <c r="H34" s="960"/>
      <c r="I34" s="959"/>
      <c r="J34" s="960"/>
      <c r="K34" s="959"/>
      <c r="L34" s="958"/>
      <c r="M34" s="959"/>
      <c r="N34" s="958"/>
      <c r="O34" s="957"/>
      <c r="P34" s="968"/>
      <c r="Q34" s="968"/>
      <c r="R34" s="968"/>
      <c r="S34" s="970"/>
      <c r="T34" s="968"/>
      <c r="U34" s="949"/>
    </row>
    <row r="35" spans="1:21" ht="14.25" customHeight="1">
      <c r="A35" s="671"/>
      <c r="B35" s="957"/>
      <c r="C35" s="959"/>
      <c r="D35" s="957"/>
      <c r="E35" s="949"/>
      <c r="F35" s="957"/>
      <c r="G35" s="972"/>
      <c r="H35" s="960"/>
      <c r="I35" s="959"/>
      <c r="J35" s="960"/>
      <c r="K35" s="959"/>
      <c r="L35" s="958"/>
      <c r="M35" s="959"/>
      <c r="N35" s="958"/>
      <c r="O35" s="957"/>
      <c r="P35" s="968"/>
      <c r="Q35" s="968"/>
      <c r="R35" s="968"/>
      <c r="S35" s="970"/>
      <c r="T35" s="968"/>
      <c r="U35" s="949"/>
    </row>
    <row r="36" spans="1:21" ht="14.25" customHeight="1">
      <c r="A36" s="671"/>
      <c r="B36" s="957"/>
      <c r="C36" s="959"/>
      <c r="D36" s="957"/>
      <c r="E36" s="949"/>
      <c r="F36" s="957"/>
      <c r="G36" s="972"/>
      <c r="H36" s="960"/>
      <c r="I36" s="974"/>
      <c r="J36" s="960"/>
      <c r="K36" s="959"/>
      <c r="L36" s="960"/>
      <c r="M36" s="959"/>
      <c r="N36" s="958"/>
      <c r="O36" s="957"/>
      <c r="P36" s="968"/>
      <c r="Q36" s="968"/>
      <c r="R36" s="968"/>
      <c r="S36" s="970"/>
      <c r="T36" s="968"/>
      <c r="U36" s="949"/>
    </row>
    <row r="37" spans="1:21" ht="14.25" customHeight="1">
      <c r="A37" s="671"/>
      <c r="B37" s="957"/>
      <c r="C37" s="959"/>
      <c r="D37" s="957"/>
      <c r="E37" s="949"/>
      <c r="F37" s="960"/>
      <c r="G37" s="959"/>
      <c r="H37" s="960"/>
      <c r="I37" s="974"/>
      <c r="J37" s="960"/>
      <c r="K37" s="949"/>
      <c r="L37" s="960"/>
      <c r="M37" s="959"/>
      <c r="N37" s="958"/>
      <c r="O37" s="957"/>
      <c r="P37" s="968"/>
      <c r="Q37" s="968"/>
      <c r="R37" s="968"/>
      <c r="S37" s="970"/>
      <c r="T37" s="968"/>
      <c r="U37" s="949"/>
    </row>
    <row r="38" spans="1:21" ht="14.25" customHeight="1">
      <c r="A38" s="671"/>
      <c r="B38" s="957"/>
      <c r="C38" s="959"/>
      <c r="D38" s="960"/>
      <c r="E38" s="949"/>
      <c r="F38" s="960"/>
      <c r="G38" s="959"/>
      <c r="H38" s="960"/>
      <c r="I38" s="972"/>
      <c r="J38" s="960"/>
      <c r="K38" s="949"/>
      <c r="L38" s="958"/>
      <c r="M38" s="959"/>
      <c r="N38" s="958"/>
      <c r="O38" s="960"/>
      <c r="P38" s="961"/>
      <c r="Q38" s="961"/>
      <c r="R38" s="961"/>
      <c r="S38" s="961"/>
      <c r="T38" s="961"/>
      <c r="U38" s="949"/>
    </row>
    <row r="39" spans="1:21" ht="14.25" customHeight="1">
      <c r="A39" s="671"/>
      <c r="B39" s="957"/>
      <c r="C39" s="959"/>
      <c r="D39" s="960"/>
      <c r="E39" s="949"/>
      <c r="F39" s="960"/>
      <c r="G39" s="959"/>
      <c r="H39" s="960"/>
      <c r="I39" s="972"/>
      <c r="J39" s="960"/>
      <c r="K39" s="964"/>
      <c r="L39" s="958"/>
      <c r="M39" s="959"/>
      <c r="N39" s="958"/>
      <c r="O39" s="960"/>
      <c r="P39" s="961"/>
      <c r="Q39" s="961"/>
      <c r="R39" s="961"/>
      <c r="S39" s="961"/>
      <c r="T39" s="961"/>
      <c r="U39" s="949"/>
    </row>
    <row r="40" spans="1:21" ht="14.25" customHeight="1">
      <c r="A40" s="671"/>
      <c r="B40" s="957"/>
      <c r="C40" s="959"/>
      <c r="D40" s="960"/>
      <c r="E40" s="949"/>
      <c r="F40" s="957"/>
      <c r="G40" s="959"/>
      <c r="H40" s="958"/>
      <c r="I40" s="972"/>
      <c r="J40" s="958"/>
      <c r="K40" s="959"/>
      <c r="L40" s="960"/>
      <c r="M40" s="959"/>
      <c r="N40" s="958"/>
      <c r="O40" s="960"/>
      <c r="P40" s="961"/>
      <c r="Q40" s="961"/>
      <c r="R40" s="961"/>
      <c r="S40" s="961"/>
      <c r="T40" s="961"/>
      <c r="U40" s="949"/>
    </row>
    <row r="41" spans="1:21" ht="14.25" customHeight="1">
      <c r="A41" s="671"/>
      <c r="B41" s="957"/>
      <c r="C41" s="959"/>
      <c r="D41" s="960"/>
      <c r="E41" s="960"/>
      <c r="F41" s="960"/>
      <c r="G41" s="958"/>
      <c r="H41" s="962"/>
      <c r="I41" s="972"/>
      <c r="J41" s="958"/>
      <c r="K41" s="959"/>
      <c r="L41" s="960"/>
      <c r="M41" s="959"/>
      <c r="N41" s="958"/>
      <c r="O41" s="960"/>
      <c r="P41" s="961"/>
      <c r="Q41" s="961"/>
      <c r="R41" s="961"/>
      <c r="S41" s="961"/>
      <c r="T41" s="961"/>
      <c r="U41" s="949"/>
    </row>
    <row r="42" spans="1:21" ht="14.25" customHeight="1">
      <c r="A42" s="671"/>
      <c r="B42" s="957"/>
      <c r="C42" s="959"/>
      <c r="D42" s="960"/>
      <c r="E42" s="960"/>
      <c r="F42" s="960"/>
      <c r="G42" s="964"/>
      <c r="H42" s="958"/>
      <c r="I42" s="972"/>
      <c r="J42" s="958"/>
      <c r="K42" s="959"/>
      <c r="L42" s="960"/>
      <c r="M42" s="959"/>
      <c r="N42" s="958"/>
      <c r="O42" s="960"/>
      <c r="P42" s="961"/>
      <c r="Q42" s="961"/>
      <c r="R42" s="961"/>
      <c r="S42" s="961"/>
      <c r="T42" s="961"/>
      <c r="U42" s="949"/>
    </row>
    <row r="43" spans="1:21" ht="14.25" customHeight="1">
      <c r="A43" s="671"/>
      <c r="B43" s="957"/>
      <c r="C43" s="959"/>
      <c r="D43" s="960"/>
      <c r="E43" s="960"/>
      <c r="F43" s="960"/>
      <c r="G43" s="959"/>
      <c r="H43" s="958"/>
      <c r="I43" s="959"/>
      <c r="J43" s="958"/>
      <c r="K43" s="959"/>
      <c r="L43" s="960"/>
      <c r="M43" s="959"/>
      <c r="N43" s="958"/>
      <c r="O43" s="960"/>
      <c r="P43" s="961"/>
      <c r="Q43" s="961"/>
      <c r="R43" s="961"/>
      <c r="S43" s="961"/>
      <c r="T43" s="961"/>
      <c r="U43" s="949"/>
    </row>
    <row r="44" spans="1:21" ht="14.25" customHeight="1">
      <c r="A44" s="671"/>
      <c r="B44" s="957"/>
      <c r="C44" s="959"/>
      <c r="D44" s="960"/>
      <c r="E44" s="960"/>
      <c r="F44" s="960"/>
      <c r="G44" s="965"/>
      <c r="H44" s="958"/>
      <c r="I44" s="959"/>
      <c r="J44" s="958"/>
      <c r="K44" s="959"/>
      <c r="L44" s="960"/>
      <c r="M44" s="958"/>
      <c r="N44" s="958"/>
      <c r="O44" s="960"/>
      <c r="P44" s="961"/>
      <c r="Q44" s="961"/>
      <c r="R44" s="961"/>
      <c r="S44" s="961"/>
      <c r="T44" s="961"/>
      <c r="U44" s="949"/>
    </row>
    <row r="45" spans="1:21" ht="14.25" customHeight="1">
      <c r="A45" s="671"/>
      <c r="B45" s="957"/>
      <c r="C45" s="959"/>
      <c r="D45" s="960"/>
      <c r="E45" s="960"/>
      <c r="F45" s="960"/>
      <c r="G45" s="959"/>
      <c r="H45" s="958"/>
      <c r="I45" s="959"/>
      <c r="J45" s="958"/>
      <c r="K45" s="970"/>
      <c r="L45" s="960"/>
      <c r="M45" s="958"/>
      <c r="N45" s="958"/>
      <c r="O45" s="960"/>
      <c r="P45" s="961"/>
      <c r="Q45" s="961"/>
      <c r="R45" s="961"/>
      <c r="S45" s="961"/>
      <c r="T45" s="961"/>
      <c r="U45" s="949"/>
    </row>
    <row r="46" spans="1:21" ht="14.25" customHeight="1">
      <c r="A46" s="671"/>
      <c r="B46" s="957"/>
      <c r="C46" s="959"/>
      <c r="D46" s="960"/>
      <c r="E46" s="960"/>
      <c r="F46" s="960"/>
      <c r="G46" s="959"/>
      <c r="H46" s="958"/>
      <c r="I46" s="959"/>
      <c r="J46" s="958"/>
      <c r="K46" s="959"/>
      <c r="L46" s="960"/>
      <c r="M46" s="958"/>
      <c r="N46" s="958"/>
      <c r="O46" s="960"/>
      <c r="P46" s="961"/>
      <c r="Q46" s="961"/>
      <c r="R46" s="961"/>
      <c r="S46" s="961"/>
      <c r="T46" s="961"/>
      <c r="U46" s="949"/>
    </row>
    <row r="47" spans="1:21" ht="14.25" customHeight="1">
      <c r="A47" s="671"/>
      <c r="B47" s="957"/>
      <c r="C47" s="959"/>
      <c r="D47" s="960"/>
      <c r="E47" s="960"/>
      <c r="F47" s="960"/>
      <c r="G47" s="959"/>
      <c r="H47" s="958"/>
      <c r="I47" s="959"/>
      <c r="J47" s="958"/>
      <c r="K47" s="959"/>
      <c r="L47" s="960"/>
      <c r="M47" s="958"/>
      <c r="N47" s="958"/>
      <c r="O47" s="960"/>
      <c r="P47" s="961"/>
      <c r="Q47" s="961"/>
      <c r="R47" s="961"/>
      <c r="S47" s="961"/>
      <c r="T47" s="961"/>
      <c r="U47" s="949"/>
    </row>
    <row r="48" spans="1:21" ht="14.25" customHeight="1">
      <c r="A48" s="671"/>
      <c r="B48" s="957"/>
      <c r="C48" s="959"/>
      <c r="D48" s="960"/>
      <c r="E48" s="960"/>
      <c r="F48" s="960"/>
      <c r="G48" s="959"/>
      <c r="H48" s="958"/>
      <c r="I48" s="972"/>
      <c r="J48" s="958"/>
      <c r="K48" s="959"/>
      <c r="L48" s="960"/>
      <c r="M48" s="958"/>
      <c r="N48" s="958"/>
      <c r="O48" s="960"/>
      <c r="P48" s="961"/>
      <c r="Q48" s="961"/>
      <c r="R48" s="961"/>
      <c r="S48" s="961"/>
      <c r="T48" s="961"/>
      <c r="U48" s="949"/>
    </row>
    <row r="49" spans="1:21" ht="14.25" customHeight="1">
      <c r="A49" s="671"/>
      <c r="B49" s="957"/>
      <c r="C49" s="959"/>
      <c r="D49" s="960"/>
      <c r="E49" s="960"/>
      <c r="F49" s="960"/>
      <c r="G49" s="970"/>
      <c r="H49" s="958"/>
      <c r="I49" s="959"/>
      <c r="J49" s="958"/>
      <c r="K49" s="959"/>
      <c r="L49" s="960"/>
      <c r="M49" s="958"/>
      <c r="N49" s="958"/>
      <c r="O49" s="960"/>
      <c r="P49" s="961"/>
      <c r="Q49" s="961"/>
      <c r="R49" s="961"/>
      <c r="S49" s="961"/>
      <c r="T49" s="961"/>
      <c r="U49" s="949"/>
    </row>
    <row r="50" spans="1:21" ht="14.25" customHeight="1">
      <c r="A50" s="671"/>
      <c r="B50" s="957"/>
      <c r="C50" s="975"/>
      <c r="D50" s="960"/>
      <c r="E50" s="960"/>
      <c r="F50" s="960"/>
      <c r="G50" s="959"/>
      <c r="H50" s="958"/>
      <c r="I50" s="959"/>
      <c r="J50" s="958"/>
      <c r="K50" s="959"/>
      <c r="L50" s="960"/>
      <c r="M50" s="958"/>
      <c r="N50" s="958"/>
      <c r="O50" s="960"/>
      <c r="P50" s="961"/>
      <c r="Q50" s="961"/>
      <c r="R50" s="961"/>
      <c r="S50" s="961"/>
      <c r="T50" s="961"/>
      <c r="U50" s="949"/>
    </row>
    <row r="51" spans="1:21" ht="14.25" customHeight="1">
      <c r="A51" s="671"/>
      <c r="B51" s="957"/>
      <c r="C51" s="959"/>
      <c r="D51" s="960"/>
      <c r="E51" s="960"/>
      <c r="F51" s="960"/>
      <c r="G51" s="959"/>
      <c r="H51" s="958"/>
      <c r="I51" s="959"/>
      <c r="J51" s="958"/>
      <c r="K51" s="959"/>
      <c r="L51" s="960"/>
      <c r="M51" s="958"/>
      <c r="N51" s="958"/>
      <c r="O51" s="960"/>
      <c r="P51" s="961"/>
      <c r="Q51" s="961"/>
      <c r="R51" s="961"/>
      <c r="S51" s="961"/>
      <c r="T51" s="961"/>
      <c r="U51" s="949"/>
    </row>
    <row r="52" spans="1:21" ht="14.25" customHeight="1">
      <c r="A52" s="671"/>
      <c r="B52" s="957"/>
      <c r="C52" s="959"/>
      <c r="D52" s="960"/>
      <c r="E52" s="960"/>
      <c r="F52" s="960"/>
      <c r="G52" s="959"/>
      <c r="H52" s="958"/>
      <c r="I52" s="959"/>
      <c r="J52" s="958"/>
      <c r="K52" s="959"/>
      <c r="L52" s="958"/>
      <c r="M52" s="958"/>
      <c r="N52" s="958"/>
      <c r="O52" s="960"/>
      <c r="P52" s="961"/>
      <c r="Q52" s="961"/>
      <c r="R52" s="961"/>
      <c r="S52" s="961"/>
      <c r="T52" s="961"/>
      <c r="U52" s="949"/>
    </row>
    <row r="53" spans="1:21" ht="14.25" customHeight="1">
      <c r="A53" s="671"/>
      <c r="B53" s="957"/>
      <c r="C53" s="959"/>
      <c r="D53" s="960"/>
      <c r="E53" s="960"/>
      <c r="F53" s="960"/>
      <c r="G53" s="959"/>
      <c r="H53" s="958"/>
      <c r="I53" s="959"/>
      <c r="J53" s="958"/>
      <c r="K53" s="959"/>
      <c r="L53" s="958"/>
      <c r="M53" s="958"/>
      <c r="N53" s="958"/>
      <c r="O53" s="960"/>
      <c r="P53" s="961"/>
      <c r="Q53" s="961"/>
      <c r="R53" s="961"/>
      <c r="S53" s="961"/>
      <c r="T53" s="961"/>
      <c r="U53" s="949"/>
    </row>
    <row r="54" spans="1:21" ht="14.25" customHeight="1">
      <c r="A54" s="671"/>
      <c r="B54" s="957"/>
      <c r="C54" s="962"/>
      <c r="D54" s="960"/>
      <c r="E54" s="960"/>
      <c r="F54" s="960"/>
      <c r="G54" s="959"/>
      <c r="H54" s="958"/>
      <c r="I54" s="959"/>
      <c r="J54" s="957"/>
      <c r="K54" s="959"/>
      <c r="L54" s="960"/>
      <c r="M54" s="958"/>
      <c r="N54" s="958"/>
      <c r="O54" s="960"/>
      <c r="P54" s="961"/>
      <c r="Q54" s="961"/>
      <c r="R54" s="961"/>
      <c r="S54" s="961"/>
      <c r="T54" s="961"/>
      <c r="U54" s="949"/>
    </row>
    <row r="55" spans="1:21" ht="14.25" customHeight="1">
      <c r="A55" s="671"/>
      <c r="B55" s="957"/>
      <c r="C55" s="962"/>
      <c r="D55" s="960"/>
      <c r="E55" s="960"/>
      <c r="F55" s="960"/>
      <c r="G55" s="959"/>
      <c r="H55" s="958"/>
      <c r="I55" s="959"/>
      <c r="J55" s="960"/>
      <c r="K55" s="970"/>
      <c r="L55" s="960"/>
      <c r="M55" s="958"/>
      <c r="N55" s="958"/>
      <c r="O55" s="960"/>
      <c r="P55" s="961"/>
      <c r="Q55" s="961"/>
      <c r="R55" s="961"/>
      <c r="S55" s="961"/>
      <c r="T55" s="961"/>
      <c r="U55" s="949"/>
    </row>
    <row r="56" spans="1:21" ht="14.25" customHeight="1">
      <c r="A56" s="671"/>
      <c r="B56" s="957"/>
      <c r="C56" s="960"/>
      <c r="D56" s="960"/>
      <c r="E56" s="960"/>
      <c r="F56" s="960"/>
      <c r="G56" s="959"/>
      <c r="H56" s="958"/>
      <c r="I56" s="959"/>
      <c r="J56" s="960"/>
      <c r="K56" s="959"/>
      <c r="L56" s="960"/>
      <c r="M56" s="958"/>
      <c r="N56" s="958"/>
      <c r="O56" s="960"/>
      <c r="P56" s="961"/>
      <c r="Q56" s="961"/>
      <c r="R56" s="961"/>
      <c r="S56" s="961"/>
      <c r="T56" s="961"/>
      <c r="U56" s="949"/>
    </row>
    <row r="57" spans="1:21" ht="14.25" customHeight="1">
      <c r="A57" s="671"/>
      <c r="B57" s="957"/>
      <c r="C57" s="960"/>
      <c r="D57" s="960"/>
      <c r="E57" s="960"/>
      <c r="F57" s="960"/>
      <c r="G57" s="959"/>
      <c r="H57" s="960"/>
      <c r="I57" s="972"/>
      <c r="J57" s="960"/>
      <c r="K57" s="949"/>
      <c r="L57" s="960"/>
      <c r="M57" s="958"/>
      <c r="N57" s="958"/>
      <c r="O57" s="960"/>
      <c r="P57" s="961"/>
      <c r="Q57" s="961"/>
      <c r="R57" s="961"/>
      <c r="S57" s="961"/>
      <c r="T57" s="961"/>
      <c r="U57" s="949"/>
    </row>
    <row r="58" spans="1:21" ht="14.25" customHeight="1">
      <c r="A58" s="671"/>
      <c r="B58" s="957"/>
      <c r="C58" s="976"/>
      <c r="D58" s="957"/>
      <c r="E58" s="960"/>
      <c r="F58" s="960"/>
      <c r="G58" s="959"/>
      <c r="H58" s="960"/>
      <c r="I58" s="959"/>
      <c r="J58" s="960"/>
      <c r="K58" s="949"/>
      <c r="L58" s="958"/>
      <c r="M58" s="958"/>
      <c r="N58" s="958"/>
      <c r="O58" s="960"/>
      <c r="P58" s="961"/>
      <c r="Q58" s="961"/>
      <c r="R58" s="961"/>
      <c r="S58" s="961"/>
      <c r="T58" s="961"/>
      <c r="U58" s="949"/>
    </row>
    <row r="59" spans="1:21" ht="14.25" customHeight="1">
      <c r="B59" s="956"/>
      <c r="C59" s="956"/>
      <c r="D59" s="956"/>
      <c r="E59" s="960"/>
      <c r="F59" s="956"/>
      <c r="G59" s="959"/>
      <c r="H59" s="956"/>
      <c r="I59" s="959"/>
      <c r="J59" s="956"/>
      <c r="K59" s="949"/>
      <c r="L59" s="958"/>
      <c r="M59" s="962"/>
      <c r="N59" s="958"/>
      <c r="O59" s="960"/>
      <c r="P59" s="961"/>
      <c r="Q59" s="961"/>
      <c r="R59" s="961"/>
      <c r="S59" s="961"/>
      <c r="T59" s="961"/>
      <c r="U59" s="949"/>
    </row>
    <row r="60" spans="1:21" ht="14.25" customHeight="1">
      <c r="B60" s="956"/>
      <c r="C60" s="956"/>
      <c r="D60" s="956"/>
      <c r="E60" s="958"/>
      <c r="F60" s="956"/>
      <c r="G60" s="959"/>
      <c r="H60" s="956"/>
      <c r="I60" s="959"/>
      <c r="J60" s="956"/>
      <c r="K60" s="964"/>
      <c r="L60" s="958"/>
      <c r="M60" s="958"/>
      <c r="N60" s="958"/>
      <c r="O60" s="960"/>
      <c r="P60" s="961"/>
      <c r="Q60" s="961"/>
      <c r="R60" s="961"/>
      <c r="S60" s="961"/>
      <c r="T60" s="961"/>
      <c r="U60" s="949"/>
    </row>
    <row r="61" spans="1:21" ht="14.25" customHeight="1">
      <c r="B61" s="956"/>
      <c r="C61" s="956"/>
      <c r="D61" s="956"/>
      <c r="E61" s="958"/>
      <c r="F61" s="956"/>
      <c r="G61" s="959"/>
      <c r="H61" s="956"/>
      <c r="I61" s="959"/>
      <c r="J61" s="956"/>
      <c r="K61" s="959"/>
      <c r="L61" s="958"/>
      <c r="M61" s="958"/>
      <c r="N61" s="958"/>
      <c r="O61" s="960"/>
      <c r="P61" s="961"/>
      <c r="Q61" s="961"/>
      <c r="R61" s="961"/>
      <c r="S61" s="961"/>
      <c r="T61" s="961"/>
      <c r="U61" s="949"/>
    </row>
    <row r="62" spans="1:21" ht="14.25" customHeight="1">
      <c r="B62" s="956"/>
      <c r="C62" s="956"/>
      <c r="D62" s="956"/>
      <c r="E62" s="958"/>
      <c r="F62" s="956"/>
      <c r="G62" s="959"/>
      <c r="H62" s="956"/>
      <c r="I62" s="959"/>
      <c r="J62" s="956"/>
      <c r="K62" s="965"/>
      <c r="L62" s="958"/>
      <c r="M62" s="958"/>
      <c r="N62" s="958"/>
      <c r="O62" s="960"/>
      <c r="P62" s="961"/>
      <c r="Q62" s="961"/>
      <c r="R62" s="961"/>
      <c r="S62" s="949"/>
      <c r="T62" s="961"/>
      <c r="U62" s="949"/>
    </row>
    <row r="63" spans="1:21" ht="14.25" customHeight="1">
      <c r="B63" s="956"/>
      <c r="C63" s="956"/>
      <c r="D63" s="956"/>
      <c r="E63" s="958"/>
      <c r="F63" s="956"/>
      <c r="G63" s="959"/>
      <c r="H63" s="956"/>
      <c r="I63" s="959"/>
      <c r="J63" s="956"/>
      <c r="K63" s="959"/>
      <c r="L63" s="958"/>
      <c r="M63" s="958"/>
      <c r="N63" s="958"/>
      <c r="O63" s="960"/>
      <c r="P63" s="961"/>
      <c r="Q63" s="961"/>
      <c r="R63" s="961"/>
      <c r="S63" s="949"/>
      <c r="T63" s="961"/>
      <c r="U63" s="949"/>
    </row>
    <row r="64" spans="1:21" ht="14.25" customHeight="1">
      <c r="B64" s="956"/>
      <c r="C64" s="977"/>
      <c r="D64" s="956"/>
      <c r="E64" s="958"/>
      <c r="F64" s="956"/>
      <c r="G64" s="959"/>
      <c r="H64" s="956"/>
      <c r="I64" s="959"/>
      <c r="J64" s="956"/>
      <c r="K64" s="959"/>
      <c r="L64" s="958"/>
      <c r="M64" s="958"/>
      <c r="N64" s="958"/>
      <c r="O64" s="960"/>
      <c r="P64" s="961"/>
      <c r="Q64" s="961"/>
      <c r="R64" s="961"/>
      <c r="S64" s="949"/>
      <c r="T64" s="961"/>
      <c r="U64" s="949"/>
    </row>
    <row r="65" spans="2:21" ht="14.25" customHeight="1">
      <c r="B65" s="956"/>
      <c r="C65" s="977"/>
      <c r="D65" s="956"/>
      <c r="E65" s="958"/>
      <c r="F65" s="956"/>
      <c r="G65" s="970"/>
      <c r="H65" s="956"/>
      <c r="I65" s="959"/>
      <c r="J65" s="956"/>
      <c r="K65" s="959"/>
      <c r="L65" s="958"/>
      <c r="M65" s="958"/>
      <c r="N65" s="958"/>
      <c r="O65" s="960"/>
      <c r="P65" s="961"/>
      <c r="Q65" s="961"/>
      <c r="R65" s="961"/>
      <c r="S65" s="961"/>
      <c r="T65" s="961"/>
      <c r="U65" s="949"/>
    </row>
    <row r="66" spans="2:21" ht="14.25" customHeight="1">
      <c r="B66" s="956"/>
      <c r="C66" s="977"/>
      <c r="D66" s="956"/>
      <c r="E66" s="958"/>
      <c r="F66" s="956"/>
      <c r="G66" s="970"/>
      <c r="H66" s="956"/>
      <c r="I66" s="959"/>
      <c r="J66" s="956"/>
      <c r="K66" s="959"/>
      <c r="L66" s="958"/>
      <c r="M66" s="958"/>
      <c r="N66" s="958"/>
      <c r="O66" s="960"/>
      <c r="P66" s="961"/>
      <c r="Q66" s="961"/>
      <c r="R66" s="961"/>
      <c r="S66" s="961"/>
      <c r="T66" s="961"/>
      <c r="U66" s="949"/>
    </row>
    <row r="67" spans="2:21" ht="14.25" customHeight="1">
      <c r="B67" s="956"/>
      <c r="C67" s="977"/>
      <c r="D67" s="956"/>
      <c r="E67" s="958"/>
      <c r="F67" s="956"/>
      <c r="G67" s="970"/>
      <c r="H67" s="956"/>
      <c r="I67" s="959"/>
      <c r="J67" s="956"/>
      <c r="K67" s="970"/>
      <c r="L67" s="958"/>
      <c r="M67" s="958"/>
      <c r="N67" s="958"/>
      <c r="O67" s="960"/>
      <c r="P67" s="961"/>
      <c r="Q67" s="961"/>
      <c r="R67" s="961"/>
      <c r="S67" s="961"/>
      <c r="T67" s="961"/>
      <c r="U67" s="949"/>
    </row>
    <row r="68" spans="2:21" ht="14.25" customHeight="1">
      <c r="B68" s="956"/>
      <c r="C68" s="977"/>
      <c r="D68" s="956"/>
      <c r="E68" s="958"/>
      <c r="F68" s="956"/>
      <c r="G68" s="958"/>
      <c r="H68" s="956"/>
      <c r="I68" s="959"/>
      <c r="J68" s="956"/>
      <c r="K68" s="959"/>
      <c r="L68" s="958"/>
      <c r="M68" s="958"/>
      <c r="N68" s="958"/>
      <c r="O68" s="960"/>
      <c r="P68" s="961"/>
      <c r="Q68" s="961"/>
      <c r="R68" s="961"/>
      <c r="S68" s="961"/>
      <c r="T68" s="961"/>
      <c r="U68" s="949"/>
    </row>
    <row r="69" spans="2:21" ht="14.25" customHeight="1">
      <c r="B69" s="956"/>
      <c r="C69" s="977"/>
      <c r="D69" s="956"/>
      <c r="E69" s="958"/>
      <c r="F69" s="956"/>
      <c r="G69" s="958"/>
      <c r="H69" s="956"/>
      <c r="I69" s="959"/>
      <c r="J69" s="956"/>
      <c r="K69" s="959"/>
      <c r="L69" s="958"/>
      <c r="M69" s="958"/>
      <c r="N69" s="958"/>
      <c r="O69" s="960"/>
      <c r="P69" s="961"/>
      <c r="Q69" s="961"/>
      <c r="R69" s="961"/>
      <c r="S69" s="961"/>
      <c r="T69" s="961"/>
      <c r="U69" s="949"/>
    </row>
    <row r="70" spans="2:21" ht="14.25" customHeight="1">
      <c r="B70" s="956"/>
      <c r="C70" s="977"/>
      <c r="D70" s="956"/>
      <c r="E70" s="958"/>
      <c r="F70" s="956"/>
      <c r="G70" s="958"/>
      <c r="H70" s="956"/>
      <c r="I70" s="959"/>
      <c r="J70" s="956"/>
      <c r="K70" s="959"/>
      <c r="L70" s="958"/>
      <c r="M70" s="958"/>
      <c r="N70" s="958"/>
      <c r="O70" s="960"/>
      <c r="P70" s="961"/>
      <c r="Q70" s="961"/>
      <c r="R70" s="961"/>
      <c r="S70" s="961"/>
      <c r="T70" s="961"/>
      <c r="U70" s="949"/>
    </row>
    <row r="71" spans="2:21" ht="14.25" customHeight="1">
      <c r="B71" s="956"/>
      <c r="C71" s="977"/>
      <c r="D71" s="956"/>
      <c r="E71" s="958"/>
      <c r="F71" s="956"/>
      <c r="G71" s="958"/>
      <c r="H71" s="956"/>
      <c r="I71" s="959"/>
      <c r="J71" s="956"/>
      <c r="K71" s="959"/>
      <c r="L71" s="958"/>
      <c r="M71" s="958"/>
      <c r="N71" s="958"/>
      <c r="O71" s="960"/>
      <c r="P71" s="961"/>
      <c r="Q71" s="961"/>
      <c r="R71" s="961"/>
      <c r="S71" s="961"/>
      <c r="T71" s="961"/>
      <c r="U71" s="949"/>
    </row>
    <row r="72" spans="2:21" ht="14.25" customHeight="1">
      <c r="B72" s="956"/>
      <c r="C72" s="977"/>
      <c r="D72" s="956"/>
      <c r="E72" s="958"/>
      <c r="F72" s="956"/>
      <c r="G72" s="949"/>
      <c r="H72" s="956"/>
      <c r="I72" s="959"/>
      <c r="J72" s="956"/>
      <c r="K72" s="959"/>
      <c r="L72" s="958"/>
      <c r="M72" s="958"/>
      <c r="N72" s="958"/>
      <c r="O72" s="960"/>
      <c r="P72" s="961"/>
      <c r="Q72" s="961"/>
      <c r="R72" s="961"/>
      <c r="S72" s="961"/>
      <c r="T72" s="961"/>
      <c r="U72" s="949"/>
    </row>
    <row r="73" spans="2:21" ht="14.25" customHeight="1">
      <c r="B73" s="956"/>
      <c r="C73" s="977"/>
      <c r="D73" s="956"/>
      <c r="E73" s="958"/>
      <c r="F73" s="956"/>
      <c r="G73" s="949"/>
      <c r="H73" s="956"/>
      <c r="I73" s="959"/>
      <c r="J73" s="956"/>
      <c r="K73" s="959"/>
      <c r="L73" s="958"/>
      <c r="M73" s="958"/>
      <c r="N73" s="958"/>
      <c r="O73" s="960"/>
      <c r="P73" s="961"/>
      <c r="Q73" s="961"/>
      <c r="R73" s="961"/>
      <c r="S73" s="961"/>
      <c r="T73" s="961"/>
      <c r="U73" s="949"/>
    </row>
    <row r="74" spans="2:21" ht="14.25" customHeight="1">
      <c r="B74" s="956"/>
      <c r="C74" s="977"/>
      <c r="D74" s="956"/>
      <c r="E74" s="958"/>
      <c r="F74" s="956"/>
      <c r="G74" s="949"/>
      <c r="H74" s="956"/>
      <c r="I74" s="959"/>
      <c r="J74" s="956"/>
      <c r="K74" s="959"/>
      <c r="L74" s="958"/>
      <c r="M74" s="958"/>
      <c r="N74" s="958"/>
      <c r="O74" s="960"/>
      <c r="P74" s="961"/>
      <c r="Q74" s="961"/>
      <c r="R74" s="961"/>
      <c r="S74" s="961"/>
      <c r="T74" s="961"/>
      <c r="U74" s="949"/>
    </row>
    <row r="75" spans="2:21" ht="14.25" customHeight="1">
      <c r="B75" s="956"/>
      <c r="C75" s="977"/>
      <c r="D75" s="956"/>
      <c r="E75" s="958"/>
      <c r="F75" s="956"/>
      <c r="G75" s="949"/>
      <c r="H75" s="956"/>
      <c r="I75" s="959"/>
      <c r="J75" s="956"/>
      <c r="K75" s="959"/>
      <c r="L75" s="958"/>
      <c r="M75" s="958"/>
      <c r="N75" s="958"/>
      <c r="O75" s="960"/>
      <c r="P75" s="961"/>
      <c r="Q75" s="961"/>
      <c r="R75" s="961"/>
      <c r="S75" s="961"/>
      <c r="T75" s="961"/>
      <c r="U75" s="949"/>
    </row>
    <row r="76" spans="2:21" ht="14.25" customHeight="1">
      <c r="B76" s="956"/>
      <c r="C76" s="977"/>
      <c r="D76" s="956"/>
      <c r="E76" s="958"/>
      <c r="F76" s="956"/>
      <c r="G76" s="949"/>
      <c r="H76" s="956"/>
      <c r="I76" s="959"/>
      <c r="J76" s="956"/>
      <c r="K76" s="959"/>
      <c r="L76" s="958"/>
      <c r="M76" s="958"/>
      <c r="N76" s="958"/>
      <c r="O76" s="960"/>
      <c r="P76" s="961"/>
      <c r="Q76" s="961"/>
      <c r="R76" s="961"/>
      <c r="S76" s="961"/>
      <c r="T76" s="961"/>
      <c r="U76" s="949"/>
    </row>
    <row r="77" spans="2:21" ht="14.25" customHeight="1">
      <c r="B77" s="956"/>
      <c r="C77" s="977"/>
      <c r="D77" s="956"/>
      <c r="E77" s="949"/>
      <c r="F77" s="956"/>
      <c r="G77" s="949"/>
      <c r="H77" s="956"/>
      <c r="I77" s="959"/>
      <c r="J77" s="956"/>
      <c r="K77" s="959"/>
      <c r="L77" s="958"/>
      <c r="M77" s="958"/>
      <c r="N77" s="958"/>
      <c r="O77" s="960"/>
      <c r="P77" s="961"/>
      <c r="Q77" s="961"/>
      <c r="R77" s="961"/>
      <c r="S77" s="961"/>
      <c r="T77" s="961"/>
      <c r="U77" s="949"/>
    </row>
    <row r="78" spans="2:21" ht="14.25" customHeight="1">
      <c r="B78" s="956"/>
      <c r="C78" s="977"/>
      <c r="D78" s="956"/>
      <c r="E78" s="949"/>
      <c r="F78" s="956"/>
      <c r="G78" s="949"/>
      <c r="H78" s="956"/>
      <c r="I78" s="959"/>
      <c r="J78" s="956"/>
      <c r="K78" s="956"/>
      <c r="L78" s="958"/>
      <c r="M78" s="958"/>
      <c r="N78" s="958"/>
      <c r="O78" s="960"/>
      <c r="P78" s="961"/>
      <c r="Q78" s="961"/>
      <c r="R78" s="961"/>
      <c r="S78" s="961"/>
      <c r="T78" s="961"/>
      <c r="U78" s="949"/>
    </row>
    <row r="79" spans="2:21" ht="14.25" customHeight="1">
      <c r="B79" s="956"/>
      <c r="C79" s="977"/>
      <c r="D79" s="956"/>
      <c r="E79" s="949"/>
      <c r="F79" s="956"/>
      <c r="G79" s="949"/>
      <c r="H79" s="956"/>
      <c r="I79" s="959"/>
      <c r="J79" s="956"/>
      <c r="K79" s="956"/>
      <c r="L79" s="958"/>
      <c r="M79" s="958"/>
      <c r="N79" s="958"/>
      <c r="O79" s="960"/>
      <c r="P79" s="961"/>
      <c r="Q79" s="961"/>
      <c r="R79" s="961"/>
      <c r="S79" s="961"/>
      <c r="T79" s="961"/>
      <c r="U79" s="949"/>
    </row>
    <row r="80" spans="2:21" ht="14.25" customHeight="1">
      <c r="B80" s="956"/>
      <c r="C80" s="977"/>
      <c r="D80" s="956"/>
      <c r="E80" s="949"/>
      <c r="F80" s="956"/>
      <c r="G80" s="949"/>
      <c r="H80" s="956"/>
      <c r="I80" s="959"/>
      <c r="J80" s="956"/>
      <c r="K80" s="956"/>
      <c r="L80" s="958"/>
      <c r="M80" s="958"/>
      <c r="N80" s="958"/>
      <c r="O80" s="960"/>
      <c r="P80" s="961"/>
      <c r="Q80" s="961"/>
      <c r="R80" s="961"/>
      <c r="S80" s="961"/>
      <c r="T80" s="961"/>
      <c r="U80" s="949"/>
    </row>
    <row r="81" spans="2:21" ht="14.25" customHeight="1">
      <c r="B81" s="956"/>
      <c r="C81" s="977"/>
      <c r="D81" s="956"/>
      <c r="E81" s="949"/>
      <c r="F81" s="956"/>
      <c r="G81" s="949"/>
      <c r="H81" s="956"/>
      <c r="I81" s="959"/>
      <c r="J81" s="956"/>
      <c r="K81" s="956"/>
      <c r="L81" s="958"/>
      <c r="M81" s="958"/>
      <c r="N81" s="958"/>
      <c r="O81" s="960"/>
      <c r="P81" s="961"/>
      <c r="Q81" s="961"/>
      <c r="R81" s="961"/>
      <c r="S81" s="961"/>
      <c r="T81" s="961"/>
      <c r="U81" s="949"/>
    </row>
    <row r="82" spans="2:21" ht="14.25" customHeight="1">
      <c r="B82" s="956"/>
      <c r="C82" s="977"/>
      <c r="D82" s="956"/>
      <c r="E82" s="949"/>
      <c r="F82" s="956"/>
      <c r="G82" s="949"/>
      <c r="H82" s="956"/>
      <c r="I82" s="959"/>
      <c r="J82" s="956"/>
      <c r="K82" s="956"/>
      <c r="L82" s="958"/>
      <c r="M82" s="958"/>
      <c r="N82" s="958"/>
      <c r="O82" s="960"/>
      <c r="P82" s="961"/>
      <c r="Q82" s="961"/>
      <c r="R82" s="961"/>
      <c r="S82" s="961"/>
      <c r="T82" s="961"/>
      <c r="U82" s="949"/>
    </row>
    <row r="83" spans="2:21" ht="14.25" customHeight="1">
      <c r="B83" s="956"/>
      <c r="C83" s="977"/>
      <c r="D83" s="956"/>
      <c r="E83" s="958"/>
      <c r="F83" s="956"/>
      <c r="G83" s="949"/>
      <c r="H83" s="956"/>
      <c r="I83" s="959"/>
      <c r="J83" s="956"/>
      <c r="K83" s="956"/>
      <c r="L83" s="958"/>
      <c r="M83" s="958"/>
      <c r="N83" s="958"/>
      <c r="O83" s="960"/>
      <c r="P83" s="961"/>
      <c r="Q83" s="961"/>
      <c r="R83" s="961"/>
      <c r="S83" s="961"/>
      <c r="T83" s="961"/>
      <c r="U83" s="949"/>
    </row>
    <row r="84" spans="2:21" ht="14.25" customHeight="1">
      <c r="B84" s="956"/>
      <c r="C84" s="977"/>
      <c r="D84" s="956"/>
      <c r="E84" s="958"/>
      <c r="F84" s="956"/>
      <c r="G84" s="949"/>
      <c r="H84" s="956"/>
      <c r="I84" s="959"/>
      <c r="J84" s="956"/>
      <c r="K84" s="956"/>
      <c r="L84" s="958"/>
      <c r="M84" s="958"/>
      <c r="N84" s="958"/>
      <c r="O84" s="960"/>
      <c r="P84" s="961"/>
      <c r="Q84" s="961"/>
      <c r="R84" s="961"/>
      <c r="S84" s="961"/>
      <c r="T84" s="961"/>
      <c r="U84" s="949"/>
    </row>
    <row r="85" spans="2:21" ht="14.25" customHeight="1">
      <c r="B85" s="956"/>
      <c r="C85" s="977"/>
      <c r="D85" s="956"/>
      <c r="E85" s="958"/>
      <c r="F85" s="956"/>
      <c r="G85" s="949"/>
      <c r="H85" s="956"/>
      <c r="I85" s="959"/>
      <c r="J85" s="956"/>
      <c r="K85" s="956"/>
      <c r="L85" s="958"/>
      <c r="M85" s="958"/>
      <c r="N85" s="958"/>
      <c r="O85" s="960"/>
      <c r="P85" s="961"/>
      <c r="Q85" s="961"/>
      <c r="R85" s="961"/>
      <c r="S85" s="961"/>
      <c r="T85" s="961"/>
      <c r="U85" s="949"/>
    </row>
    <row r="86" spans="2:21" ht="14.25" customHeight="1">
      <c r="B86" s="956"/>
      <c r="C86" s="977"/>
      <c r="D86" s="956"/>
      <c r="E86" s="958"/>
      <c r="F86" s="956"/>
      <c r="G86" s="949"/>
      <c r="H86" s="956"/>
      <c r="I86" s="959"/>
      <c r="J86" s="956"/>
      <c r="K86" s="956"/>
      <c r="L86" s="958"/>
      <c r="M86" s="958"/>
      <c r="N86" s="958"/>
      <c r="O86" s="960"/>
      <c r="P86" s="961"/>
      <c r="Q86" s="961"/>
      <c r="R86" s="961"/>
      <c r="S86" s="961"/>
      <c r="T86" s="961"/>
      <c r="U86" s="949"/>
    </row>
    <row r="87" spans="2:21" ht="14.25" customHeight="1">
      <c r="B87" s="956"/>
      <c r="C87" s="977"/>
      <c r="D87" s="956"/>
      <c r="E87" s="958"/>
      <c r="F87" s="956"/>
      <c r="G87" s="949"/>
      <c r="H87" s="956"/>
      <c r="I87" s="970"/>
      <c r="J87" s="956"/>
      <c r="K87" s="956"/>
      <c r="L87" s="958"/>
      <c r="M87" s="958"/>
      <c r="N87" s="958"/>
      <c r="O87" s="960"/>
      <c r="P87" s="961"/>
      <c r="Q87" s="961"/>
      <c r="R87" s="961"/>
      <c r="S87" s="961"/>
      <c r="T87" s="961"/>
      <c r="U87" s="949"/>
    </row>
    <row r="88" spans="2:21" ht="14.25" customHeight="1">
      <c r="B88" s="956"/>
      <c r="C88" s="977"/>
      <c r="D88" s="956"/>
      <c r="E88" s="958"/>
      <c r="F88" s="956"/>
      <c r="G88" s="949"/>
      <c r="H88" s="956"/>
      <c r="I88" s="970"/>
      <c r="J88" s="956"/>
      <c r="K88" s="956"/>
      <c r="L88" s="958"/>
      <c r="M88" s="958"/>
      <c r="N88" s="958"/>
      <c r="O88" s="960"/>
      <c r="P88" s="961"/>
      <c r="Q88" s="961"/>
      <c r="R88" s="961"/>
      <c r="S88" s="949"/>
      <c r="T88" s="961"/>
      <c r="U88" s="949"/>
    </row>
    <row r="89" spans="2:21" ht="14.25" customHeight="1">
      <c r="B89" s="956"/>
      <c r="C89" s="949"/>
      <c r="D89" s="956"/>
      <c r="E89" s="958"/>
      <c r="F89" s="956"/>
      <c r="G89" s="949"/>
      <c r="H89" s="956"/>
      <c r="I89" s="970"/>
      <c r="J89" s="956"/>
      <c r="K89" s="956"/>
      <c r="L89" s="958"/>
      <c r="M89" s="958"/>
      <c r="N89" s="958"/>
      <c r="O89" s="960"/>
      <c r="P89" s="961"/>
      <c r="Q89" s="961"/>
      <c r="R89" s="961"/>
      <c r="S89" s="949"/>
      <c r="T89" s="961"/>
      <c r="U89" s="949"/>
    </row>
    <row r="90" spans="2:21" ht="14.25" customHeight="1">
      <c r="B90" s="956"/>
      <c r="C90" s="949"/>
      <c r="D90" s="956"/>
      <c r="E90" s="958"/>
      <c r="F90" s="956"/>
      <c r="G90" s="949"/>
      <c r="H90" s="956"/>
      <c r="I90" s="970"/>
      <c r="J90" s="956"/>
      <c r="K90" s="956"/>
      <c r="L90" s="958"/>
      <c r="M90" s="958"/>
      <c r="N90" s="958"/>
      <c r="O90" s="960"/>
      <c r="P90" s="961"/>
      <c r="Q90" s="961"/>
      <c r="R90" s="961"/>
      <c r="S90" s="949"/>
      <c r="T90" s="961"/>
      <c r="U90" s="949"/>
    </row>
    <row r="91" spans="2:21" ht="14.25" customHeight="1">
      <c r="B91" s="956"/>
      <c r="C91" s="949"/>
      <c r="D91" s="956"/>
      <c r="E91" s="958"/>
      <c r="F91" s="956"/>
      <c r="G91" s="949"/>
      <c r="H91" s="956"/>
      <c r="I91" s="970"/>
      <c r="J91" s="956"/>
      <c r="K91" s="956"/>
      <c r="L91" s="958"/>
      <c r="M91" s="958"/>
      <c r="N91" s="958"/>
      <c r="O91" s="960"/>
      <c r="P91" s="961"/>
      <c r="Q91" s="961"/>
      <c r="R91" s="961"/>
      <c r="S91" s="949"/>
      <c r="T91" s="961"/>
      <c r="U91" s="949"/>
    </row>
    <row r="92" spans="2:21" ht="14.25" customHeight="1">
      <c r="B92" s="956"/>
      <c r="C92" s="949"/>
      <c r="D92" s="956"/>
      <c r="E92" s="958"/>
      <c r="F92" s="956"/>
      <c r="G92" s="949"/>
      <c r="H92" s="956"/>
      <c r="I92" s="970"/>
      <c r="J92" s="956"/>
      <c r="K92" s="956"/>
      <c r="L92" s="958"/>
      <c r="M92" s="958"/>
      <c r="N92" s="958"/>
      <c r="O92" s="960"/>
      <c r="P92" s="961"/>
      <c r="Q92" s="961"/>
      <c r="R92" s="961"/>
      <c r="S92" s="949"/>
      <c r="T92" s="961"/>
      <c r="U92" s="949"/>
    </row>
    <row r="93" spans="2:21" ht="14.25" customHeight="1">
      <c r="B93" s="956"/>
      <c r="C93" s="949"/>
      <c r="D93" s="956"/>
      <c r="E93" s="958"/>
      <c r="F93" s="956"/>
      <c r="G93" s="949"/>
      <c r="H93" s="956"/>
      <c r="I93" s="970"/>
      <c r="J93" s="956"/>
      <c r="K93" s="956"/>
      <c r="L93" s="958"/>
      <c r="M93" s="958"/>
      <c r="N93" s="958"/>
      <c r="O93" s="960"/>
      <c r="P93" s="961"/>
      <c r="Q93" s="961"/>
      <c r="R93" s="961"/>
      <c r="S93" s="949"/>
      <c r="T93" s="961"/>
      <c r="U93" s="949"/>
    </row>
    <row r="94" spans="2:21" ht="14.25" customHeight="1">
      <c r="B94" s="956"/>
      <c r="C94" s="949"/>
      <c r="D94" s="956"/>
      <c r="E94" s="958"/>
      <c r="F94" s="956"/>
      <c r="G94" s="949"/>
      <c r="H94" s="956"/>
      <c r="I94" s="970"/>
      <c r="J94" s="956"/>
      <c r="K94" s="956"/>
      <c r="L94" s="958"/>
      <c r="M94" s="958"/>
      <c r="N94" s="958"/>
      <c r="O94" s="960"/>
      <c r="P94" s="961"/>
      <c r="Q94" s="961"/>
      <c r="R94" s="961"/>
      <c r="S94" s="949"/>
      <c r="T94" s="961"/>
      <c r="U94" s="949"/>
    </row>
    <row r="95" spans="2:21" ht="14.25" customHeight="1">
      <c r="B95" s="956"/>
      <c r="C95" s="949"/>
      <c r="D95" s="956"/>
      <c r="E95" s="958"/>
      <c r="F95" s="956"/>
      <c r="G95" s="949"/>
      <c r="H95" s="956"/>
      <c r="I95" s="970"/>
      <c r="J95" s="956"/>
      <c r="K95" s="956"/>
      <c r="L95" s="958"/>
      <c r="M95" s="958"/>
      <c r="N95" s="958"/>
      <c r="O95" s="960"/>
      <c r="P95" s="961"/>
      <c r="Q95" s="961"/>
      <c r="R95" s="961"/>
      <c r="S95" s="961"/>
      <c r="T95" s="961"/>
      <c r="U95" s="949"/>
    </row>
    <row r="96" spans="2:21" ht="14.25" customHeight="1">
      <c r="B96" s="956"/>
      <c r="C96" s="977"/>
      <c r="D96" s="956"/>
      <c r="E96" s="958"/>
      <c r="F96" s="956"/>
      <c r="G96" s="949"/>
      <c r="H96" s="956"/>
      <c r="I96" s="970"/>
      <c r="J96" s="956"/>
      <c r="K96" s="956"/>
      <c r="L96" s="958"/>
      <c r="M96" s="958"/>
      <c r="N96" s="958"/>
      <c r="O96" s="960"/>
      <c r="P96" s="961"/>
      <c r="Q96" s="961"/>
      <c r="R96" s="961"/>
      <c r="S96" s="961"/>
      <c r="T96" s="961"/>
      <c r="U96" s="949"/>
    </row>
    <row r="97" spans="2:21" ht="14.25" customHeight="1">
      <c r="B97" s="956"/>
      <c r="C97" s="977"/>
      <c r="D97" s="956"/>
      <c r="E97" s="958"/>
      <c r="F97" s="956"/>
      <c r="G97" s="949"/>
      <c r="H97" s="956"/>
      <c r="I97" s="949"/>
      <c r="J97" s="956"/>
      <c r="K97" s="956"/>
      <c r="L97" s="958"/>
      <c r="M97" s="958"/>
      <c r="N97" s="958"/>
      <c r="O97" s="960"/>
      <c r="P97" s="961"/>
      <c r="Q97" s="961"/>
      <c r="R97" s="961"/>
      <c r="S97" s="961"/>
      <c r="T97" s="961"/>
      <c r="U97" s="949"/>
    </row>
    <row r="98" spans="2:21" ht="14.25" customHeight="1">
      <c r="B98" s="956"/>
      <c r="C98" s="977"/>
      <c r="D98" s="956"/>
      <c r="E98" s="958"/>
      <c r="F98" s="956"/>
      <c r="G98" s="964"/>
      <c r="H98" s="956"/>
      <c r="I98" s="949"/>
      <c r="J98" s="956"/>
      <c r="K98" s="956"/>
      <c r="L98" s="958"/>
      <c r="M98" s="958"/>
      <c r="N98" s="958"/>
      <c r="O98" s="960"/>
      <c r="P98" s="961"/>
      <c r="Q98" s="961"/>
      <c r="R98" s="961"/>
      <c r="S98" s="961"/>
      <c r="T98" s="961"/>
      <c r="U98" s="949"/>
    </row>
    <row r="99" spans="2:21" ht="14.25" customHeight="1">
      <c r="B99" s="956"/>
      <c r="C99" s="977"/>
      <c r="D99" s="956"/>
      <c r="E99" s="958"/>
      <c r="F99" s="956"/>
      <c r="G99" s="959"/>
      <c r="H99" s="949"/>
      <c r="I99" s="949"/>
      <c r="J99" s="949"/>
      <c r="K99" s="949"/>
      <c r="L99" s="949"/>
      <c r="M99" s="949"/>
      <c r="N99" s="958"/>
      <c r="O99" s="960"/>
      <c r="P99" s="961"/>
      <c r="Q99" s="961"/>
      <c r="R99" s="961"/>
      <c r="S99" s="961"/>
      <c r="T99" s="961"/>
      <c r="U99" s="949"/>
    </row>
    <row r="100" spans="2:21" ht="14.25" customHeight="1">
      <c r="B100" s="956"/>
      <c r="C100" s="977"/>
      <c r="D100" s="956"/>
      <c r="E100" s="958"/>
      <c r="F100" s="956"/>
      <c r="G100" s="959"/>
      <c r="H100" s="949"/>
      <c r="I100" s="949"/>
      <c r="J100" s="949"/>
      <c r="K100" s="949"/>
      <c r="L100" s="949"/>
      <c r="M100" s="949"/>
      <c r="N100" s="958"/>
      <c r="O100" s="960"/>
      <c r="P100" s="961"/>
      <c r="Q100" s="961"/>
      <c r="R100" s="961"/>
      <c r="S100" s="961"/>
      <c r="T100" s="961"/>
      <c r="U100" s="949"/>
    </row>
    <row r="101" spans="2:21" ht="14.25" customHeight="1">
      <c r="B101" s="956"/>
      <c r="C101" s="977"/>
      <c r="D101" s="956"/>
      <c r="E101" s="958"/>
      <c r="F101" s="956"/>
      <c r="G101" s="958"/>
      <c r="H101" s="949"/>
      <c r="I101" s="949"/>
      <c r="J101" s="949"/>
      <c r="K101" s="949"/>
      <c r="L101" s="949"/>
      <c r="M101" s="949"/>
      <c r="N101" s="958"/>
      <c r="O101" s="960"/>
      <c r="P101" s="961"/>
      <c r="Q101" s="961"/>
      <c r="R101" s="961"/>
      <c r="S101" s="961"/>
      <c r="T101" s="961"/>
      <c r="U101" s="949"/>
    </row>
    <row r="102" spans="2:21" ht="14.25" customHeight="1">
      <c r="B102" s="956"/>
      <c r="C102" s="956"/>
      <c r="D102" s="956"/>
      <c r="E102" s="956"/>
      <c r="F102" s="956"/>
      <c r="G102" s="956"/>
      <c r="H102" s="949"/>
      <c r="I102" s="978"/>
      <c r="J102" s="949"/>
      <c r="K102" s="956"/>
      <c r="L102" s="949"/>
      <c r="M102" s="958"/>
      <c r="N102" s="979"/>
      <c r="O102" s="980"/>
      <c r="P102" s="961"/>
      <c r="Q102" s="961"/>
      <c r="R102" s="961"/>
      <c r="S102" s="961"/>
      <c r="T102" s="961"/>
      <c r="U102" s="949"/>
    </row>
    <row r="103" spans="2:21" ht="11.25" customHeight="1">
      <c r="B103" s="681"/>
      <c r="C103" s="681"/>
      <c r="D103" s="681"/>
      <c r="E103" s="669"/>
      <c r="F103" s="681"/>
      <c r="G103" s="669"/>
      <c r="I103" s="533"/>
      <c r="K103" s="679"/>
      <c r="M103" s="153"/>
      <c r="N103" s="681"/>
      <c r="O103" s="669"/>
      <c r="P103" s="669"/>
      <c r="Q103" s="669"/>
      <c r="R103" s="669"/>
      <c r="S103" s="669"/>
      <c r="T103" s="669"/>
    </row>
    <row r="104" spans="2:21" ht="14.25" customHeight="1">
      <c r="M104" s="681"/>
    </row>
    <row r="106" spans="2:21" ht="14.25" customHeight="1">
      <c r="K106" s="681"/>
    </row>
  </sheetData>
  <phoneticPr fontId="5"/>
  <pageMargins left="0.51" right="0.24" top="0.55000000000000004" bottom="0.52" header="0.3" footer="0.28000000000000003"/>
  <pageSetup paperSize="8" scale="58" orientation="landscape" r:id="rId1"/>
  <headerFooter alignWithMargins="0">
    <oddFooter>&amp;L&amp;A&amp;CUI02-02-&amp;P&amp;RAll Rights Reserved, Copyright FUJITSU LIMITED 2010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view="pageBreakPreview" zoomScale="80" zoomScaleNormal="80" zoomScaleSheetLayoutView="80" workbookViewId="0">
      <selection activeCell="T14" sqref="T14"/>
    </sheetView>
  </sheetViews>
  <sheetFormatPr defaultColWidth="9" defaultRowHeight="14.25" customHeight="1"/>
  <cols>
    <col min="1" max="1" width="1.875" style="375" customWidth="1"/>
    <col min="2" max="2" width="4.875" style="375" customWidth="1"/>
    <col min="3" max="3" width="21.625" style="375" customWidth="1"/>
    <col min="4" max="4" width="6.75" style="375" customWidth="1"/>
    <col min="5" max="5" width="21.625" style="375" customWidth="1"/>
    <col min="6" max="6" width="6.75" style="375" customWidth="1"/>
    <col min="7" max="7" width="21.625" style="375" customWidth="1"/>
    <col min="8" max="8" width="8.375" style="375" customWidth="1"/>
    <col min="9" max="9" width="21.625" style="375" customWidth="1"/>
    <col min="10" max="10" width="11" style="375" customWidth="1"/>
    <col min="11" max="11" width="21.625" style="375" customWidth="1"/>
    <col min="12" max="12" width="6.25" style="375" customWidth="1"/>
    <col min="13" max="13" width="21.625" style="375" customWidth="1"/>
    <col min="14" max="14" width="6.25" style="375" customWidth="1"/>
    <col min="15" max="15" width="4.875" style="375" customWidth="1"/>
    <col min="16" max="16" width="1" style="375" customWidth="1"/>
    <col min="17" max="18" width="4.875" style="375" customWidth="1"/>
    <col min="19" max="19" width="21.625" style="375" customWidth="1"/>
    <col min="20" max="20" width="4.875" style="375" customWidth="1"/>
    <col min="21" max="16384" width="9" style="375"/>
  </cols>
  <sheetData>
    <row r="1" spans="1:33" ht="14.2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33" ht="14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33" ht="14.25" customHeigh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33" ht="14.2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33" ht="14.2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3" ht="14.25" customHeight="1">
      <c r="A6" s="14"/>
      <c r="B6" s="948"/>
      <c r="C6" s="948"/>
      <c r="D6" s="948"/>
      <c r="E6" s="948"/>
      <c r="F6" s="948"/>
      <c r="G6" s="948"/>
      <c r="H6" s="948"/>
      <c r="I6" s="948"/>
      <c r="J6" s="948"/>
      <c r="K6" s="948"/>
      <c r="L6" s="948"/>
      <c r="M6" s="948"/>
      <c r="N6" s="948"/>
      <c r="O6" s="948"/>
      <c r="P6" s="948"/>
      <c r="Q6" s="948"/>
      <c r="R6" s="948"/>
      <c r="S6" s="948"/>
      <c r="T6" s="949"/>
      <c r="U6" s="949"/>
    </row>
    <row r="7" spans="1:33" ht="7.5" customHeight="1">
      <c r="A7" s="1"/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1"/>
      <c r="P7" s="951"/>
      <c r="Q7" s="952"/>
      <c r="R7" s="952"/>
      <c r="S7" s="953"/>
      <c r="T7" s="953"/>
      <c r="U7" s="949"/>
    </row>
    <row r="8" spans="1:33" ht="7.5" customHeight="1">
      <c r="A8" s="1"/>
      <c r="B8" s="950"/>
      <c r="C8" s="950"/>
      <c r="D8" s="950"/>
      <c r="E8" s="950"/>
      <c r="F8" s="950"/>
      <c r="G8" s="950"/>
      <c r="H8" s="950"/>
      <c r="I8" s="950"/>
      <c r="J8" s="950"/>
      <c r="K8" s="950"/>
      <c r="L8" s="950"/>
      <c r="M8" s="950"/>
      <c r="N8" s="950"/>
      <c r="O8" s="951"/>
      <c r="P8" s="951"/>
      <c r="Q8" s="952"/>
      <c r="R8" s="952"/>
      <c r="S8" s="953"/>
      <c r="T8" s="953"/>
      <c r="U8" s="949"/>
    </row>
    <row r="9" spans="1:33" ht="14.25" customHeight="1">
      <c r="A9" s="1"/>
      <c r="B9" s="954"/>
      <c r="C9" s="954"/>
      <c r="D9" s="954"/>
      <c r="E9" s="954"/>
      <c r="F9" s="954"/>
      <c r="G9" s="954"/>
      <c r="H9" s="954"/>
      <c r="I9" s="954"/>
      <c r="J9" s="954"/>
      <c r="K9" s="954"/>
      <c r="L9" s="954"/>
      <c r="M9" s="950"/>
      <c r="N9" s="954"/>
      <c r="O9" s="955"/>
      <c r="P9" s="951"/>
      <c r="Q9" s="952"/>
      <c r="R9" s="952"/>
      <c r="S9" s="953"/>
      <c r="T9" s="953"/>
      <c r="U9" s="949"/>
    </row>
    <row r="10" spans="1:33" ht="14.25" customHeight="1">
      <c r="B10" s="956"/>
      <c r="C10" s="957"/>
      <c r="D10" s="956"/>
      <c r="E10" s="956"/>
      <c r="F10" s="956"/>
      <c r="G10" s="958"/>
      <c r="H10" s="956"/>
      <c r="I10" s="959"/>
      <c r="J10" s="956"/>
      <c r="K10" s="956"/>
      <c r="L10" s="958"/>
      <c r="M10" s="954"/>
      <c r="N10" s="956"/>
      <c r="O10" s="960"/>
      <c r="P10" s="961"/>
      <c r="Q10" s="961"/>
      <c r="R10" s="961"/>
      <c r="S10" s="961"/>
      <c r="T10" s="961"/>
      <c r="U10" s="949"/>
    </row>
    <row r="11" spans="1:33" ht="14.25" customHeight="1">
      <c r="B11" s="956"/>
      <c r="C11" s="962"/>
      <c r="D11" s="956"/>
      <c r="E11" s="956"/>
      <c r="F11" s="956"/>
      <c r="G11" s="956"/>
      <c r="H11" s="956"/>
      <c r="I11" s="963"/>
      <c r="J11" s="958"/>
      <c r="K11" s="954"/>
      <c r="L11" s="958"/>
      <c r="M11" s="964"/>
      <c r="N11" s="962"/>
      <c r="O11" s="960"/>
      <c r="P11" s="961"/>
      <c r="Q11" s="961"/>
      <c r="R11" s="961"/>
      <c r="S11" s="961"/>
      <c r="T11" s="961"/>
      <c r="U11" s="949"/>
    </row>
    <row r="12" spans="1:33" ht="14.25" customHeight="1">
      <c r="B12" s="956"/>
      <c r="C12" s="962"/>
      <c r="D12" s="956"/>
      <c r="E12" s="956"/>
      <c r="F12" s="956"/>
      <c r="G12" s="956"/>
      <c r="H12" s="956"/>
      <c r="I12" s="964"/>
      <c r="J12" s="958"/>
      <c r="K12" s="954"/>
      <c r="L12" s="958"/>
      <c r="M12" s="959"/>
      <c r="N12" s="958"/>
      <c r="O12" s="960"/>
      <c r="P12" s="961"/>
      <c r="Q12" s="961"/>
      <c r="R12" s="961"/>
      <c r="S12" s="961"/>
      <c r="T12" s="961"/>
      <c r="U12" s="949"/>
    </row>
    <row r="13" spans="1:33" ht="14.25" customHeight="1">
      <c r="B13" s="958"/>
      <c r="C13" s="957"/>
      <c r="D13" s="962"/>
      <c r="E13" s="958"/>
      <c r="F13" s="962"/>
      <c r="G13" s="958"/>
      <c r="H13" s="958"/>
      <c r="I13" s="959"/>
      <c r="J13" s="958"/>
      <c r="K13" s="954"/>
      <c r="L13" s="958"/>
      <c r="M13" s="965"/>
      <c r="N13" s="958"/>
      <c r="O13" s="958"/>
      <c r="P13" s="949"/>
      <c r="Q13" s="949"/>
      <c r="R13" s="949"/>
      <c r="S13" s="961"/>
      <c r="T13" s="949"/>
      <c r="U13" s="949"/>
    </row>
    <row r="14" spans="1:33" s="675" customFormat="1" ht="14.25" customHeight="1">
      <c r="A14" s="671"/>
      <c r="B14" s="957"/>
      <c r="C14" s="966"/>
      <c r="D14" s="962"/>
      <c r="E14" s="966"/>
      <c r="F14" s="962"/>
      <c r="G14" s="966"/>
      <c r="H14" s="958"/>
      <c r="I14" s="959"/>
      <c r="J14" s="958"/>
      <c r="K14" s="954"/>
      <c r="L14" s="958"/>
      <c r="M14" s="965"/>
      <c r="N14" s="958"/>
      <c r="O14" s="957"/>
      <c r="P14" s="967"/>
      <c r="Q14" s="968"/>
      <c r="R14" s="968"/>
      <c r="S14" s="961"/>
      <c r="T14" s="968"/>
      <c r="U14" s="969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1:33" ht="14.25" customHeight="1">
      <c r="A15" s="671"/>
      <c r="B15" s="957"/>
      <c r="C15" s="962"/>
      <c r="D15" s="958"/>
      <c r="E15" s="958"/>
      <c r="F15" s="958"/>
      <c r="G15" s="964"/>
      <c r="H15" s="958"/>
      <c r="I15" s="959"/>
      <c r="J15" s="958"/>
      <c r="K15" s="954"/>
      <c r="L15" s="958"/>
      <c r="M15" s="959"/>
      <c r="N15" s="958"/>
      <c r="O15" s="957"/>
      <c r="P15" s="968"/>
      <c r="Q15" s="968"/>
      <c r="R15" s="968"/>
      <c r="S15" s="964"/>
      <c r="T15" s="968"/>
      <c r="U15" s="961"/>
      <c r="V15" s="669"/>
      <c r="W15" s="669"/>
      <c r="X15" s="669"/>
      <c r="Y15" s="669"/>
      <c r="Z15" s="669"/>
      <c r="AA15" s="669"/>
      <c r="AB15" s="669"/>
      <c r="AC15" s="669"/>
      <c r="AD15" s="669"/>
      <c r="AE15" s="669"/>
      <c r="AF15" s="669"/>
      <c r="AG15" s="669"/>
    </row>
    <row r="16" spans="1:33" ht="14.25" customHeight="1">
      <c r="A16" s="671"/>
      <c r="B16" s="957"/>
      <c r="C16" s="962"/>
      <c r="D16" s="962"/>
      <c r="E16" s="962"/>
      <c r="F16" s="962"/>
      <c r="G16" s="959"/>
      <c r="H16" s="958"/>
      <c r="I16" s="959"/>
      <c r="J16" s="958"/>
      <c r="K16" s="954"/>
      <c r="L16" s="958"/>
      <c r="M16" s="959"/>
      <c r="N16" s="958"/>
      <c r="O16" s="957"/>
      <c r="P16" s="968"/>
      <c r="Q16" s="968"/>
      <c r="R16" s="968"/>
      <c r="S16" s="959"/>
      <c r="T16" s="968"/>
      <c r="U16" s="961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</row>
    <row r="17" spans="1:33" ht="14.25" customHeight="1">
      <c r="A17" s="671"/>
      <c r="B17" s="957"/>
      <c r="C17" s="962"/>
      <c r="D17" s="962"/>
      <c r="E17" s="964"/>
      <c r="F17" s="962"/>
      <c r="G17" s="965"/>
      <c r="H17" s="958"/>
      <c r="I17" s="959"/>
      <c r="J17" s="958"/>
      <c r="K17" s="949"/>
      <c r="L17" s="958"/>
      <c r="M17" s="959"/>
      <c r="N17" s="958"/>
      <c r="O17" s="957"/>
      <c r="P17" s="968"/>
      <c r="Q17" s="968"/>
      <c r="R17" s="968"/>
      <c r="S17" s="959"/>
      <c r="T17" s="968"/>
      <c r="U17" s="961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</row>
    <row r="18" spans="1:33" ht="14.25" customHeight="1">
      <c r="A18" s="671"/>
      <c r="B18" s="957"/>
      <c r="C18" s="962"/>
      <c r="D18" s="962"/>
      <c r="E18" s="959"/>
      <c r="F18" s="962"/>
      <c r="G18" s="959"/>
      <c r="H18" s="958"/>
      <c r="I18" s="970"/>
      <c r="J18" s="962"/>
      <c r="K18" s="949"/>
      <c r="L18" s="958"/>
      <c r="M18" s="959"/>
      <c r="N18" s="958"/>
      <c r="O18" s="957"/>
      <c r="P18" s="968"/>
      <c r="Q18" s="968"/>
      <c r="R18" s="968"/>
      <c r="S18" s="959"/>
      <c r="T18" s="968"/>
      <c r="U18" s="961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</row>
    <row r="19" spans="1:33" ht="14.25" customHeight="1">
      <c r="A19" s="671"/>
      <c r="B19" s="957"/>
      <c r="C19" s="962"/>
      <c r="D19" s="962"/>
      <c r="E19" s="959"/>
      <c r="F19" s="962"/>
      <c r="G19" s="959"/>
      <c r="H19" s="958"/>
      <c r="I19" s="959"/>
      <c r="J19" s="958"/>
      <c r="K19" s="949"/>
      <c r="L19" s="958"/>
      <c r="M19" s="959"/>
      <c r="N19" s="958"/>
      <c r="O19" s="957"/>
      <c r="P19" s="968"/>
      <c r="Q19" s="968"/>
      <c r="R19" s="968"/>
      <c r="S19" s="959"/>
      <c r="T19" s="968"/>
      <c r="U19" s="961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</row>
    <row r="20" spans="1:33" ht="14.25" customHeight="1">
      <c r="A20" s="671"/>
      <c r="B20" s="957"/>
      <c r="C20" s="962"/>
      <c r="D20" s="962"/>
      <c r="E20" s="959"/>
      <c r="F20" s="962"/>
      <c r="G20" s="959"/>
      <c r="H20" s="958"/>
      <c r="I20" s="959"/>
      <c r="J20" s="960"/>
      <c r="K20" s="949"/>
      <c r="L20" s="958"/>
      <c r="M20" s="959"/>
      <c r="N20" s="958"/>
      <c r="O20" s="957"/>
      <c r="P20" s="968"/>
      <c r="Q20" s="968"/>
      <c r="R20" s="968"/>
      <c r="S20" s="968"/>
      <c r="T20" s="968"/>
      <c r="U20" s="961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</row>
    <row r="21" spans="1:33" ht="14.25" customHeight="1">
      <c r="A21" s="671"/>
      <c r="B21" s="957"/>
      <c r="C21" s="962"/>
      <c r="D21" s="962"/>
      <c r="E21" s="959"/>
      <c r="F21" s="962"/>
      <c r="G21" s="959"/>
      <c r="H21" s="958"/>
      <c r="I21" s="959"/>
      <c r="J21" s="956"/>
      <c r="K21" s="964"/>
      <c r="L21" s="958"/>
      <c r="M21" s="970"/>
      <c r="N21" s="958"/>
      <c r="O21" s="957"/>
      <c r="P21" s="968"/>
      <c r="Q21" s="968"/>
      <c r="R21" s="968"/>
      <c r="S21" s="968"/>
      <c r="T21" s="968"/>
      <c r="U21" s="961"/>
      <c r="V21" s="669"/>
      <c r="W21" s="669"/>
      <c r="X21" s="669"/>
      <c r="Y21" s="669"/>
      <c r="Z21" s="669"/>
      <c r="AA21" s="669"/>
      <c r="AB21" s="669"/>
      <c r="AC21" s="669"/>
      <c r="AD21" s="669"/>
      <c r="AE21" s="669"/>
      <c r="AF21" s="669"/>
      <c r="AG21" s="669"/>
    </row>
    <row r="22" spans="1:33" ht="14.25" customHeight="1">
      <c r="A22" s="671"/>
      <c r="B22" s="957"/>
      <c r="C22" s="962"/>
      <c r="D22" s="962"/>
      <c r="E22" s="959"/>
      <c r="F22" s="962"/>
      <c r="G22" s="970"/>
      <c r="H22" s="958"/>
      <c r="I22" s="959"/>
      <c r="J22" s="956"/>
      <c r="K22" s="959"/>
      <c r="L22" s="957"/>
      <c r="M22" s="959"/>
      <c r="N22" s="958"/>
      <c r="O22" s="957"/>
      <c r="P22" s="968"/>
      <c r="Q22" s="968"/>
      <c r="R22" s="968"/>
      <c r="S22" s="968"/>
      <c r="T22" s="968"/>
      <c r="U22" s="961"/>
      <c r="V22" s="669"/>
      <c r="W22" s="669"/>
      <c r="X22" s="669"/>
      <c r="Y22" s="669"/>
      <c r="Z22" s="669"/>
      <c r="AA22" s="669"/>
      <c r="AB22" s="669"/>
      <c r="AC22" s="669"/>
      <c r="AD22" s="669"/>
      <c r="AE22" s="669"/>
      <c r="AF22" s="669"/>
      <c r="AG22" s="669"/>
    </row>
    <row r="23" spans="1:33" ht="14.25" customHeight="1">
      <c r="A23" s="671"/>
      <c r="B23" s="957"/>
      <c r="C23" s="962"/>
      <c r="D23" s="962"/>
      <c r="E23" s="959"/>
      <c r="F23" s="962"/>
      <c r="G23" s="959"/>
      <c r="H23" s="960"/>
      <c r="I23" s="959"/>
      <c r="J23" s="958"/>
      <c r="K23" s="959"/>
      <c r="L23" s="958"/>
      <c r="M23" s="959"/>
      <c r="N23" s="958"/>
      <c r="O23" s="957"/>
      <c r="P23" s="968"/>
      <c r="Q23" s="968"/>
      <c r="R23" s="968"/>
      <c r="S23" s="968"/>
      <c r="T23" s="968"/>
      <c r="U23" s="961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</row>
    <row r="24" spans="1:33" ht="14.25" customHeight="1">
      <c r="A24" s="671"/>
      <c r="B24" s="957"/>
      <c r="C24" s="962"/>
      <c r="D24" s="962"/>
      <c r="E24" s="959"/>
      <c r="F24" s="962"/>
      <c r="G24" s="959"/>
      <c r="H24" s="960"/>
      <c r="I24" s="971"/>
      <c r="J24" s="960"/>
      <c r="K24" s="959"/>
      <c r="L24" s="958"/>
      <c r="M24" s="959"/>
      <c r="N24" s="958"/>
      <c r="O24" s="957"/>
      <c r="P24" s="968"/>
      <c r="Q24" s="968"/>
      <c r="R24" s="968"/>
      <c r="S24" s="968"/>
      <c r="T24" s="968"/>
      <c r="U24" s="961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</row>
    <row r="25" spans="1:33" ht="14.25" customHeight="1">
      <c r="A25" s="671"/>
      <c r="B25" s="957"/>
      <c r="C25" s="962"/>
      <c r="D25" s="962"/>
      <c r="E25" s="959"/>
      <c r="F25" s="962"/>
      <c r="G25" s="959"/>
      <c r="H25" s="960"/>
      <c r="I25" s="972"/>
      <c r="J25" s="960"/>
      <c r="K25" s="959"/>
      <c r="L25" s="956"/>
      <c r="M25" s="959"/>
      <c r="N25" s="958"/>
      <c r="O25" s="957"/>
      <c r="P25" s="968"/>
      <c r="Q25" s="968"/>
      <c r="R25" s="968"/>
      <c r="S25" s="968"/>
      <c r="T25" s="968"/>
      <c r="U25" s="961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</row>
    <row r="26" spans="1:33" ht="14.25" customHeight="1">
      <c r="A26" s="671"/>
      <c r="B26" s="957"/>
      <c r="C26" s="962"/>
      <c r="D26" s="962"/>
      <c r="E26" s="959"/>
      <c r="F26" s="962"/>
      <c r="G26" s="959"/>
      <c r="H26" s="960"/>
      <c r="I26" s="972"/>
      <c r="J26" s="960"/>
      <c r="K26" s="959"/>
      <c r="L26" s="956"/>
      <c r="M26" s="970"/>
      <c r="N26" s="958"/>
      <c r="O26" s="957"/>
      <c r="P26" s="968"/>
      <c r="Q26" s="968"/>
      <c r="R26" s="968"/>
      <c r="S26" s="968"/>
      <c r="T26" s="968"/>
      <c r="U26" s="961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</row>
    <row r="27" spans="1:33" ht="14.25" customHeight="1">
      <c r="A27" s="671"/>
      <c r="B27" s="957"/>
      <c r="C27" s="962"/>
      <c r="D27" s="962"/>
      <c r="E27" s="959"/>
      <c r="F27" s="962"/>
      <c r="G27" s="959"/>
      <c r="H27" s="960"/>
      <c r="I27" s="972"/>
      <c r="J27" s="960"/>
      <c r="K27" s="970"/>
      <c r="L27" s="958"/>
      <c r="M27" s="959"/>
      <c r="N27" s="958"/>
      <c r="O27" s="957"/>
      <c r="P27" s="968"/>
      <c r="Q27" s="968"/>
      <c r="R27" s="968"/>
      <c r="S27" s="968"/>
      <c r="T27" s="968"/>
      <c r="U27" s="961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</row>
    <row r="28" spans="1:33" ht="14.25" customHeight="1">
      <c r="A28" s="671"/>
      <c r="B28" s="957"/>
      <c r="C28" s="962"/>
      <c r="D28" s="962"/>
      <c r="E28" s="959"/>
      <c r="F28" s="962"/>
      <c r="G28" s="959"/>
      <c r="H28" s="960"/>
      <c r="I28" s="959"/>
      <c r="J28" s="960"/>
      <c r="K28" s="959"/>
      <c r="L28" s="958"/>
      <c r="M28" s="959"/>
      <c r="N28" s="958"/>
      <c r="O28" s="957"/>
      <c r="P28" s="968"/>
      <c r="Q28" s="968"/>
      <c r="R28" s="968"/>
      <c r="S28" s="968"/>
      <c r="T28" s="968"/>
      <c r="U28" s="949"/>
    </row>
    <row r="29" spans="1:33" ht="14.25" customHeight="1">
      <c r="A29" s="671"/>
      <c r="B29" s="957"/>
      <c r="C29" s="962"/>
      <c r="D29" s="962"/>
      <c r="E29" s="959"/>
      <c r="F29" s="962"/>
      <c r="G29" s="959"/>
      <c r="H29" s="960"/>
      <c r="I29" s="972"/>
      <c r="J29" s="960"/>
      <c r="K29" s="959"/>
      <c r="L29" s="958"/>
      <c r="M29" s="959"/>
      <c r="N29" s="958"/>
      <c r="O29" s="957"/>
      <c r="P29" s="968"/>
      <c r="Q29" s="968"/>
      <c r="R29" s="968"/>
      <c r="S29" s="968"/>
      <c r="T29" s="968"/>
      <c r="U29" s="949"/>
    </row>
    <row r="30" spans="1:33" ht="14.25" customHeight="1">
      <c r="A30" s="671"/>
      <c r="B30" s="957"/>
      <c r="C30" s="957"/>
      <c r="D30" s="957"/>
      <c r="E30" s="959"/>
      <c r="F30" s="957"/>
      <c r="G30" s="959"/>
      <c r="H30" s="960"/>
      <c r="I30" s="959"/>
      <c r="J30" s="960"/>
      <c r="K30" s="959"/>
      <c r="L30" s="958"/>
      <c r="M30" s="949"/>
      <c r="N30" s="958"/>
      <c r="O30" s="957"/>
      <c r="P30" s="968"/>
      <c r="Q30" s="968"/>
      <c r="R30" s="968"/>
      <c r="S30" s="973"/>
      <c r="T30" s="968"/>
      <c r="U30" s="949"/>
    </row>
    <row r="31" spans="1:33" ht="14.25" customHeight="1">
      <c r="A31" s="671"/>
      <c r="B31" s="957"/>
      <c r="C31" s="964"/>
      <c r="D31" s="957"/>
      <c r="E31" s="959"/>
      <c r="F31" s="957"/>
      <c r="G31" s="959"/>
      <c r="H31" s="960"/>
      <c r="I31" s="959"/>
      <c r="J31" s="960"/>
      <c r="K31" s="959"/>
      <c r="L31" s="958"/>
      <c r="M31" s="964"/>
      <c r="N31" s="958"/>
      <c r="O31" s="957"/>
      <c r="P31" s="968"/>
      <c r="Q31" s="968"/>
      <c r="R31" s="968"/>
      <c r="S31" s="970"/>
      <c r="T31" s="968"/>
      <c r="U31" s="949"/>
    </row>
    <row r="32" spans="1:33" ht="14.25" customHeight="1">
      <c r="A32" s="671"/>
      <c r="B32" s="957"/>
      <c r="C32" s="959"/>
      <c r="D32" s="957"/>
      <c r="E32" s="959"/>
      <c r="F32" s="957"/>
      <c r="G32" s="959"/>
      <c r="H32" s="960"/>
      <c r="I32" s="959"/>
      <c r="J32" s="960"/>
      <c r="K32" s="959"/>
      <c r="L32" s="958"/>
      <c r="M32" s="959"/>
      <c r="N32" s="958"/>
      <c r="O32" s="957"/>
      <c r="P32" s="968"/>
      <c r="Q32" s="968"/>
      <c r="R32" s="968"/>
      <c r="S32" s="970"/>
      <c r="T32" s="968"/>
      <c r="U32" s="949"/>
    </row>
    <row r="33" spans="1:21" ht="14.25" customHeight="1">
      <c r="A33" s="671"/>
      <c r="B33" s="957"/>
      <c r="C33" s="965"/>
      <c r="D33" s="957"/>
      <c r="E33" s="970"/>
      <c r="F33" s="957"/>
      <c r="G33" s="959"/>
      <c r="H33" s="960"/>
      <c r="I33" s="959"/>
      <c r="J33" s="960"/>
      <c r="K33" s="959"/>
      <c r="L33" s="958"/>
      <c r="M33" s="959"/>
      <c r="N33" s="958"/>
      <c r="O33" s="957"/>
      <c r="P33" s="968"/>
      <c r="Q33" s="968"/>
      <c r="R33" s="968"/>
      <c r="S33" s="970"/>
      <c r="T33" s="968"/>
      <c r="U33" s="949"/>
    </row>
    <row r="34" spans="1:21" ht="14.25" customHeight="1">
      <c r="A34" s="671"/>
      <c r="B34" s="957"/>
      <c r="C34" s="959"/>
      <c r="D34" s="957"/>
      <c r="E34" s="949"/>
      <c r="F34" s="957"/>
      <c r="G34" s="959"/>
      <c r="H34" s="960"/>
      <c r="I34" s="959"/>
      <c r="J34" s="960"/>
      <c r="K34" s="959"/>
      <c r="L34" s="958"/>
      <c r="M34" s="959"/>
      <c r="N34" s="958"/>
      <c r="O34" s="957"/>
      <c r="P34" s="968"/>
      <c r="Q34" s="968"/>
      <c r="R34" s="968"/>
      <c r="S34" s="970"/>
      <c r="T34" s="968"/>
      <c r="U34" s="949"/>
    </row>
    <row r="35" spans="1:21" ht="14.25" customHeight="1">
      <c r="A35" s="671"/>
      <c r="B35" s="957"/>
      <c r="C35" s="959"/>
      <c r="D35" s="957"/>
      <c r="E35" s="949"/>
      <c r="F35" s="957"/>
      <c r="G35" s="972"/>
      <c r="H35" s="960"/>
      <c r="I35" s="959"/>
      <c r="J35" s="960"/>
      <c r="K35" s="959"/>
      <c r="L35" s="958"/>
      <c r="M35" s="959"/>
      <c r="N35" s="958"/>
      <c r="O35" s="957"/>
      <c r="P35" s="968"/>
      <c r="Q35" s="968"/>
      <c r="R35" s="968"/>
      <c r="S35" s="970"/>
      <c r="T35" s="968"/>
      <c r="U35" s="949"/>
    </row>
    <row r="36" spans="1:21" ht="14.25" customHeight="1">
      <c r="A36" s="671"/>
      <c r="B36" s="957"/>
      <c r="C36" s="959"/>
      <c r="D36" s="957"/>
      <c r="E36" s="949"/>
      <c r="F36" s="957"/>
      <c r="G36" s="972"/>
      <c r="H36" s="960"/>
      <c r="I36" s="974"/>
      <c r="J36" s="960"/>
      <c r="K36" s="959"/>
      <c r="L36" s="960"/>
      <c r="M36" s="959"/>
      <c r="N36" s="958"/>
      <c r="O36" s="957"/>
      <c r="P36" s="968"/>
      <c r="Q36" s="968"/>
      <c r="R36" s="968"/>
      <c r="S36" s="970"/>
      <c r="T36" s="968"/>
      <c r="U36" s="949"/>
    </row>
    <row r="37" spans="1:21" ht="14.25" customHeight="1">
      <c r="A37" s="671"/>
      <c r="B37" s="957"/>
      <c r="C37" s="959"/>
      <c r="D37" s="957"/>
      <c r="E37" s="949"/>
      <c r="F37" s="960"/>
      <c r="G37" s="959"/>
      <c r="H37" s="960"/>
      <c r="I37" s="974"/>
      <c r="J37" s="960"/>
      <c r="K37" s="949"/>
      <c r="L37" s="960"/>
      <c r="M37" s="959"/>
      <c r="N37" s="958"/>
      <c r="O37" s="957"/>
      <c r="P37" s="968"/>
      <c r="Q37" s="968"/>
      <c r="R37" s="968"/>
      <c r="S37" s="970"/>
      <c r="T37" s="968"/>
      <c r="U37" s="949"/>
    </row>
    <row r="38" spans="1:21" ht="14.25" customHeight="1">
      <c r="A38" s="671"/>
      <c r="B38" s="957"/>
      <c r="C38" s="959"/>
      <c r="D38" s="960"/>
      <c r="E38" s="949"/>
      <c r="F38" s="960"/>
      <c r="G38" s="959"/>
      <c r="H38" s="960"/>
      <c r="I38" s="972"/>
      <c r="J38" s="960"/>
      <c r="K38" s="949"/>
      <c r="L38" s="958"/>
      <c r="M38" s="959"/>
      <c r="N38" s="958"/>
      <c r="O38" s="960"/>
      <c r="P38" s="961"/>
      <c r="Q38" s="961"/>
      <c r="R38" s="961"/>
      <c r="S38" s="961"/>
      <c r="T38" s="961"/>
      <c r="U38" s="949"/>
    </row>
    <row r="39" spans="1:21" ht="14.25" customHeight="1">
      <c r="A39" s="671"/>
      <c r="B39" s="957"/>
      <c r="C39" s="959"/>
      <c r="D39" s="960"/>
      <c r="E39" s="949"/>
      <c r="F39" s="960"/>
      <c r="G39" s="959"/>
      <c r="H39" s="960"/>
      <c r="I39" s="972"/>
      <c r="J39" s="960"/>
      <c r="K39" s="964"/>
      <c r="L39" s="958"/>
      <c r="M39" s="959"/>
      <c r="N39" s="958"/>
      <c r="O39" s="960"/>
      <c r="P39" s="961"/>
      <c r="Q39" s="961"/>
      <c r="R39" s="961"/>
      <c r="S39" s="961"/>
      <c r="T39" s="961"/>
      <c r="U39" s="949"/>
    </row>
    <row r="40" spans="1:21" ht="14.25" customHeight="1">
      <c r="A40" s="671"/>
      <c r="B40" s="957"/>
      <c r="C40" s="959"/>
      <c r="D40" s="960"/>
      <c r="E40" s="949"/>
      <c r="F40" s="957"/>
      <c r="G40" s="959"/>
      <c r="H40" s="958"/>
      <c r="I40" s="972"/>
      <c r="J40" s="958"/>
      <c r="K40" s="959"/>
      <c r="L40" s="960"/>
      <c r="M40" s="959"/>
      <c r="N40" s="958"/>
      <c r="O40" s="960"/>
      <c r="P40" s="961"/>
      <c r="Q40" s="961"/>
      <c r="R40" s="961"/>
      <c r="S40" s="961"/>
      <c r="T40" s="961"/>
      <c r="U40" s="949"/>
    </row>
    <row r="41" spans="1:21" ht="14.25" customHeight="1">
      <c r="A41" s="671"/>
      <c r="B41" s="957"/>
      <c r="C41" s="959"/>
      <c r="D41" s="960"/>
      <c r="E41" s="960"/>
      <c r="F41" s="960"/>
      <c r="G41" s="958"/>
      <c r="H41" s="962"/>
      <c r="I41" s="972"/>
      <c r="J41" s="958"/>
      <c r="K41" s="959"/>
      <c r="L41" s="960"/>
      <c r="M41" s="959"/>
      <c r="N41" s="958"/>
      <c r="O41" s="960"/>
      <c r="P41" s="961"/>
      <c r="Q41" s="961"/>
      <c r="R41" s="961"/>
      <c r="S41" s="961"/>
      <c r="T41" s="961"/>
      <c r="U41" s="949"/>
    </row>
    <row r="42" spans="1:21" ht="14.25" customHeight="1">
      <c r="A42" s="671"/>
      <c r="B42" s="957"/>
      <c r="C42" s="959"/>
      <c r="D42" s="960"/>
      <c r="E42" s="960"/>
      <c r="F42" s="960"/>
      <c r="G42" s="964"/>
      <c r="H42" s="958"/>
      <c r="I42" s="972"/>
      <c r="J42" s="958"/>
      <c r="K42" s="959"/>
      <c r="L42" s="960"/>
      <c r="M42" s="959"/>
      <c r="N42" s="958"/>
      <c r="O42" s="960"/>
      <c r="P42" s="961"/>
      <c r="Q42" s="961"/>
      <c r="R42" s="961"/>
      <c r="S42" s="961"/>
      <c r="T42" s="961"/>
      <c r="U42" s="949"/>
    </row>
    <row r="43" spans="1:21" ht="14.25" customHeight="1">
      <c r="A43" s="671"/>
      <c r="B43" s="957"/>
      <c r="C43" s="959"/>
      <c r="D43" s="960"/>
      <c r="E43" s="960"/>
      <c r="F43" s="960"/>
      <c r="G43" s="959"/>
      <c r="H43" s="958"/>
      <c r="I43" s="959"/>
      <c r="J43" s="958"/>
      <c r="K43" s="959"/>
      <c r="L43" s="960"/>
      <c r="M43" s="959"/>
      <c r="N43" s="958"/>
      <c r="O43" s="960"/>
      <c r="P43" s="961"/>
      <c r="Q43" s="961"/>
      <c r="R43" s="961"/>
      <c r="S43" s="961"/>
      <c r="T43" s="961"/>
      <c r="U43" s="949"/>
    </row>
    <row r="44" spans="1:21" ht="14.25" customHeight="1">
      <c r="A44" s="671"/>
      <c r="B44" s="957"/>
      <c r="C44" s="959"/>
      <c r="D44" s="960"/>
      <c r="E44" s="960"/>
      <c r="F44" s="960"/>
      <c r="G44" s="965"/>
      <c r="H44" s="958"/>
      <c r="I44" s="959"/>
      <c r="J44" s="958"/>
      <c r="K44" s="959"/>
      <c r="L44" s="960"/>
      <c r="M44" s="958"/>
      <c r="N44" s="958"/>
      <c r="O44" s="960"/>
      <c r="P44" s="961"/>
      <c r="Q44" s="961"/>
      <c r="R44" s="961"/>
      <c r="S44" s="961"/>
      <c r="T44" s="961"/>
      <c r="U44" s="949"/>
    </row>
    <row r="45" spans="1:21" ht="14.25" customHeight="1">
      <c r="A45" s="671"/>
      <c r="B45" s="957"/>
      <c r="C45" s="959"/>
      <c r="D45" s="960"/>
      <c r="E45" s="960"/>
      <c r="F45" s="960"/>
      <c r="G45" s="959"/>
      <c r="H45" s="958"/>
      <c r="I45" s="959"/>
      <c r="J45" s="958"/>
      <c r="K45" s="970"/>
      <c r="L45" s="960"/>
      <c r="M45" s="958"/>
      <c r="N45" s="958"/>
      <c r="O45" s="960"/>
      <c r="P45" s="961"/>
      <c r="Q45" s="961"/>
      <c r="R45" s="961"/>
      <c r="S45" s="961"/>
      <c r="T45" s="961"/>
      <c r="U45" s="949"/>
    </row>
    <row r="46" spans="1:21" ht="14.25" customHeight="1">
      <c r="A46" s="671"/>
      <c r="B46" s="957"/>
      <c r="C46" s="959"/>
      <c r="D46" s="960"/>
      <c r="E46" s="960"/>
      <c r="F46" s="960"/>
      <c r="G46" s="959"/>
      <c r="H46" s="958"/>
      <c r="I46" s="959"/>
      <c r="J46" s="958"/>
      <c r="K46" s="959"/>
      <c r="L46" s="960"/>
      <c r="M46" s="958"/>
      <c r="N46" s="958"/>
      <c r="O46" s="960"/>
      <c r="P46" s="961"/>
      <c r="Q46" s="961"/>
      <c r="R46" s="961"/>
      <c r="S46" s="961"/>
      <c r="T46" s="961"/>
      <c r="U46" s="949"/>
    </row>
    <row r="47" spans="1:21" ht="14.25" customHeight="1">
      <c r="A47" s="671"/>
      <c r="B47" s="957"/>
      <c r="C47" s="959"/>
      <c r="D47" s="960"/>
      <c r="E47" s="960"/>
      <c r="F47" s="960"/>
      <c r="G47" s="959"/>
      <c r="H47" s="958"/>
      <c r="I47" s="959"/>
      <c r="J47" s="958"/>
      <c r="K47" s="959"/>
      <c r="L47" s="960"/>
      <c r="M47" s="958"/>
      <c r="N47" s="958"/>
      <c r="O47" s="960"/>
      <c r="P47" s="961"/>
      <c r="Q47" s="961"/>
      <c r="R47" s="961"/>
      <c r="S47" s="961"/>
      <c r="T47" s="961"/>
      <c r="U47" s="949"/>
    </row>
    <row r="48" spans="1:21" ht="14.25" customHeight="1">
      <c r="A48" s="671"/>
      <c r="B48" s="957"/>
      <c r="C48" s="959"/>
      <c r="D48" s="960"/>
      <c r="E48" s="960"/>
      <c r="F48" s="960"/>
      <c r="G48" s="959"/>
      <c r="H48" s="958"/>
      <c r="I48" s="972"/>
      <c r="J48" s="958"/>
      <c r="K48" s="959"/>
      <c r="L48" s="960"/>
      <c r="M48" s="958"/>
      <c r="N48" s="958"/>
      <c r="O48" s="960"/>
      <c r="P48" s="961"/>
      <c r="Q48" s="961"/>
      <c r="R48" s="961"/>
      <c r="S48" s="961"/>
      <c r="T48" s="961"/>
      <c r="U48" s="949"/>
    </row>
    <row r="49" spans="1:21" ht="14.25" customHeight="1">
      <c r="A49" s="671"/>
      <c r="B49" s="957"/>
      <c r="C49" s="959"/>
      <c r="D49" s="960"/>
      <c r="E49" s="960"/>
      <c r="F49" s="960"/>
      <c r="G49" s="970"/>
      <c r="H49" s="958"/>
      <c r="I49" s="959"/>
      <c r="J49" s="958"/>
      <c r="K49" s="959"/>
      <c r="L49" s="960"/>
      <c r="M49" s="958"/>
      <c r="N49" s="958"/>
      <c r="O49" s="960"/>
      <c r="P49" s="961"/>
      <c r="Q49" s="961"/>
      <c r="R49" s="961"/>
      <c r="S49" s="961"/>
      <c r="T49" s="961"/>
      <c r="U49" s="949"/>
    </row>
    <row r="50" spans="1:21" ht="14.25" customHeight="1">
      <c r="A50" s="671"/>
      <c r="B50" s="957"/>
      <c r="C50" s="975"/>
      <c r="D50" s="960"/>
      <c r="E50" s="960"/>
      <c r="F50" s="960"/>
      <c r="G50" s="959"/>
      <c r="H50" s="958"/>
      <c r="I50" s="959"/>
      <c r="J50" s="958"/>
      <c r="K50" s="959"/>
      <c r="L50" s="960"/>
      <c r="M50" s="958"/>
      <c r="N50" s="958"/>
      <c r="O50" s="960"/>
      <c r="P50" s="961"/>
      <c r="Q50" s="961"/>
      <c r="R50" s="961"/>
      <c r="S50" s="961"/>
      <c r="T50" s="961"/>
      <c r="U50" s="949"/>
    </row>
    <row r="51" spans="1:21" ht="14.25" customHeight="1">
      <c r="A51" s="671"/>
      <c r="B51" s="957"/>
      <c r="C51" s="959"/>
      <c r="D51" s="960"/>
      <c r="E51" s="960"/>
      <c r="F51" s="960"/>
      <c r="G51" s="959"/>
      <c r="H51" s="958"/>
      <c r="I51" s="959"/>
      <c r="J51" s="958"/>
      <c r="K51" s="959"/>
      <c r="L51" s="960"/>
      <c r="M51" s="958"/>
      <c r="N51" s="958"/>
      <c r="O51" s="960"/>
      <c r="P51" s="961"/>
      <c r="Q51" s="961"/>
      <c r="R51" s="961"/>
      <c r="S51" s="961"/>
      <c r="T51" s="961"/>
      <c r="U51" s="949"/>
    </row>
    <row r="52" spans="1:21" ht="14.25" customHeight="1">
      <c r="A52" s="671"/>
      <c r="B52" s="957"/>
      <c r="C52" s="959"/>
      <c r="D52" s="960"/>
      <c r="E52" s="960"/>
      <c r="F52" s="960"/>
      <c r="G52" s="959"/>
      <c r="H52" s="958"/>
      <c r="I52" s="959"/>
      <c r="J52" s="958"/>
      <c r="K52" s="959"/>
      <c r="L52" s="958"/>
      <c r="M52" s="958"/>
      <c r="N52" s="958"/>
      <c r="O52" s="960"/>
      <c r="P52" s="961"/>
      <c r="Q52" s="961"/>
      <c r="R52" s="961"/>
      <c r="S52" s="961"/>
      <c r="T52" s="961"/>
      <c r="U52" s="949"/>
    </row>
    <row r="53" spans="1:21" ht="14.25" customHeight="1">
      <c r="A53" s="671"/>
      <c r="B53" s="957"/>
      <c r="C53" s="959"/>
      <c r="D53" s="960"/>
      <c r="E53" s="960"/>
      <c r="F53" s="960"/>
      <c r="G53" s="959"/>
      <c r="H53" s="958"/>
      <c r="I53" s="959"/>
      <c r="J53" s="958"/>
      <c r="K53" s="959"/>
      <c r="L53" s="958"/>
      <c r="M53" s="958"/>
      <c r="N53" s="958"/>
      <c r="O53" s="960"/>
      <c r="P53" s="961"/>
      <c r="Q53" s="961"/>
      <c r="R53" s="961"/>
      <c r="S53" s="961"/>
      <c r="T53" s="961"/>
      <c r="U53" s="949"/>
    </row>
    <row r="54" spans="1:21" ht="14.25" customHeight="1">
      <c r="A54" s="671"/>
      <c r="B54" s="957"/>
      <c r="C54" s="962"/>
      <c r="D54" s="960"/>
      <c r="E54" s="960"/>
      <c r="F54" s="960"/>
      <c r="G54" s="959"/>
      <c r="H54" s="958"/>
      <c r="I54" s="959"/>
      <c r="J54" s="957"/>
      <c r="K54" s="959"/>
      <c r="L54" s="960"/>
      <c r="M54" s="958"/>
      <c r="N54" s="958"/>
      <c r="O54" s="960"/>
      <c r="P54" s="961"/>
      <c r="Q54" s="961"/>
      <c r="R54" s="961"/>
      <c r="S54" s="961"/>
      <c r="T54" s="961"/>
      <c r="U54" s="949"/>
    </row>
    <row r="55" spans="1:21" ht="14.25" customHeight="1">
      <c r="A55" s="671"/>
      <c r="B55" s="957"/>
      <c r="C55" s="962"/>
      <c r="D55" s="960"/>
      <c r="E55" s="960"/>
      <c r="F55" s="960"/>
      <c r="G55" s="959"/>
      <c r="H55" s="958"/>
      <c r="I55" s="959"/>
      <c r="J55" s="960"/>
      <c r="K55" s="970"/>
      <c r="L55" s="960"/>
      <c r="M55" s="958"/>
      <c r="N55" s="958"/>
      <c r="O55" s="960"/>
      <c r="P55" s="961"/>
      <c r="Q55" s="961"/>
      <c r="R55" s="961"/>
      <c r="S55" s="961"/>
      <c r="T55" s="961"/>
      <c r="U55" s="949"/>
    </row>
    <row r="56" spans="1:21" ht="14.25" customHeight="1">
      <c r="A56" s="671"/>
      <c r="B56" s="957"/>
      <c r="C56" s="960"/>
      <c r="D56" s="960"/>
      <c r="E56" s="960"/>
      <c r="F56" s="960"/>
      <c r="G56" s="959"/>
      <c r="H56" s="958"/>
      <c r="I56" s="959"/>
      <c r="J56" s="960"/>
      <c r="K56" s="959"/>
      <c r="L56" s="960"/>
      <c r="M56" s="958"/>
      <c r="N56" s="958"/>
      <c r="O56" s="960"/>
      <c r="P56" s="961"/>
      <c r="Q56" s="961"/>
      <c r="R56" s="961"/>
      <c r="S56" s="961"/>
      <c r="T56" s="961"/>
      <c r="U56" s="949"/>
    </row>
    <row r="57" spans="1:21" ht="14.25" customHeight="1">
      <c r="A57" s="671"/>
      <c r="B57" s="957"/>
      <c r="C57" s="960"/>
      <c r="D57" s="960"/>
      <c r="E57" s="960"/>
      <c r="F57" s="960"/>
      <c r="G57" s="959"/>
      <c r="H57" s="960"/>
      <c r="I57" s="972"/>
      <c r="J57" s="960"/>
      <c r="K57" s="949"/>
      <c r="L57" s="960"/>
      <c r="M57" s="958"/>
      <c r="N57" s="958"/>
      <c r="O57" s="960"/>
      <c r="P57" s="961"/>
      <c r="Q57" s="961"/>
      <c r="R57" s="961"/>
      <c r="S57" s="961"/>
      <c r="T57" s="961"/>
      <c r="U57" s="949"/>
    </row>
    <row r="58" spans="1:21" ht="14.25" customHeight="1">
      <c r="A58" s="671"/>
      <c r="B58" s="957"/>
      <c r="C58" s="976"/>
      <c r="D58" s="957"/>
      <c r="E58" s="960"/>
      <c r="F58" s="960"/>
      <c r="G58" s="959"/>
      <c r="H58" s="960"/>
      <c r="I58" s="959"/>
      <c r="J58" s="960"/>
      <c r="K58" s="949"/>
      <c r="L58" s="958"/>
      <c r="M58" s="958"/>
      <c r="N58" s="958"/>
      <c r="O58" s="960"/>
      <c r="P58" s="961"/>
      <c r="Q58" s="961"/>
      <c r="R58" s="961"/>
      <c r="S58" s="961"/>
      <c r="T58" s="961"/>
      <c r="U58" s="949"/>
    </row>
    <row r="59" spans="1:21" ht="14.25" customHeight="1">
      <c r="B59" s="956"/>
      <c r="C59" s="956"/>
      <c r="D59" s="956"/>
      <c r="E59" s="960"/>
      <c r="F59" s="956"/>
      <c r="G59" s="959"/>
      <c r="H59" s="956"/>
      <c r="I59" s="959"/>
      <c r="J59" s="956"/>
      <c r="K59" s="949"/>
      <c r="L59" s="958"/>
      <c r="M59" s="962"/>
      <c r="N59" s="958"/>
      <c r="O59" s="960"/>
      <c r="P59" s="961"/>
      <c r="Q59" s="961"/>
      <c r="R59" s="961"/>
      <c r="S59" s="961"/>
      <c r="T59" s="961"/>
      <c r="U59" s="949"/>
    </row>
    <row r="60" spans="1:21" ht="14.25" customHeight="1">
      <c r="B60" s="956"/>
      <c r="C60" s="956"/>
      <c r="D60" s="956"/>
      <c r="E60" s="958"/>
      <c r="F60" s="956"/>
      <c r="G60" s="959"/>
      <c r="H60" s="956"/>
      <c r="I60" s="959"/>
      <c r="J60" s="956"/>
      <c r="K60" s="964"/>
      <c r="L60" s="958"/>
      <c r="M60" s="958"/>
      <c r="N60" s="958"/>
      <c r="O60" s="960"/>
      <c r="P60" s="961"/>
      <c r="Q60" s="961"/>
      <c r="R60" s="961"/>
      <c r="S60" s="961"/>
      <c r="T60" s="961"/>
      <c r="U60" s="949"/>
    </row>
    <row r="61" spans="1:21" ht="14.25" customHeight="1">
      <c r="B61" s="956"/>
      <c r="C61" s="956"/>
      <c r="D61" s="956"/>
      <c r="E61" s="958"/>
      <c r="F61" s="956"/>
      <c r="G61" s="959"/>
      <c r="H61" s="956"/>
      <c r="I61" s="959"/>
      <c r="J61" s="956"/>
      <c r="K61" s="959"/>
      <c r="L61" s="958"/>
      <c r="M61" s="958"/>
      <c r="N61" s="958"/>
      <c r="O61" s="960"/>
      <c r="P61" s="961"/>
      <c r="Q61" s="961"/>
      <c r="R61" s="961"/>
      <c r="S61" s="961"/>
      <c r="T61" s="961"/>
      <c r="U61" s="949"/>
    </row>
    <row r="62" spans="1:21" ht="14.25" customHeight="1">
      <c r="B62" s="956"/>
      <c r="C62" s="956"/>
      <c r="D62" s="956"/>
      <c r="E62" s="958"/>
      <c r="F62" s="956"/>
      <c r="G62" s="959"/>
      <c r="H62" s="956"/>
      <c r="I62" s="959"/>
      <c r="J62" s="956"/>
      <c r="K62" s="965"/>
      <c r="L62" s="958"/>
      <c r="M62" s="958"/>
      <c r="N62" s="958"/>
      <c r="O62" s="960"/>
      <c r="P62" s="961"/>
      <c r="Q62" s="961"/>
      <c r="R62" s="961"/>
      <c r="S62" s="949"/>
      <c r="T62" s="961"/>
      <c r="U62" s="949"/>
    </row>
    <row r="63" spans="1:21" ht="14.25" customHeight="1">
      <c r="B63" s="956"/>
      <c r="C63" s="956"/>
      <c r="D63" s="956"/>
      <c r="E63" s="958"/>
      <c r="F63" s="956"/>
      <c r="G63" s="959"/>
      <c r="H63" s="956"/>
      <c r="I63" s="959"/>
      <c r="J63" s="956"/>
      <c r="K63" s="959"/>
      <c r="L63" s="958"/>
      <c r="M63" s="958"/>
      <c r="N63" s="958"/>
      <c r="O63" s="960"/>
      <c r="P63" s="961"/>
      <c r="Q63" s="961"/>
      <c r="R63" s="961"/>
      <c r="S63" s="949"/>
      <c r="T63" s="961"/>
      <c r="U63" s="949"/>
    </row>
    <row r="64" spans="1:21" ht="14.25" customHeight="1">
      <c r="B64" s="956"/>
      <c r="C64" s="977"/>
      <c r="D64" s="956"/>
      <c r="E64" s="958"/>
      <c r="F64" s="956"/>
      <c r="G64" s="959"/>
      <c r="H64" s="956"/>
      <c r="I64" s="959"/>
      <c r="J64" s="956"/>
      <c r="K64" s="959"/>
      <c r="L64" s="958"/>
      <c r="M64" s="958"/>
      <c r="N64" s="958"/>
      <c r="O64" s="960"/>
      <c r="P64" s="961"/>
      <c r="Q64" s="961"/>
      <c r="R64" s="961"/>
      <c r="S64" s="949"/>
      <c r="T64" s="961"/>
      <c r="U64" s="949"/>
    </row>
    <row r="65" spans="2:21" ht="14.25" customHeight="1">
      <c r="B65" s="956"/>
      <c r="C65" s="977"/>
      <c r="D65" s="956"/>
      <c r="E65" s="958"/>
      <c r="F65" s="956"/>
      <c r="G65" s="970"/>
      <c r="H65" s="956"/>
      <c r="I65" s="959"/>
      <c r="J65" s="956"/>
      <c r="K65" s="959"/>
      <c r="L65" s="958"/>
      <c r="M65" s="958"/>
      <c r="N65" s="958"/>
      <c r="O65" s="960"/>
      <c r="P65" s="961"/>
      <c r="Q65" s="961"/>
      <c r="R65" s="961"/>
      <c r="S65" s="961"/>
      <c r="T65" s="961"/>
      <c r="U65" s="949"/>
    </row>
    <row r="66" spans="2:21" ht="14.25" customHeight="1">
      <c r="B66" s="956"/>
      <c r="C66" s="977"/>
      <c r="D66" s="956"/>
      <c r="E66" s="958"/>
      <c r="F66" s="956"/>
      <c r="G66" s="970"/>
      <c r="H66" s="956"/>
      <c r="I66" s="959"/>
      <c r="J66" s="956"/>
      <c r="K66" s="959"/>
      <c r="L66" s="958"/>
      <c r="M66" s="958"/>
      <c r="N66" s="958"/>
      <c r="O66" s="960"/>
      <c r="P66" s="961"/>
      <c r="Q66" s="961"/>
      <c r="R66" s="961"/>
      <c r="S66" s="961"/>
      <c r="T66" s="961"/>
      <c r="U66" s="949"/>
    </row>
    <row r="67" spans="2:21" ht="14.25" customHeight="1">
      <c r="B67" s="956"/>
      <c r="C67" s="977"/>
      <c r="D67" s="956"/>
      <c r="E67" s="958"/>
      <c r="F67" s="956"/>
      <c r="G67" s="970"/>
      <c r="H67" s="956"/>
      <c r="I67" s="959"/>
      <c r="J67" s="956"/>
      <c r="K67" s="970"/>
      <c r="L67" s="958"/>
      <c r="M67" s="958"/>
      <c r="N67" s="958"/>
      <c r="O67" s="960"/>
      <c r="P67" s="961"/>
      <c r="Q67" s="961"/>
      <c r="R67" s="961"/>
      <c r="S67" s="961"/>
      <c r="T67" s="961"/>
      <c r="U67" s="949"/>
    </row>
    <row r="68" spans="2:21" ht="14.25" customHeight="1">
      <c r="B68" s="956"/>
      <c r="C68" s="977"/>
      <c r="D68" s="956"/>
      <c r="E68" s="958"/>
      <c r="F68" s="956"/>
      <c r="G68" s="958"/>
      <c r="H68" s="956"/>
      <c r="I68" s="959"/>
      <c r="J68" s="956"/>
      <c r="K68" s="959"/>
      <c r="L68" s="958"/>
      <c r="M68" s="958"/>
      <c r="N68" s="958"/>
      <c r="O68" s="960"/>
      <c r="P68" s="961"/>
      <c r="Q68" s="961"/>
      <c r="R68" s="961"/>
      <c r="S68" s="961"/>
      <c r="T68" s="961"/>
      <c r="U68" s="949"/>
    </row>
    <row r="69" spans="2:21" ht="14.25" customHeight="1">
      <c r="B69" s="956"/>
      <c r="C69" s="977"/>
      <c r="D69" s="956"/>
      <c r="E69" s="958"/>
      <c r="F69" s="956"/>
      <c r="G69" s="958"/>
      <c r="H69" s="956"/>
      <c r="I69" s="959"/>
      <c r="J69" s="956"/>
      <c r="K69" s="959"/>
      <c r="L69" s="958"/>
      <c r="M69" s="958"/>
      <c r="N69" s="958"/>
      <c r="O69" s="960"/>
      <c r="P69" s="961"/>
      <c r="Q69" s="961"/>
      <c r="R69" s="961"/>
      <c r="S69" s="961"/>
      <c r="T69" s="961"/>
      <c r="U69" s="949"/>
    </row>
    <row r="70" spans="2:21" ht="14.25" customHeight="1">
      <c r="B70" s="956"/>
      <c r="C70" s="977"/>
      <c r="D70" s="956"/>
      <c r="E70" s="958"/>
      <c r="F70" s="956"/>
      <c r="G70" s="958"/>
      <c r="H70" s="956"/>
      <c r="I70" s="959"/>
      <c r="J70" s="956"/>
      <c r="K70" s="959"/>
      <c r="L70" s="958"/>
      <c r="M70" s="958"/>
      <c r="N70" s="958"/>
      <c r="O70" s="960"/>
      <c r="P70" s="961"/>
      <c r="Q70" s="961"/>
      <c r="R70" s="961"/>
      <c r="S70" s="961"/>
      <c r="T70" s="961"/>
      <c r="U70" s="949"/>
    </row>
    <row r="71" spans="2:21" ht="14.25" customHeight="1">
      <c r="B71" s="956"/>
      <c r="C71" s="977"/>
      <c r="D71" s="956"/>
      <c r="E71" s="958"/>
      <c r="F71" s="956"/>
      <c r="G71" s="958"/>
      <c r="H71" s="956"/>
      <c r="I71" s="959"/>
      <c r="J71" s="956"/>
      <c r="K71" s="959"/>
      <c r="L71" s="958"/>
      <c r="M71" s="958"/>
      <c r="N71" s="958"/>
      <c r="O71" s="960"/>
      <c r="P71" s="961"/>
      <c r="Q71" s="961"/>
      <c r="R71" s="961"/>
      <c r="S71" s="961"/>
      <c r="T71" s="961"/>
      <c r="U71" s="949"/>
    </row>
    <row r="72" spans="2:21" ht="14.25" customHeight="1">
      <c r="B72" s="956"/>
      <c r="C72" s="977"/>
      <c r="D72" s="956"/>
      <c r="E72" s="958"/>
      <c r="F72" s="956"/>
      <c r="G72" s="949"/>
      <c r="H72" s="956"/>
      <c r="I72" s="959"/>
      <c r="J72" s="956"/>
      <c r="K72" s="959"/>
      <c r="L72" s="958"/>
      <c r="M72" s="958"/>
      <c r="N72" s="958"/>
      <c r="O72" s="960"/>
      <c r="P72" s="961"/>
      <c r="Q72" s="961"/>
      <c r="R72" s="961"/>
      <c r="S72" s="961"/>
      <c r="T72" s="961"/>
      <c r="U72" s="949"/>
    </row>
    <row r="73" spans="2:21" ht="14.25" customHeight="1">
      <c r="B73" s="956"/>
      <c r="C73" s="977"/>
      <c r="D73" s="956"/>
      <c r="E73" s="958"/>
      <c r="F73" s="956"/>
      <c r="G73" s="949"/>
      <c r="H73" s="956"/>
      <c r="I73" s="959"/>
      <c r="J73" s="956"/>
      <c r="K73" s="959"/>
      <c r="L73" s="958"/>
      <c r="M73" s="958"/>
      <c r="N73" s="958"/>
      <c r="O73" s="960"/>
      <c r="P73" s="961"/>
      <c r="Q73" s="961"/>
      <c r="R73" s="961"/>
      <c r="S73" s="961"/>
      <c r="T73" s="961"/>
      <c r="U73" s="949"/>
    </row>
    <row r="74" spans="2:21" ht="14.25" customHeight="1">
      <c r="B74" s="956"/>
      <c r="C74" s="977"/>
      <c r="D74" s="956"/>
      <c r="E74" s="958"/>
      <c r="F74" s="956"/>
      <c r="G74" s="949"/>
      <c r="H74" s="956"/>
      <c r="I74" s="959"/>
      <c r="J74" s="956"/>
      <c r="K74" s="959"/>
      <c r="L74" s="958"/>
      <c r="M74" s="958"/>
      <c r="N74" s="958"/>
      <c r="O74" s="960"/>
      <c r="P74" s="961"/>
      <c r="Q74" s="961"/>
      <c r="R74" s="961"/>
      <c r="S74" s="961"/>
      <c r="T74" s="961"/>
      <c r="U74" s="949"/>
    </row>
    <row r="75" spans="2:21" ht="14.25" customHeight="1">
      <c r="B75" s="956"/>
      <c r="C75" s="977"/>
      <c r="D75" s="956"/>
      <c r="E75" s="958"/>
      <c r="F75" s="956"/>
      <c r="G75" s="949"/>
      <c r="H75" s="956"/>
      <c r="I75" s="959"/>
      <c r="J75" s="956"/>
      <c r="K75" s="959"/>
      <c r="L75" s="958"/>
      <c r="M75" s="958"/>
      <c r="N75" s="958"/>
      <c r="O75" s="960"/>
      <c r="P75" s="961"/>
      <c r="Q75" s="961"/>
      <c r="R75" s="961"/>
      <c r="S75" s="961"/>
      <c r="T75" s="961"/>
      <c r="U75" s="949"/>
    </row>
    <row r="76" spans="2:21" ht="14.25" customHeight="1">
      <c r="B76" s="956"/>
      <c r="C76" s="977"/>
      <c r="D76" s="956"/>
      <c r="E76" s="958"/>
      <c r="F76" s="956"/>
      <c r="G76" s="949"/>
      <c r="H76" s="956"/>
      <c r="I76" s="959"/>
      <c r="J76" s="956"/>
      <c r="K76" s="959"/>
      <c r="L76" s="958"/>
      <c r="M76" s="958"/>
      <c r="N76" s="958"/>
      <c r="O76" s="960"/>
      <c r="P76" s="961"/>
      <c r="Q76" s="961"/>
      <c r="R76" s="961"/>
      <c r="S76" s="961"/>
      <c r="T76" s="961"/>
      <c r="U76" s="949"/>
    </row>
    <row r="77" spans="2:21" ht="14.25" customHeight="1">
      <c r="B77" s="956"/>
      <c r="C77" s="977"/>
      <c r="D77" s="956"/>
      <c r="E77" s="949"/>
      <c r="F77" s="956"/>
      <c r="G77" s="949"/>
      <c r="H77" s="956"/>
      <c r="I77" s="959"/>
      <c r="J77" s="956"/>
      <c r="K77" s="959"/>
      <c r="L77" s="958"/>
      <c r="M77" s="958"/>
      <c r="N77" s="958"/>
      <c r="O77" s="960"/>
      <c r="P77" s="961"/>
      <c r="Q77" s="961"/>
      <c r="R77" s="961"/>
      <c r="S77" s="961"/>
      <c r="T77" s="961"/>
      <c r="U77" s="949"/>
    </row>
    <row r="78" spans="2:21" ht="14.25" customHeight="1">
      <c r="B78" s="956"/>
      <c r="C78" s="977"/>
      <c r="D78" s="956"/>
      <c r="E78" s="949"/>
      <c r="F78" s="956"/>
      <c r="G78" s="949"/>
      <c r="H78" s="956"/>
      <c r="I78" s="959"/>
      <c r="J78" s="956"/>
      <c r="K78" s="956"/>
      <c r="L78" s="958"/>
      <c r="M78" s="958"/>
      <c r="N78" s="958"/>
      <c r="O78" s="960"/>
      <c r="P78" s="961"/>
      <c r="Q78" s="961"/>
      <c r="R78" s="961"/>
      <c r="S78" s="961"/>
      <c r="T78" s="961"/>
      <c r="U78" s="949"/>
    </row>
    <row r="79" spans="2:21" ht="14.25" customHeight="1">
      <c r="B79" s="956"/>
      <c r="C79" s="977"/>
      <c r="D79" s="956"/>
      <c r="E79" s="949"/>
      <c r="F79" s="956"/>
      <c r="G79" s="949"/>
      <c r="H79" s="956"/>
      <c r="I79" s="959"/>
      <c r="J79" s="956"/>
      <c r="K79" s="956"/>
      <c r="L79" s="958"/>
      <c r="M79" s="958"/>
      <c r="N79" s="958"/>
      <c r="O79" s="960"/>
      <c r="P79" s="961"/>
      <c r="Q79" s="961"/>
      <c r="R79" s="961"/>
      <c r="S79" s="961"/>
      <c r="T79" s="961"/>
      <c r="U79" s="949"/>
    </row>
    <row r="80" spans="2:21" ht="14.25" customHeight="1">
      <c r="B80" s="956"/>
      <c r="C80" s="977"/>
      <c r="D80" s="956"/>
      <c r="E80" s="949"/>
      <c r="F80" s="956"/>
      <c r="G80" s="949"/>
      <c r="H80" s="956"/>
      <c r="I80" s="959"/>
      <c r="J80" s="956"/>
      <c r="K80" s="956"/>
      <c r="L80" s="958"/>
      <c r="M80" s="958"/>
      <c r="N80" s="958"/>
      <c r="O80" s="960"/>
      <c r="P80" s="961"/>
      <c r="Q80" s="961"/>
      <c r="R80" s="961"/>
      <c r="S80" s="961"/>
      <c r="T80" s="961"/>
      <c r="U80" s="949"/>
    </row>
    <row r="81" spans="2:21" ht="14.25" customHeight="1">
      <c r="B81" s="956"/>
      <c r="C81" s="977"/>
      <c r="D81" s="956"/>
      <c r="E81" s="949"/>
      <c r="F81" s="956"/>
      <c r="G81" s="949"/>
      <c r="H81" s="956"/>
      <c r="I81" s="959"/>
      <c r="J81" s="956"/>
      <c r="K81" s="956"/>
      <c r="L81" s="958"/>
      <c r="M81" s="958"/>
      <c r="N81" s="958"/>
      <c r="O81" s="960"/>
      <c r="P81" s="961"/>
      <c r="Q81" s="961"/>
      <c r="R81" s="961"/>
      <c r="S81" s="961"/>
      <c r="T81" s="961"/>
      <c r="U81" s="949"/>
    </row>
    <row r="82" spans="2:21" ht="14.25" customHeight="1">
      <c r="B82" s="956"/>
      <c r="C82" s="977"/>
      <c r="D82" s="956"/>
      <c r="E82" s="949"/>
      <c r="F82" s="956"/>
      <c r="G82" s="949"/>
      <c r="H82" s="956"/>
      <c r="I82" s="959"/>
      <c r="J82" s="956"/>
      <c r="K82" s="956"/>
      <c r="L82" s="958"/>
      <c r="M82" s="958"/>
      <c r="N82" s="958"/>
      <c r="O82" s="960"/>
      <c r="P82" s="961"/>
      <c r="Q82" s="961"/>
      <c r="R82" s="961"/>
      <c r="S82" s="961"/>
      <c r="T82" s="961"/>
      <c r="U82" s="949"/>
    </row>
    <row r="83" spans="2:21" ht="14.25" customHeight="1">
      <c r="B83" s="956"/>
      <c r="C83" s="977"/>
      <c r="D83" s="956"/>
      <c r="E83" s="958"/>
      <c r="F83" s="956"/>
      <c r="G83" s="949"/>
      <c r="H83" s="956"/>
      <c r="I83" s="959"/>
      <c r="J83" s="956"/>
      <c r="K83" s="956"/>
      <c r="L83" s="958"/>
      <c r="M83" s="958"/>
      <c r="N83" s="958"/>
      <c r="O83" s="960"/>
      <c r="P83" s="961"/>
      <c r="Q83" s="961"/>
      <c r="R83" s="961"/>
      <c r="S83" s="961"/>
      <c r="T83" s="961"/>
      <c r="U83" s="949"/>
    </row>
    <row r="84" spans="2:21" ht="14.25" customHeight="1">
      <c r="B84" s="956"/>
      <c r="C84" s="977"/>
      <c r="D84" s="956"/>
      <c r="E84" s="958"/>
      <c r="F84" s="956"/>
      <c r="G84" s="949"/>
      <c r="H84" s="956"/>
      <c r="I84" s="959"/>
      <c r="J84" s="956"/>
      <c r="K84" s="956"/>
      <c r="L84" s="958"/>
      <c r="M84" s="958"/>
      <c r="N84" s="958"/>
      <c r="O84" s="960"/>
      <c r="P84" s="961"/>
      <c r="Q84" s="961"/>
      <c r="R84" s="961"/>
      <c r="S84" s="961"/>
      <c r="T84" s="961"/>
      <c r="U84" s="949"/>
    </row>
    <row r="85" spans="2:21" ht="14.25" customHeight="1">
      <c r="B85" s="956"/>
      <c r="C85" s="977"/>
      <c r="D85" s="956"/>
      <c r="E85" s="958"/>
      <c r="F85" s="956"/>
      <c r="G85" s="949"/>
      <c r="H85" s="956"/>
      <c r="I85" s="959"/>
      <c r="J85" s="956"/>
      <c r="K85" s="956"/>
      <c r="L85" s="958"/>
      <c r="M85" s="958"/>
      <c r="N85" s="958"/>
      <c r="O85" s="960"/>
      <c r="P85" s="961"/>
      <c r="Q85" s="961"/>
      <c r="R85" s="961"/>
      <c r="S85" s="961"/>
      <c r="T85" s="961"/>
      <c r="U85" s="949"/>
    </row>
    <row r="86" spans="2:21" ht="14.25" customHeight="1">
      <c r="B86" s="956"/>
      <c r="C86" s="977"/>
      <c r="D86" s="956"/>
      <c r="E86" s="958"/>
      <c r="F86" s="956"/>
      <c r="G86" s="949"/>
      <c r="H86" s="956"/>
      <c r="I86" s="959"/>
      <c r="J86" s="956"/>
      <c r="K86" s="956"/>
      <c r="L86" s="958"/>
      <c r="M86" s="958"/>
      <c r="N86" s="958"/>
      <c r="O86" s="960"/>
      <c r="P86" s="961"/>
      <c r="Q86" s="961"/>
      <c r="R86" s="961"/>
      <c r="S86" s="961"/>
      <c r="T86" s="961"/>
      <c r="U86" s="949"/>
    </row>
    <row r="87" spans="2:21" ht="14.25" customHeight="1">
      <c r="B87" s="956"/>
      <c r="C87" s="977"/>
      <c r="D87" s="956"/>
      <c r="E87" s="958"/>
      <c r="F87" s="956"/>
      <c r="G87" s="949"/>
      <c r="H87" s="956"/>
      <c r="I87" s="970"/>
      <c r="J87" s="956"/>
      <c r="K87" s="956"/>
      <c r="L87" s="958"/>
      <c r="M87" s="958"/>
      <c r="N87" s="958"/>
      <c r="O87" s="960"/>
      <c r="P87" s="961"/>
      <c r="Q87" s="961"/>
      <c r="R87" s="961"/>
      <c r="S87" s="961"/>
      <c r="T87" s="961"/>
      <c r="U87" s="949"/>
    </row>
    <row r="88" spans="2:21" ht="14.25" customHeight="1">
      <c r="B88" s="956"/>
      <c r="C88" s="977"/>
      <c r="D88" s="956"/>
      <c r="E88" s="958"/>
      <c r="F88" s="956"/>
      <c r="G88" s="949"/>
      <c r="H88" s="956"/>
      <c r="I88" s="970"/>
      <c r="J88" s="956"/>
      <c r="K88" s="956"/>
      <c r="L88" s="958"/>
      <c r="M88" s="958"/>
      <c r="N88" s="958"/>
      <c r="O88" s="960"/>
      <c r="P88" s="961"/>
      <c r="Q88" s="961"/>
      <c r="R88" s="961"/>
      <c r="S88" s="949"/>
      <c r="T88" s="961"/>
      <c r="U88" s="949"/>
    </row>
    <row r="89" spans="2:21" ht="14.25" customHeight="1">
      <c r="B89" s="956"/>
      <c r="C89" s="949"/>
      <c r="D89" s="956"/>
      <c r="E89" s="958"/>
      <c r="F89" s="956"/>
      <c r="G89" s="949"/>
      <c r="H89" s="956"/>
      <c r="I89" s="970"/>
      <c r="J89" s="956"/>
      <c r="K89" s="956"/>
      <c r="L89" s="958"/>
      <c r="M89" s="958"/>
      <c r="N89" s="958"/>
      <c r="O89" s="960"/>
      <c r="P89" s="961"/>
      <c r="Q89" s="961"/>
      <c r="R89" s="961"/>
      <c r="S89" s="949"/>
      <c r="T89" s="961"/>
      <c r="U89" s="949"/>
    </row>
    <row r="90" spans="2:21" ht="14.25" customHeight="1">
      <c r="B90" s="956"/>
      <c r="C90" s="949"/>
      <c r="D90" s="956"/>
      <c r="E90" s="958"/>
      <c r="F90" s="956"/>
      <c r="G90" s="949"/>
      <c r="H90" s="956"/>
      <c r="I90" s="970"/>
      <c r="J90" s="956"/>
      <c r="K90" s="956"/>
      <c r="L90" s="958"/>
      <c r="M90" s="958"/>
      <c r="N90" s="958"/>
      <c r="O90" s="960"/>
      <c r="P90" s="961"/>
      <c r="Q90" s="961"/>
      <c r="R90" s="961"/>
      <c r="S90" s="949"/>
      <c r="T90" s="961"/>
      <c r="U90" s="949"/>
    </row>
    <row r="91" spans="2:21" ht="14.25" customHeight="1">
      <c r="B91" s="956"/>
      <c r="C91" s="949"/>
      <c r="D91" s="956"/>
      <c r="E91" s="958"/>
      <c r="F91" s="956"/>
      <c r="G91" s="949"/>
      <c r="H91" s="956"/>
      <c r="I91" s="970"/>
      <c r="J91" s="956"/>
      <c r="K91" s="956"/>
      <c r="L91" s="958"/>
      <c r="M91" s="958"/>
      <c r="N91" s="958"/>
      <c r="O91" s="960"/>
      <c r="P91" s="961"/>
      <c r="Q91" s="961"/>
      <c r="R91" s="961"/>
      <c r="S91" s="949"/>
      <c r="T91" s="961"/>
      <c r="U91" s="949"/>
    </row>
    <row r="92" spans="2:21" ht="14.25" customHeight="1">
      <c r="B92" s="956"/>
      <c r="C92" s="949"/>
      <c r="D92" s="956"/>
      <c r="E92" s="958"/>
      <c r="F92" s="956"/>
      <c r="G92" s="949"/>
      <c r="H92" s="956"/>
      <c r="I92" s="970"/>
      <c r="J92" s="956"/>
      <c r="K92" s="956"/>
      <c r="L92" s="958"/>
      <c r="M92" s="958"/>
      <c r="N92" s="958"/>
      <c r="O92" s="960"/>
      <c r="P92" s="961"/>
      <c r="Q92" s="961"/>
      <c r="R92" s="961"/>
      <c r="S92" s="949"/>
      <c r="T92" s="961"/>
      <c r="U92" s="949"/>
    </row>
    <row r="93" spans="2:21" ht="14.25" customHeight="1">
      <c r="B93" s="956"/>
      <c r="C93" s="949"/>
      <c r="D93" s="956"/>
      <c r="E93" s="958"/>
      <c r="F93" s="956"/>
      <c r="G93" s="949"/>
      <c r="H93" s="956"/>
      <c r="I93" s="970"/>
      <c r="J93" s="956"/>
      <c r="K93" s="956"/>
      <c r="L93" s="958"/>
      <c r="M93" s="958"/>
      <c r="N93" s="958"/>
      <c r="O93" s="960"/>
      <c r="P93" s="961"/>
      <c r="Q93" s="961"/>
      <c r="R93" s="961"/>
      <c r="S93" s="949"/>
      <c r="T93" s="961"/>
      <c r="U93" s="949"/>
    </row>
    <row r="94" spans="2:21" ht="14.25" customHeight="1">
      <c r="B94" s="956"/>
      <c r="C94" s="949"/>
      <c r="D94" s="956"/>
      <c r="E94" s="958"/>
      <c r="F94" s="956"/>
      <c r="G94" s="949"/>
      <c r="H94" s="956"/>
      <c r="I94" s="970"/>
      <c r="J94" s="956"/>
      <c r="K94" s="956"/>
      <c r="L94" s="958"/>
      <c r="M94" s="958"/>
      <c r="N94" s="958"/>
      <c r="O94" s="960"/>
      <c r="P94" s="961"/>
      <c r="Q94" s="961"/>
      <c r="R94" s="961"/>
      <c r="S94" s="949"/>
      <c r="T94" s="961"/>
      <c r="U94" s="949"/>
    </row>
    <row r="95" spans="2:21" ht="14.25" customHeight="1">
      <c r="B95" s="956"/>
      <c r="C95" s="949"/>
      <c r="D95" s="956"/>
      <c r="E95" s="958"/>
      <c r="F95" s="956"/>
      <c r="G95" s="949"/>
      <c r="H95" s="956"/>
      <c r="I95" s="970"/>
      <c r="J95" s="956"/>
      <c r="K95" s="956"/>
      <c r="L95" s="958"/>
      <c r="M95" s="958"/>
      <c r="N95" s="958"/>
      <c r="O95" s="960"/>
      <c r="P95" s="961"/>
      <c r="Q95" s="961"/>
      <c r="R95" s="961"/>
      <c r="S95" s="961"/>
      <c r="T95" s="961"/>
      <c r="U95" s="949"/>
    </row>
    <row r="96" spans="2:21" ht="14.25" customHeight="1">
      <c r="B96" s="956"/>
      <c r="C96" s="977"/>
      <c r="D96" s="956"/>
      <c r="E96" s="958"/>
      <c r="F96" s="956"/>
      <c r="G96" s="949"/>
      <c r="H96" s="956"/>
      <c r="I96" s="970"/>
      <c r="J96" s="956"/>
      <c r="K96" s="956"/>
      <c r="L96" s="958"/>
      <c r="M96" s="958"/>
      <c r="N96" s="958"/>
      <c r="O96" s="960"/>
      <c r="P96" s="961"/>
      <c r="Q96" s="961"/>
      <c r="R96" s="961"/>
      <c r="S96" s="961"/>
      <c r="T96" s="961"/>
      <c r="U96" s="949"/>
    </row>
    <row r="97" spans="2:21" ht="14.25" customHeight="1">
      <c r="B97" s="956"/>
      <c r="C97" s="977"/>
      <c r="D97" s="956"/>
      <c r="E97" s="958"/>
      <c r="F97" s="956"/>
      <c r="G97" s="949"/>
      <c r="H97" s="956"/>
      <c r="I97" s="949"/>
      <c r="J97" s="956"/>
      <c r="K97" s="956"/>
      <c r="L97" s="958"/>
      <c r="M97" s="958"/>
      <c r="N97" s="958"/>
      <c r="O97" s="960"/>
      <c r="P97" s="961"/>
      <c r="Q97" s="961"/>
      <c r="R97" s="961"/>
      <c r="S97" s="961"/>
      <c r="T97" s="961"/>
      <c r="U97" s="949"/>
    </row>
    <row r="98" spans="2:21" ht="14.25" customHeight="1">
      <c r="B98" s="956"/>
      <c r="C98" s="977"/>
      <c r="D98" s="956"/>
      <c r="E98" s="958"/>
      <c r="F98" s="956"/>
      <c r="G98" s="964"/>
      <c r="H98" s="956"/>
      <c r="I98" s="949"/>
      <c r="J98" s="956"/>
      <c r="K98" s="956"/>
      <c r="L98" s="958"/>
      <c r="M98" s="958"/>
      <c r="N98" s="958"/>
      <c r="O98" s="960"/>
      <c r="P98" s="961"/>
      <c r="Q98" s="961"/>
      <c r="R98" s="961"/>
      <c r="S98" s="961"/>
      <c r="T98" s="961"/>
      <c r="U98" s="949"/>
    </row>
    <row r="99" spans="2:21" ht="14.25" customHeight="1">
      <c r="B99" s="956"/>
      <c r="C99" s="977"/>
      <c r="D99" s="956"/>
      <c r="E99" s="958"/>
      <c r="F99" s="956"/>
      <c r="G99" s="959"/>
      <c r="H99" s="949"/>
      <c r="I99" s="949"/>
      <c r="J99" s="949"/>
      <c r="K99" s="949"/>
      <c r="L99" s="949"/>
      <c r="M99" s="949"/>
      <c r="N99" s="958"/>
      <c r="O99" s="960"/>
      <c r="P99" s="961"/>
      <c r="Q99" s="961"/>
      <c r="R99" s="961"/>
      <c r="S99" s="961"/>
      <c r="T99" s="961"/>
      <c r="U99" s="949"/>
    </row>
    <row r="100" spans="2:21" ht="14.25" customHeight="1">
      <c r="B100" s="956"/>
      <c r="C100" s="977"/>
      <c r="D100" s="956"/>
      <c r="E100" s="958"/>
      <c r="F100" s="956"/>
      <c r="G100" s="959"/>
      <c r="H100" s="949"/>
      <c r="I100" s="949"/>
      <c r="J100" s="949"/>
      <c r="K100" s="949"/>
      <c r="L100" s="949"/>
      <c r="M100" s="949"/>
      <c r="N100" s="958"/>
      <c r="O100" s="960"/>
      <c r="P100" s="961"/>
      <c r="Q100" s="961"/>
      <c r="R100" s="961"/>
      <c r="S100" s="961"/>
      <c r="T100" s="961"/>
      <c r="U100" s="949"/>
    </row>
    <row r="101" spans="2:21" ht="14.25" customHeight="1">
      <c r="B101" s="956"/>
      <c r="C101" s="977"/>
      <c r="D101" s="956"/>
      <c r="E101" s="958"/>
      <c r="F101" s="956"/>
      <c r="G101" s="958"/>
      <c r="H101" s="949"/>
      <c r="I101" s="949"/>
      <c r="J101" s="949"/>
      <c r="K101" s="949"/>
      <c r="L101" s="949"/>
      <c r="M101" s="949"/>
      <c r="N101" s="958"/>
      <c r="O101" s="960"/>
      <c r="P101" s="961"/>
      <c r="Q101" s="961"/>
      <c r="R101" s="961"/>
      <c r="S101" s="961"/>
      <c r="T101" s="961"/>
      <c r="U101" s="949"/>
    </row>
    <row r="102" spans="2:21" ht="14.25" customHeight="1">
      <c r="B102" s="956"/>
      <c r="C102" s="956"/>
      <c r="D102" s="956"/>
      <c r="E102" s="956"/>
      <c r="F102" s="956"/>
      <c r="G102" s="956"/>
      <c r="H102" s="949"/>
      <c r="I102" s="978"/>
      <c r="J102" s="949"/>
      <c r="K102" s="956"/>
      <c r="L102" s="949"/>
      <c r="M102" s="958"/>
      <c r="N102" s="979"/>
      <c r="O102" s="980"/>
      <c r="P102" s="961"/>
      <c r="Q102" s="961"/>
      <c r="R102" s="961"/>
      <c r="S102" s="961"/>
      <c r="T102" s="961"/>
      <c r="U102" s="949"/>
    </row>
    <row r="103" spans="2:21" ht="11.25" customHeight="1">
      <c r="B103" s="681"/>
      <c r="C103" s="681"/>
      <c r="D103" s="681"/>
      <c r="E103" s="669"/>
      <c r="F103" s="681"/>
      <c r="G103" s="669"/>
      <c r="I103" s="533"/>
      <c r="K103" s="679"/>
      <c r="M103" s="153"/>
      <c r="N103" s="681"/>
      <c r="O103" s="669"/>
      <c r="P103" s="669"/>
      <c r="Q103" s="669"/>
      <c r="R103" s="669"/>
      <c r="S103" s="669"/>
      <c r="T103" s="669"/>
    </row>
    <row r="104" spans="2:21" ht="14.25" customHeight="1">
      <c r="M104" s="681"/>
    </row>
    <row r="106" spans="2:21" ht="14.25" customHeight="1">
      <c r="K106" s="681"/>
    </row>
  </sheetData>
  <phoneticPr fontId="5"/>
  <pageMargins left="0.51" right="0.24" top="0.55000000000000004" bottom="0.52" header="0.3" footer="0.28000000000000003"/>
  <pageSetup paperSize="8" scale="58" orientation="landscape" r:id="rId1"/>
  <headerFooter alignWithMargins="0">
    <oddFooter>&amp;L&amp;A&amp;CUI02-02-&amp;P&amp;RAll Rights Reserved, Copyright FUJITSU LIMITED 2010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40</vt:i4>
      </vt:variant>
      <vt:variant>
        <vt:lpstr>名前付き一覧</vt:lpstr>
      </vt:variant>
      <vt:variant>
        <vt:i4>19</vt:i4>
      </vt:variant>
    </vt:vector>
  </HeadingPairs>
  <TitlesOfParts>
    <vt:vector size="59" baseType="lpstr">
      <vt:lpstr>表紙</vt:lpstr>
      <vt:lpstr>0.更新履歴</vt:lpstr>
      <vt:lpstr>ER図</vt:lpstr>
      <vt:lpstr>使用テーブル紐付け図(1)</vt:lpstr>
      <vt:lpstr>使用テーブル紐付け図(2)</vt:lpstr>
      <vt:lpstr>使用テーブル紐付け図(3)</vt:lpstr>
      <vt:lpstr>使用テーブル紐付け図(4)</vt:lpstr>
      <vt:lpstr>使用テーブル紐付け図(5)</vt:lpstr>
      <vt:lpstr>使用テーブル紐付け図(6)</vt:lpstr>
      <vt:lpstr>使用テーブル紐付け図(7)</vt:lpstr>
      <vt:lpstr>テーブル一覧</vt:lpstr>
      <vt:lpstr>走行モード</vt:lpstr>
      <vt:lpstr>走行モード(詳細)</vt:lpstr>
      <vt:lpstr>車種データ</vt:lpstr>
      <vt:lpstr>全バリステータス</vt:lpstr>
      <vt:lpstr>車種走行抵抗</vt:lpstr>
      <vt:lpstr>速度別要因値</vt:lpstr>
      <vt:lpstr>車種燃費</vt:lpstr>
      <vt:lpstr>車種燃費要因</vt:lpstr>
      <vt:lpstr>車種燃料</vt:lpstr>
      <vt:lpstr>グループ</vt:lpstr>
      <vt:lpstr>グループ車種</vt:lpstr>
      <vt:lpstr>Excel排他制御</vt:lpstr>
      <vt:lpstr>認証情報</vt:lpstr>
      <vt:lpstr>全バリ入力値履歴</vt:lpstr>
      <vt:lpstr>添付ファイル情報</vt:lpstr>
      <vt:lpstr>補足_認証情報_国別行番号</vt:lpstr>
      <vt:lpstr>補足_ロード調査(2.0版対応)</vt:lpstr>
      <vt:lpstr>補足_ロード調査(3.0版対応)</vt:lpstr>
      <vt:lpstr>補足_ロード調査(3.0版対応)_修正後</vt:lpstr>
      <vt:lpstr>補足_ロード調査(3.1版対応)</vt:lpstr>
      <vt:lpstr>補足_US_RRC(3.1版対応)</vt:lpstr>
      <vt:lpstr>補足_車速上限拡張(3.1版対応)</vt:lpstr>
      <vt:lpstr>補足_車速上限拡張(3.1版対応)指摘NG</vt:lpstr>
      <vt:lpstr>補足_ロード調査(4.0版対応)</vt:lpstr>
      <vt:lpstr>補足_新NHV初期ロード(4.0版対応)</vt:lpstr>
      <vt:lpstr>補足_BRLabel燃費ロード(4.0版対応)</vt:lpstr>
      <vt:lpstr>|</vt:lpstr>
      <vt:lpstr>旧 補足_BRLabel燃費ロード(4.0版対応)</vt:lpstr>
      <vt:lpstr>空白</vt:lpstr>
      <vt:lpstr>'0.更新履歴'!Print_Area</vt:lpstr>
      <vt:lpstr>ER図!Print_Area</vt:lpstr>
      <vt:lpstr>'使用テーブル紐付け図(1)'!Print_Area</vt:lpstr>
      <vt:lpstr>'使用テーブル紐付け図(2)'!Print_Area</vt:lpstr>
      <vt:lpstr>'使用テーブル紐付け図(3)'!Print_Area</vt:lpstr>
      <vt:lpstr>'使用テーブル紐付け図(4)'!Print_Area</vt:lpstr>
      <vt:lpstr>'使用テーブル紐付け図(5)'!Print_Area</vt:lpstr>
      <vt:lpstr>'使用テーブル紐付け図(6)'!Print_Area</vt:lpstr>
      <vt:lpstr>'使用テーブル紐付け図(7)'!Print_Area</vt:lpstr>
      <vt:lpstr>車種データ!Print_Area</vt:lpstr>
      <vt:lpstr>全バリステータス!Print_Area</vt:lpstr>
      <vt:lpstr>全バリ入力値履歴!Print_Area</vt:lpstr>
      <vt:lpstr>走行モード!Print_Area</vt:lpstr>
      <vt:lpstr>添付ファイル情報!Print_Area</vt:lpstr>
      <vt:lpstr>'補足_ロード調査(3.0版対応)'!Print_Area</vt:lpstr>
      <vt:lpstr>'補足_ロード調査(3.0版対応)_修正後'!Print_Area</vt:lpstr>
      <vt:lpstr>'補足_ロード調査(3.1版対応)'!Print_Area</vt:lpstr>
      <vt:lpstr>'補足_ロード調査(4.0版対応)'!Print_Area</vt:lpstr>
      <vt:lpstr>補足_認証情報_国別行番号!Print_Area</vt:lpstr>
    </vt:vector>
  </TitlesOfParts>
  <Company>FFC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FAE)Yoshimasa-Suzuki</dc:creator>
  <cp:lastModifiedBy>Wang, Rui/王 锐</cp:lastModifiedBy>
  <cp:lastPrinted>2013-01-18T04:23:12Z</cp:lastPrinted>
  <dcterms:created xsi:type="dcterms:W3CDTF">2010-05-08T01:12:32Z</dcterms:created>
  <dcterms:modified xsi:type="dcterms:W3CDTF">2019-03-07T09:02:56Z</dcterms:modified>
</cp:coreProperties>
</file>