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5"/>
  <workbookPr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152CD505-355E-49B7-9F87-5F00AADD3C3A}" xr6:coauthVersionLast="47" xr6:coauthVersionMax="47" xr10:uidLastSave="{00000000-0000-0000-0000-000000000000}"/>
  <bookViews>
    <workbookView xWindow="14790" yWindow="0" windowWidth="14115" windowHeight="15585" xr2:uid="{00000000-000D-0000-FFFF-FFFF00000000}"/>
  </bookViews>
  <sheets>
    <sheet name="7 Segmentos Binário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K7" i="1"/>
  <c r="H7" i="1"/>
  <c r="N3" i="1"/>
  <c r="K3" i="1"/>
  <c r="H3" i="1"/>
  <c r="B16" i="1"/>
  <c r="C3" i="1"/>
  <c r="C1" i="1"/>
  <c r="B4" i="1"/>
  <c r="D5" i="1"/>
  <c r="D4" i="1"/>
  <c r="D3" i="1"/>
  <c r="D2" i="1"/>
  <c r="D1" i="1"/>
  <c r="B5" i="1"/>
  <c r="C5" i="1"/>
  <c r="B2" i="1"/>
  <c r="B3" i="1"/>
  <c r="B1" i="1"/>
  <c r="C8" i="1"/>
  <c r="C9" i="1"/>
  <c r="C10" i="1"/>
  <c r="C11" i="1"/>
  <c r="C12" i="1"/>
  <c r="C13" i="1"/>
  <c r="C14" i="1"/>
  <c r="C15" i="1"/>
  <c r="C7" i="1"/>
  <c r="A14" i="1"/>
  <c r="A15" i="1" s="1"/>
  <c r="A9" i="1"/>
  <c r="A10" i="1"/>
  <c r="A11" i="1" s="1"/>
  <c r="A12" i="1" s="1"/>
  <c r="A13" i="1" s="1"/>
  <c r="A8" i="1"/>
  <c r="C16" i="1" l="1"/>
  <c r="F16" i="1" l="1"/>
  <c r="L18" i="1" s="1"/>
  <c r="D16" i="1"/>
  <c r="D18" i="1" s="1"/>
  <c r="E16" i="1"/>
  <c r="H18" i="1" s="1"/>
  <c r="F20" i="1" l="1"/>
  <c r="G20" i="1"/>
  <c r="E21" i="1"/>
  <c r="G19" i="1"/>
  <c r="E19" i="1"/>
  <c r="F18" i="1"/>
  <c r="E18" i="1"/>
  <c r="G21" i="1"/>
  <c r="G18" i="1"/>
  <c r="F22" i="1"/>
  <c r="G22" i="1"/>
  <c r="E22" i="1"/>
  <c r="E20" i="1"/>
  <c r="K21" i="1"/>
  <c r="K22" i="1"/>
  <c r="I20" i="1"/>
  <c r="K20" i="1"/>
  <c r="I22" i="1"/>
  <c r="I18" i="1"/>
  <c r="K19" i="1"/>
  <c r="I19" i="1"/>
  <c r="J18" i="1"/>
  <c r="J20" i="1"/>
  <c r="K18" i="1"/>
  <c r="J22" i="1"/>
  <c r="I21" i="1"/>
  <c r="M20" i="1"/>
  <c r="N20" i="1"/>
  <c r="O18" i="1"/>
  <c r="M19" i="1"/>
  <c r="O20" i="1"/>
  <c r="M18" i="1"/>
  <c r="O19" i="1"/>
  <c r="N22" i="1"/>
  <c r="M21" i="1"/>
  <c r="O22" i="1"/>
  <c r="O21" i="1"/>
  <c r="N18" i="1"/>
  <c r="M22" i="1"/>
</calcChain>
</file>

<file path=xl/sharedStrings.xml><?xml version="1.0" encoding="utf-8"?>
<sst xmlns="http://schemas.openxmlformats.org/spreadsheetml/2006/main" count="6" uniqueCount="6">
  <si>
    <t>AND</t>
  </si>
  <si>
    <t>NOT</t>
  </si>
  <si>
    <t>OR</t>
  </si>
  <si>
    <t>NAND</t>
  </si>
  <si>
    <t>NOR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</si>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</sst>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zoomScale="115" zoomScaleNormal="115" workbookViewId="0">
      <selection activeCell="M8" sqref="M8"/>
    </sheetView>
  </sheetViews>
  <sheetFormatPr defaultRowHeight="15" x14ac:dyDescent="0.25"/>
  <cols>
    <col min="1" max="1" width="4.42578125" bestFit="1" customWidth="1"/>
    <col min="2" max="2" width="11.140625" bestFit="1" customWidth="1"/>
    <col min="3" max="3" width="4.42578125" bestFit="1" customWidth="1"/>
    <col min="11" max="11" width="12.42578125" bestFit="1" customWidth="1"/>
  </cols>
  <sheetData>
    <row r="1" spans="1:14" x14ac:dyDescent="0.25">
      <c r="A1">
        <v>2</v>
      </c>
      <c r="B1">
        <f>IF(A1="", "", IF(ISNUMBER(FIND(A1, "0245689")), 1, ""))</f>
        <v>1</v>
      </c>
      <c r="C1">
        <f>IF(A1="", "", IF(ISNUMBER(FIND(A1, "02356789")), 1, ""))</f>
        <v>1</v>
      </c>
      <c r="D1">
        <f>IF(A1="", "", IF(ISNUMBER(FIND(A1, "0123456789")), 1, ""))</f>
        <v>1</v>
      </c>
    </row>
    <row r="2" spans="1:14" x14ac:dyDescent="0.25">
      <c r="A2" s="3"/>
      <c r="B2" t="str">
        <f>IF(A1="", "", IF(ISNUMBER(FIND(A1, "045689")), 1, ""))</f>
        <v/>
      </c>
      <c r="D2">
        <f>IF(A1="", "", IF(ISNUMBER(FIND(A1, "01234789")), 1, ""))</f>
        <v>1</v>
      </c>
      <c r="G2">
        <v>0</v>
      </c>
      <c r="H2" t="s">
        <v>0</v>
      </c>
      <c r="K2" t="s">
        <v>1</v>
      </c>
      <c r="M2">
        <v>0</v>
      </c>
      <c r="N2" t="s">
        <v>2</v>
      </c>
    </row>
    <row r="3" spans="1:14" x14ac:dyDescent="0.25">
      <c r="A3" s="1"/>
      <c r="B3">
        <f>IF(A1="", "", IF(ISNUMBER(FIND(A1, "0245689")), 1, ""))</f>
        <v>1</v>
      </c>
      <c r="C3">
        <f>IF(A1="", "", IF(ISNUMBER(FIND(A1, "2345689")), 1, ""))</f>
        <v>1</v>
      </c>
      <c r="D3">
        <f>IF(A1="", "", IF(ISNUMBER(FIND(A1, "0123456789")), 1, ""))</f>
        <v>1</v>
      </c>
      <c r="G3">
        <v>0</v>
      </c>
      <c r="H3">
        <f>IF(AND(G2=1,G3=1),1,0)</f>
        <v>0</v>
      </c>
      <c r="J3">
        <v>1</v>
      </c>
      <c r="K3">
        <f>IF(J3=0,1,0)</f>
        <v>0</v>
      </c>
      <c r="M3">
        <v>0</v>
      </c>
      <c r="N3">
        <f>IF(OR(M2=1,M3=1),1,0)</f>
        <v>0</v>
      </c>
    </row>
    <row r="4" spans="1:14" x14ac:dyDescent="0.25">
      <c r="B4">
        <f>IF(A1="", "", IF(ISNUMBER(FIND(A1, "0268")), 1, ""))</f>
        <v>1</v>
      </c>
      <c r="D4" t="str">
        <f>IF(A1="", "", IF(ISNUMBER(FIND(A1, "013456789")), 1, ""))</f>
        <v/>
      </c>
    </row>
    <row r="5" spans="1:14" x14ac:dyDescent="0.25">
      <c r="A5" s="1"/>
      <c r="B5">
        <f>IF(A1="", "", IF(ISNUMBER(FIND(A1, "025689")), 1, ""))</f>
        <v>1</v>
      </c>
      <c r="C5">
        <f>IF(A1="", "", IF(ISNUMBER(FIND(A1, "0235689")), 1, ""))</f>
        <v>1</v>
      </c>
      <c r="D5">
        <f>IF(A1="", "", IF(ISNUMBER(FIND(A1, "0123456789")), 1, ""))</f>
        <v>1</v>
      </c>
    </row>
    <row r="6" spans="1:14" x14ac:dyDescent="0.25">
      <c r="B6" s="1"/>
      <c r="D6" s="2"/>
      <c r="E6" s="2"/>
      <c r="F6" s="2"/>
      <c r="G6">
        <v>0</v>
      </c>
      <c r="H6" t="s">
        <v>3</v>
      </c>
      <c r="J6">
        <v>0</v>
      </c>
      <c r="K6" t="s">
        <v>4</v>
      </c>
      <c r="M6">
        <v>0</v>
      </c>
      <c r="N6" t="s">
        <v>5</v>
      </c>
    </row>
    <row r="7" spans="1:14" x14ac:dyDescent="0.25">
      <c r="A7">
        <v>1</v>
      </c>
      <c r="B7">
        <v>1</v>
      </c>
      <c r="C7">
        <f>IF(B7=1,A7,0)</f>
        <v>1</v>
      </c>
      <c r="G7">
        <v>0</v>
      </c>
      <c r="H7">
        <f>IF(NOT(AND(G6=1,G7=1)),1,0)</f>
        <v>1</v>
      </c>
      <c r="J7">
        <v>0</v>
      </c>
      <c r="K7">
        <f>IF(NOT(OR(J6=1,J7=1)),1,0)</f>
        <v>1</v>
      </c>
      <c r="M7">
        <v>0</v>
      </c>
      <c r="N7">
        <f>IF(SUM(M6=1, M7=1)=1, 1, 0)</f>
        <v>0</v>
      </c>
    </row>
    <row r="8" spans="1:14" x14ac:dyDescent="0.25">
      <c r="A8">
        <f>A7*2</f>
        <v>2</v>
      </c>
      <c r="B8">
        <v>1</v>
      </c>
      <c r="C8">
        <f t="shared" ref="C8:C15" si="0">IF(B8=1,A8,0)</f>
        <v>2</v>
      </c>
    </row>
    <row r="9" spans="1:14" x14ac:dyDescent="0.25">
      <c r="A9">
        <f t="shared" ref="A9:A15" si="1">A8*2</f>
        <v>4</v>
      </c>
      <c r="B9">
        <v>1</v>
      </c>
      <c r="C9">
        <f t="shared" si="0"/>
        <v>4</v>
      </c>
    </row>
    <row r="10" spans="1:14" x14ac:dyDescent="0.25">
      <c r="A10">
        <f t="shared" si="1"/>
        <v>8</v>
      </c>
      <c r="B10">
        <v>1</v>
      </c>
      <c r="C10">
        <f t="shared" si="0"/>
        <v>8</v>
      </c>
    </row>
    <row r="11" spans="1:14" x14ac:dyDescent="0.25">
      <c r="A11">
        <f t="shared" si="1"/>
        <v>16</v>
      </c>
      <c r="B11">
        <v>1</v>
      </c>
      <c r="C11">
        <f t="shared" si="0"/>
        <v>16</v>
      </c>
    </row>
    <row r="12" spans="1:14" x14ac:dyDescent="0.25">
      <c r="A12">
        <f t="shared" si="1"/>
        <v>32</v>
      </c>
      <c r="B12">
        <v>1</v>
      </c>
      <c r="C12">
        <f t="shared" si="0"/>
        <v>32</v>
      </c>
    </row>
    <row r="13" spans="1:14" x14ac:dyDescent="0.25">
      <c r="A13">
        <f t="shared" si="1"/>
        <v>64</v>
      </c>
      <c r="B13">
        <v>1</v>
      </c>
      <c r="C13">
        <f t="shared" si="0"/>
        <v>64</v>
      </c>
      <c r="J13" s="3"/>
    </row>
    <row r="14" spans="1:14" x14ac:dyDescent="0.25">
      <c r="A14">
        <f t="shared" si="1"/>
        <v>128</v>
      </c>
      <c r="B14">
        <v>1</v>
      </c>
      <c r="C14">
        <f t="shared" si="0"/>
        <v>128</v>
      </c>
    </row>
    <row r="15" spans="1:14" x14ac:dyDescent="0.25">
      <c r="A15">
        <f t="shared" si="1"/>
        <v>256</v>
      </c>
      <c r="B15">
        <v>1</v>
      </c>
      <c r="C15">
        <f t="shared" si="0"/>
        <v>256</v>
      </c>
    </row>
    <row r="16" spans="1:14" x14ac:dyDescent="0.25">
      <c r="B16" t="str">
        <f>DEC2BIN(C16)</f>
        <v>111111111</v>
      </c>
      <c r="C16" s="4">
        <f>SUM(C7:C15)</f>
        <v>511</v>
      </c>
      <c r="D16" t="str">
        <f>MID(C16,1,1)</f>
        <v>5</v>
      </c>
      <c r="E16" t="str">
        <f>MID(C16,2,1)</f>
        <v>1</v>
      </c>
      <c r="F16" t="str">
        <f>MID(C16,3,1)</f>
        <v>1</v>
      </c>
    </row>
    <row r="18" spans="2:15" x14ac:dyDescent="0.25">
      <c r="B18">
        <v>1</v>
      </c>
      <c r="D18" t="str">
        <f>D16</f>
        <v>5</v>
      </c>
      <c r="E18">
        <f>IF(D18="", "", IF(ISNUMBER(FIND(D18, "0245689")), 1, ""))</f>
        <v>1</v>
      </c>
      <c r="F18">
        <f>IF(D18="", "", IF(ISNUMBER(FIND(D18, "02356789")), 1, ""))</f>
        <v>1</v>
      </c>
      <c r="G18">
        <f>IF(D18="", "", IF(ISNUMBER(FIND(D18, "0123456789")), 1, ""))</f>
        <v>1</v>
      </c>
      <c r="H18" t="str">
        <f>E16</f>
        <v>1</v>
      </c>
      <c r="I18" t="str">
        <f>IF(H18="", "", IF(ISNUMBER(FIND(H18, "0245689")), 1, ""))</f>
        <v/>
      </c>
      <c r="J18" t="str">
        <f>IF(H18="", "", IF(ISNUMBER(FIND(H18, "02356789")), 1, ""))</f>
        <v/>
      </c>
      <c r="K18">
        <f>IF(H18="", "", IF(ISNUMBER(FIND(H18, "0123456789")), 1, ""))</f>
        <v>1</v>
      </c>
      <c r="L18" t="str">
        <f>F16</f>
        <v>1</v>
      </c>
      <c r="M18" t="str">
        <f>IF(L18="", "", IF(ISNUMBER(FIND(L18, "0245689")), 1, ""))</f>
        <v/>
      </c>
      <c r="N18" t="str">
        <f>IF(L18="", "", IF(ISNUMBER(FIND(L18, "02356789")), 1, ""))</f>
        <v/>
      </c>
      <c r="O18">
        <f>IF(L18="", "", IF(ISNUMBER(FIND(L18, "0123456789")), 1, ""))</f>
        <v>1</v>
      </c>
    </row>
    <row r="19" spans="2:15" x14ac:dyDescent="0.25">
      <c r="D19" s="3"/>
      <c r="E19">
        <f>IF(D18="", "", IF(ISNUMBER(FIND(D18, "045689")), 1, ""))</f>
        <v>1</v>
      </c>
      <c r="G19" t="str">
        <f>IF(D18="", "", IF(ISNUMBER(FIND(D18, "01234789")), 1, ""))</f>
        <v/>
      </c>
      <c r="H19" s="3"/>
      <c r="I19" t="str">
        <f>IF(H18="", "", IF(ISNUMBER(FIND(H18, "045689")), 1, ""))</f>
        <v/>
      </c>
      <c r="K19">
        <f>IF(H18="", "", IF(ISNUMBER(FIND(H18, "01234789")), 1, ""))</f>
        <v>1</v>
      </c>
      <c r="L19" s="3"/>
      <c r="M19" t="str">
        <f>IF(L18="", "", IF(ISNUMBER(FIND(L18, "045689")), 1, ""))</f>
        <v/>
      </c>
      <c r="O19">
        <f>IF(L18="", "", IF(ISNUMBER(FIND(L18, "01234789")), 1, ""))</f>
        <v>1</v>
      </c>
    </row>
    <row r="20" spans="2:15" x14ac:dyDescent="0.25">
      <c r="D20" s="1"/>
      <c r="E20">
        <f>IF(D18="", "", IF(ISNUMBER(FIND(D18, "0245689")), 1, ""))</f>
        <v>1</v>
      </c>
      <c r="F20">
        <f>IF(D18="", "", IF(ISNUMBER(FIND(D18, "2345689")), 1, ""))</f>
        <v>1</v>
      </c>
      <c r="G20">
        <f>IF(D18="", "", IF(ISNUMBER(FIND(D18, "0123456789")), 1, ""))</f>
        <v>1</v>
      </c>
      <c r="H20" s="1"/>
      <c r="I20" t="str">
        <f>IF(H18="", "", IF(ISNUMBER(FIND(H18, "0245689")), 1, ""))</f>
        <v/>
      </c>
      <c r="J20" t="str">
        <f>IF(H18="", "", IF(ISNUMBER(FIND(H18, "2345689")), 1, ""))</f>
        <v/>
      </c>
      <c r="K20">
        <f>IF(H18="", "", IF(ISNUMBER(FIND(H18, "0123456789")), 1, ""))</f>
        <v>1</v>
      </c>
      <c r="L20" s="1"/>
      <c r="M20" t="str">
        <f>IF(L18="", "", IF(ISNUMBER(FIND(L18, "0245689")), 1, ""))</f>
        <v/>
      </c>
      <c r="N20" t="str">
        <f>IF(L18="", "", IF(ISNUMBER(FIND(L18, "2345689")), 1, ""))</f>
        <v/>
      </c>
      <c r="O20">
        <f>IF(L18="", "", IF(ISNUMBER(FIND(L18, "0123456789")), 1, ""))</f>
        <v>1</v>
      </c>
    </row>
    <row r="21" spans="2:15" x14ac:dyDescent="0.25">
      <c r="E21" t="str">
        <f>IF(D18="", "", IF(ISNUMBER(FIND(D18, "0268")), 1, ""))</f>
        <v/>
      </c>
      <c r="G21">
        <f>IF(D18="", "", IF(ISNUMBER(FIND(D18, "013456789")), 1, ""))</f>
        <v>1</v>
      </c>
      <c r="I21" t="str">
        <f>IF(H18="", "", IF(ISNUMBER(FIND(H18, "0268")), 1, ""))</f>
        <v/>
      </c>
      <c r="K21">
        <f>IF(H18="", "", IF(ISNUMBER(FIND(H18, "013456789")), 1, ""))</f>
        <v>1</v>
      </c>
      <c r="M21" t="str">
        <f>IF(L18="", "", IF(ISNUMBER(FIND(L18, "0268")), 1, ""))</f>
        <v/>
      </c>
      <c r="O21">
        <f>IF(L18="", "", IF(ISNUMBER(FIND(L18, "013456789")), 1, ""))</f>
        <v>1</v>
      </c>
    </row>
    <row r="22" spans="2:15" x14ac:dyDescent="0.25">
      <c r="D22" s="1"/>
      <c r="E22">
        <f>IF(D18="", "", IF(ISNUMBER(FIND(D18, "025689")), 1, ""))</f>
        <v>1</v>
      </c>
      <c r="F22">
        <f>IF(D18="", "", IF(ISNUMBER(FIND(D18, "0235689")), 1, ""))</f>
        <v>1</v>
      </c>
      <c r="G22">
        <f>IF(D18="", "", IF(ISNUMBER(FIND(D18, "0123456789")), 1, ""))</f>
        <v>1</v>
      </c>
      <c r="H22" s="1"/>
      <c r="I22" t="str">
        <f>IF(H18="", "", IF(ISNUMBER(FIND(H18, "025689")), 1, ""))</f>
        <v/>
      </c>
      <c r="J22" t="str">
        <f>IF(H18="", "", IF(ISNUMBER(FIND(H18, "0235689")), 1, ""))</f>
        <v/>
      </c>
      <c r="K22">
        <f>IF(H18="", "", IF(ISNUMBER(FIND(H18, "0123456789")), 1, ""))</f>
        <v>1</v>
      </c>
      <c r="L22" s="1"/>
      <c r="M22" t="str">
        <f>IF(L18="", "", IF(ISNUMBER(FIND(L18, "025689")), 1, ""))</f>
        <v/>
      </c>
      <c r="N22" t="str">
        <f>IF(L18="", "", IF(ISNUMBER(FIND(L18, "0235689")), 1, ""))</f>
        <v/>
      </c>
      <c r="O22">
        <f>IF(L18="", "", IF(ISNUMBER(FIND(L18, "0123456789")), 1, ""))</f>
        <v>1</v>
      </c>
    </row>
  </sheetData>
  <conditionalFormatting sqref="D6:F8 B1:D5">
    <cfRule type="colorScale" priority="9">
      <colorScale>
        <cfvo type="num" val="0"/>
        <cfvo type="num" val="1"/>
        <color theme="0"/>
        <color theme="1"/>
      </colorScale>
    </cfRule>
  </conditionalFormatting>
  <conditionalFormatting sqref="E18:G22">
    <cfRule type="colorScale" priority="5">
      <colorScale>
        <cfvo type="num" val="0"/>
        <cfvo type="num" val="1"/>
        <color theme="0"/>
        <color theme="1"/>
      </colorScale>
    </cfRule>
  </conditionalFormatting>
  <conditionalFormatting sqref="I18:K22">
    <cfRule type="colorScale" priority="4">
      <colorScale>
        <cfvo type="num" val="0"/>
        <cfvo type="num" val="1"/>
        <color theme="0"/>
        <color theme="1"/>
      </colorScale>
    </cfRule>
  </conditionalFormatting>
  <conditionalFormatting sqref="M18:O22">
    <cfRule type="colorScale" priority="3">
      <colorScale>
        <cfvo type="num" val="0"/>
        <cfvo type="num" val="1"/>
        <color theme="0"/>
        <color theme="1"/>
      </colorScale>
    </cfRule>
  </conditionalFormatting>
  <conditionalFormatting sqref="B18">
    <cfRule type="colorScale" priority="1">
      <colorScale>
        <cfvo type="num" val="0"/>
        <cfvo type="num" val="1"/>
        <color theme="0"/>
        <color rgb="FF92D050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7 Segmentos Binário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2025-07-21T12:25:07Z</dcterms:created>
  <dcterms:modified xsi:type="dcterms:W3CDTF">2025-07-21T15:25:53Z</dcterms:modified>
</cp:coreProperties>
</file>