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itHub\Excel Financial Engineering and Investment Management\"/>
    </mc:Choice>
  </mc:AlternateContent>
  <xr:revisionPtr revIDLastSave="0" documentId="8_{4FDEF1A5-161D-4B83-A8D3-21B92A10CAB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ily_Returns_Q1_Q2" sheetId="2" r:id="rId1"/>
    <sheet name="Optimal_Portfolio_Q3-Q8" sheetId="1" r:id="rId2"/>
    <sheet name="Sharpe_Ratio_Q9-Q10" sheetId="3" r:id="rId3"/>
  </sheets>
  <definedNames>
    <definedName name="solver_adj" localSheetId="1" hidden="1">'Optimal_Portfolio_Q3-Q8'!$B$34:$X$34</definedName>
    <definedName name="solver_adj" localSheetId="2" hidden="1">'Sharpe_Ratio_Q9-Q10'!$B$36:$X$36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'Optimal_Portfolio_Q3-Q8'!$B$38</definedName>
    <definedName name="solver_lhs1" localSheetId="2" hidden="1">'Sharpe_Ratio_Q9-Q10'!$B$37</definedName>
    <definedName name="solver_lhs2" localSheetId="1" hidden="1">'Optimal_Portfolio_Q3-Q8'!$B$39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'Optimal_Portfolio_Q3-Q8'!$B$40</definedName>
    <definedName name="solver_opt" localSheetId="2" hidden="1">'Sharpe_Ratio_Q9-Q10'!$B$38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2</definedName>
    <definedName name="solver_rel1" localSheetId="1" hidden="1">3</definedName>
    <definedName name="solver_rel1" localSheetId="2" hidden="1">2</definedName>
    <definedName name="solver_rel2" localSheetId="1" hidden="1">2</definedName>
    <definedName name="solver_rhs1" localSheetId="1" hidden="1">0.0005</definedName>
    <definedName name="solver_rhs1" localSheetId="2" hidden="1">1</definedName>
    <definedName name="solver_rhs2" localSheetId="1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 a="1"/>
  <c r="C39" i="3" s="1"/>
  <c r="R39" i="3" l="1"/>
  <c r="J39" i="3"/>
  <c r="B39" i="3"/>
  <c r="B42" i="3" s="1"/>
  <c r="I39" i="3"/>
  <c r="Q39" i="3"/>
  <c r="D39" i="3"/>
  <c r="X39" i="3"/>
  <c r="P39" i="3"/>
  <c r="H39" i="3"/>
  <c r="W39" i="3"/>
  <c r="O39" i="3"/>
  <c r="G39" i="3"/>
  <c r="V39" i="3"/>
  <c r="N39" i="3"/>
  <c r="F39" i="3"/>
  <c r="U39" i="3"/>
  <c r="M39" i="3"/>
  <c r="E39" i="3"/>
  <c r="T39" i="3"/>
  <c r="L39" i="3"/>
  <c r="S39" i="3"/>
  <c r="K39" i="3"/>
  <c r="B38" i="3"/>
  <c r="B33" i="3" a="1"/>
  <c r="D33" i="3" s="1"/>
  <c r="S33" i="3" l="1"/>
  <c r="K33" i="3"/>
  <c r="C33" i="3"/>
  <c r="R33" i="3"/>
  <c r="J33" i="3"/>
  <c r="B33" i="3"/>
  <c r="Q33" i="3"/>
  <c r="I33" i="3"/>
  <c r="X33" i="3"/>
  <c r="P33" i="3"/>
  <c r="H33" i="3"/>
  <c r="W33" i="3"/>
  <c r="O33" i="3"/>
  <c r="G33" i="3"/>
  <c r="V33" i="3"/>
  <c r="N33" i="3"/>
  <c r="F33" i="3"/>
  <c r="U33" i="3"/>
  <c r="M33" i="3"/>
  <c r="E33" i="3"/>
  <c r="T33" i="3"/>
  <c r="L33" i="3"/>
  <c r="B37" i="3" l="1"/>
  <c r="B44" i="3"/>
  <c r="B43" i="3"/>
  <c r="B45" i="3" l="1"/>
  <c r="B40" i="1" l="1"/>
  <c r="B38" i="1"/>
  <c r="B39" i="1"/>
</calcChain>
</file>

<file path=xl/sharedStrings.xml><?xml version="1.0" encoding="utf-8"?>
<sst xmlns="http://schemas.openxmlformats.org/spreadsheetml/2006/main" count="230" uniqueCount="41">
  <si>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</si>
  <si>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</si>
  <si>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</si>
  <si>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</si>
  <si>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</si>
  <si>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</si>
  <si>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</si>
  <si>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</si>
  <si>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</si>
  <si>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</si>
  <si>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</si>
  <si>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</si>
  <si>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</si>
  <si>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</si>
  <si>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</si>
  <si>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</si>
  <si>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</si>
  <si>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</si>
  <si>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</si>
  <si>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</si>
  <si>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</si>
  <si>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</si>
  <si>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</si>
  <si>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</si>
  <si>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</si>
  <si>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Percentage_Portfolio_Allocation_1</t>
  </si>
  <si>
    <t>Portfolio_Expected_Returns</t>
  </si>
  <si>
    <t>Total_Wealth</t>
  </si>
  <si>
    <t>Portfolio_Variance</t>
  </si>
  <si>
    <t>date</t>
  </si>
  <si>
    <t>Optimal Portfolio Calculation--Cells in Yellow Are Not Optimal nor Correct, So You Need to Compute By Yourself</t>
    <phoneticPr fontId="18" type="noConversion"/>
  </si>
  <si>
    <t>Risk_Free_Rate</t>
    <phoneticPr fontId="18" type="noConversion"/>
  </si>
  <si>
    <t>Excess_Returns</t>
    <phoneticPr fontId="18" type="noConversion"/>
  </si>
  <si>
    <t>Sharpe_Optimal_Solution</t>
    <phoneticPr fontId="18" type="noConversion"/>
  </si>
  <si>
    <t>Sharpe_Ratio</t>
    <phoneticPr fontId="18" type="noConversion"/>
  </si>
  <si>
    <t>Solution_Variance</t>
    <phoneticPr fontId="18" type="noConversion"/>
  </si>
  <si>
    <t>Solution_Excess_Returns</t>
    <phoneticPr fontId="18" type="noConversion"/>
  </si>
  <si>
    <t>=</t>
    <phoneticPr fontId="18" type="noConversion"/>
  </si>
  <si>
    <t>(Minimization)</t>
    <phoneticPr fontId="18" type="noConversion"/>
  </si>
  <si>
    <t>Sharpe Portfolio Calculation--Cells in Yellow Are Not Optimal nor Correct, So You Need to Compute By Yourself</t>
    <phoneticPr fontId="18" type="noConversion"/>
  </si>
  <si>
    <t>Portofolio_Allocation( Normalized Sharpe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</si>
</sst>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E+00"/>
    <numFmt numFmtId="165" formatCode="0.0000000_);[Red]\(0.0000000\)"/>
    <numFmt numFmtId="166" formatCode="0.00000000_);[Red]\(0.00000000\)"/>
    <numFmt numFmtId="167" formatCode="0.000000_);[Red]\(0.000000\)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1"/>
      <color rgb="FF7F7F7F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6" fontId="0" fillId="0" borderId="0" xfId="0" applyNumberFormat="1">
      <alignment vertical="center"/>
    </xf>
    <xf numFmtId="165" fontId="8" fillId="4" borderId="0" xfId="8" applyNumberFormat="1">
      <alignment vertical="center"/>
    </xf>
    <xf numFmtId="0" fontId="8" fillId="4" borderId="0" xfId="8">
      <alignment vertical="center"/>
    </xf>
    <xf numFmtId="164" fontId="8" fillId="4" borderId="0" xfId="8" applyNumberFormat="1">
      <alignment vertical="center"/>
    </xf>
    <xf numFmtId="0" fontId="11" fillId="6" borderId="4" xfId="11">
      <alignment vertical="center"/>
    </xf>
    <xf numFmtId="0" fontId="19" fillId="0" borderId="0" xfId="16" applyFont="1" applyAlignment="1">
      <alignment horizontal="left" vertical="center"/>
    </xf>
    <xf numFmtId="0" fontId="15" fillId="0" borderId="0" xfId="16" applyAlignment="1">
      <alignment horizontal="left" vertical="center"/>
    </xf>
    <xf numFmtId="167" fontId="8" fillId="4" borderId="0" xfId="8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X504"/>
  <sheetViews>
    <sheetView workbookViewId="0">
      <selection activeCell="H19" sqref="H19"/>
    </sheetView>
  </sheetViews>
  <sheetFormatPr defaultRowHeight="15"/>
  <cols>
    <col min="1" max="1" width="12.5703125" customWidth="1"/>
    <col min="3" max="3" width="16.28515625" customWidth="1"/>
  </cols>
  <sheetData>
    <row r="1" spans="1:2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3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</row>
    <row r="3" spans="1:24">
      <c r="A3" s="3">
        <v>42374</v>
      </c>
      <c r="B3">
        <v>-5.0181488512741597E-3</v>
      </c>
      <c r="C3">
        <v>-1.60685338587165E-2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</row>
    <row r="4" spans="1:24">
      <c r="A4" s="3">
        <v>42375</v>
      </c>
      <c r="B4">
        <v>-1.7237285118386399E-2</v>
      </c>
      <c r="C4">
        <v>-4.3235336048763097E-2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</row>
    <row r="5" spans="1:24">
      <c r="A5" s="3">
        <v>42376</v>
      </c>
      <c r="B5">
        <v>-9.3009532987418098E-3</v>
      </c>
      <c r="C5">
        <v>-1.8112650631297099E-2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</row>
    <row r="6" spans="1:24">
      <c r="A6" s="3">
        <v>42377</v>
      </c>
      <c r="B6">
        <v>1.20819323715117E-2</v>
      </c>
      <c r="C6">
        <v>4.5590117830056603E-3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</row>
    <row r="7" spans="1:24">
      <c r="A7" s="3">
        <v>42380</v>
      </c>
      <c r="B7">
        <v>-2.4800061102370199E-3</v>
      </c>
      <c r="C7">
        <v>2.09714288466633E-3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</row>
    <row r="8" spans="1:24">
      <c r="A8" s="3">
        <v>42381</v>
      </c>
      <c r="B8">
        <v>-1.31027419259197E-2</v>
      </c>
      <c r="C8">
        <v>-1.40649131821772E-2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</row>
    <row r="9" spans="1:24">
      <c r="A9" s="3">
        <v>42382</v>
      </c>
      <c r="B9">
        <v>1.31780571188899E-2</v>
      </c>
      <c r="C9">
        <v>2.86232501580179E-2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</row>
    <row r="10" spans="1:24">
      <c r="A10" s="3">
        <v>42383</v>
      </c>
      <c r="B10">
        <v>-2.19070513111718E-2</v>
      </c>
      <c r="C10">
        <v>-1.98095680213001E-2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</row>
    <row r="11" spans="1:24">
      <c r="A11" s="3">
        <v>42384</v>
      </c>
      <c r="B11">
        <v>-1.48759090427512E-2</v>
      </c>
      <c r="C11">
        <v>0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</row>
    <row r="12" spans="1:24">
      <c r="A12" s="3">
        <v>42388</v>
      </c>
      <c r="B12">
        <v>-5.0016424803642302E-2</v>
      </c>
      <c r="C12">
        <v>-1.7348617098705998E-2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</row>
    <row r="13" spans="1:24">
      <c r="A13" s="3">
        <v>42389</v>
      </c>
      <c r="B13">
        <v>8.5795601929596899E-3</v>
      </c>
      <c r="C13">
        <v>2.08525230694727E-2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</row>
    <row r="14" spans="1:24">
      <c r="A14" s="3">
        <v>42390</v>
      </c>
      <c r="B14">
        <v>-3.3413800371553302E-3</v>
      </c>
      <c r="C14">
        <v>-1.2317588107484401E-2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</row>
    <row r="15" spans="1:24">
      <c r="A15" s="3">
        <v>42391</v>
      </c>
      <c r="B15">
        <v>-3.4344474498251201E-3</v>
      </c>
      <c r="C15">
        <v>-7.1073775134609099E-3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</row>
    <row r="16" spans="1:24">
      <c r="A16" s="3">
        <v>42394</v>
      </c>
      <c r="B16">
        <v>4.1688416991227904E-3</v>
      </c>
      <c r="C16">
        <v>9.5830208396372393E-3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</row>
    <row r="17" spans="1:24">
      <c r="A17" s="3">
        <v>42395</v>
      </c>
      <c r="B17">
        <v>-1.33855193717007E-2</v>
      </c>
      <c r="C17">
        <v>-1.10105782881646E-2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</row>
    <row r="18" spans="1:24">
      <c r="A18" s="3">
        <v>42396</v>
      </c>
      <c r="B18">
        <v>1.03628045921428E-2</v>
      </c>
      <c r="C18">
        <v>7.4720257378362298E-3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</row>
    <row r="19" spans="1:24">
      <c r="A19" s="3">
        <v>42397</v>
      </c>
      <c r="B19">
        <v>2.0809622401785001E-2</v>
      </c>
      <c r="C19">
        <v>3.1061680624962298E-2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</row>
    <row r="20" spans="1:24">
      <c r="A20" s="3">
        <v>42398</v>
      </c>
      <c r="B20">
        <v>3.2049447503901198E-4</v>
      </c>
      <c r="C20">
        <v>-1.5933858218632999E-2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</row>
    <row r="21" spans="1:24">
      <c r="A21" s="3">
        <v>42401</v>
      </c>
      <c r="B21">
        <v>-1.52563749939647E-2</v>
      </c>
      <c r="C21">
        <v>-1.40649131821772E-2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</row>
    <row r="22" spans="1:24">
      <c r="A22" s="3">
        <v>42402</v>
      </c>
      <c r="B22">
        <v>1.43747831996892E-2</v>
      </c>
      <c r="C22">
        <v>1.5111872268293599E-2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</row>
    <row r="23" spans="1:24">
      <c r="A23" s="3">
        <v>42403</v>
      </c>
      <c r="B23">
        <v>2.3220921104036799E-2</v>
      </c>
      <c r="C23">
        <v>1.7632210442316699E-2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</row>
    <row r="24" spans="1:24">
      <c r="A24" s="3">
        <v>42404</v>
      </c>
      <c r="B24">
        <v>7.1814044218276802E-3</v>
      </c>
      <c r="C24">
        <v>-2.21768781676909E-2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</row>
    <row r="25" spans="1:24">
      <c r="A25" s="3">
        <v>42405</v>
      </c>
      <c r="B25">
        <v>-1.24439398839202E-2</v>
      </c>
      <c r="C25">
        <v>-1.3049062309375499E-2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</row>
    <row r="26" spans="1:24">
      <c r="A26" s="3">
        <v>42408</v>
      </c>
      <c r="B26">
        <v>-2.3183700183941398E-2</v>
      </c>
      <c r="C26">
        <v>3.8972915348276498E-3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</row>
    <row r="27" spans="1:24">
      <c r="A27" s="3">
        <v>42409</v>
      </c>
      <c r="B27">
        <v>-3.17720757174857E-2</v>
      </c>
      <c r="C27">
        <v>7.0693125096532496E-4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</row>
    <row r="28" spans="1:24">
      <c r="A28" s="3">
        <v>42410</v>
      </c>
      <c r="B28">
        <v>-1.96612278430832E-2</v>
      </c>
      <c r="C28">
        <v>-3.04956646543992E-2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</row>
    <row r="29" spans="1:24">
      <c r="A29" s="3">
        <v>42411</v>
      </c>
      <c r="B29">
        <v>2.67084606094369E-2</v>
      </c>
      <c r="C29">
        <v>2.9081231854526799E-2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</row>
    <row r="30" spans="1:24">
      <c r="A30" s="3">
        <v>42412</v>
      </c>
      <c r="B30">
        <v>1.3947202512492001E-2</v>
      </c>
      <c r="C30">
        <v>2.1009186888203399E-2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</row>
    <row r="31" spans="1:24">
      <c r="A31" s="3">
        <v>42416</v>
      </c>
      <c r="B31">
        <v>2.7006951313894401E-2</v>
      </c>
      <c r="C31">
        <v>1.6495214168432599E-2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</row>
    <row r="32" spans="1:24">
      <c r="A32" s="3">
        <v>42417</v>
      </c>
      <c r="B32">
        <v>4.91299618069218E-2</v>
      </c>
      <c r="C32">
        <v>-8.9011200960151804E-3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</row>
    <row r="33" spans="1:24">
      <c r="A33" s="3">
        <v>42418</v>
      </c>
      <c r="B33">
        <v>4.7452722320784303E-3</v>
      </c>
      <c r="C33">
        <v>-2.0653789300002501E-3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</row>
    <row r="34" spans="1:24">
      <c r="A34" s="3">
        <v>42419</v>
      </c>
      <c r="B34">
        <v>5.1714743370236899E-3</v>
      </c>
      <c r="C34">
        <v>1.3349504830959501E-2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</row>
    <row r="35" spans="1:24">
      <c r="A35" s="3">
        <v>42422</v>
      </c>
      <c r="B35">
        <v>-1.0294341842505401E-2</v>
      </c>
      <c r="C35">
        <v>-6.4813878846923202E-3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</row>
    <row r="36" spans="1:24">
      <c r="A36" s="3">
        <v>42423</v>
      </c>
      <c r="B36">
        <v>3.01666261859079E-3</v>
      </c>
      <c r="C36">
        <v>-8.9378389925696099E-3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</row>
    <row r="37" spans="1:24">
      <c r="A37" s="3">
        <v>42424</v>
      </c>
      <c r="B37">
        <v>1.27199390194565E-2</v>
      </c>
      <c r="C37">
        <v>9.2800640028110008E-3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</row>
    <row r="38" spans="1:24">
      <c r="A38" s="3">
        <v>42425</v>
      </c>
      <c r="B38">
        <v>-1.8535038796433499E-2</v>
      </c>
      <c r="C38">
        <v>5.7990327595986903E-3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</row>
    <row r="39" spans="1:24">
      <c r="A39" s="3">
        <v>42426</v>
      </c>
      <c r="B39">
        <v>-7.6028649451771397E-3</v>
      </c>
      <c r="C39">
        <v>-8.8828738554251798E-3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</row>
    <row r="40" spans="1:24">
      <c r="A40" s="3">
        <v>42429</v>
      </c>
      <c r="B40">
        <v>2.5170857248473202E-2</v>
      </c>
      <c r="C40">
        <v>2.5077621555930699E-2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</row>
    <row r="41" spans="1:24">
      <c r="A41" s="3">
        <v>42430</v>
      </c>
      <c r="B41">
        <v>1.42612085437363E-2</v>
      </c>
      <c r="C41">
        <v>9.9900320993828694E-3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</row>
    <row r="42" spans="1:24">
      <c r="A42" s="3">
        <v>42431</v>
      </c>
      <c r="B42">
        <v>1.09450196333487E-2</v>
      </c>
      <c r="C42">
        <v>1.32450859427901E-3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</row>
    <row r="43" spans="1:24">
      <c r="A43" s="3">
        <v>42432</v>
      </c>
      <c r="B43">
        <v>0</v>
      </c>
      <c r="C43">
        <v>7.9104208780504896E-3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</row>
    <row r="44" spans="1:24">
      <c r="A44" s="3">
        <v>42433</v>
      </c>
      <c r="B44">
        <v>1.6909853335075501E-2</v>
      </c>
      <c r="C44">
        <v>-5.5967274373212002E-3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</row>
    <row r="45" spans="1:24">
      <c r="A45" s="3">
        <v>42436</v>
      </c>
      <c r="B45">
        <v>-7.7357779047000303E-3</v>
      </c>
      <c r="C45">
        <v>-7.6222204098748102E-3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</row>
    <row r="46" spans="1:24">
      <c r="A46" s="3">
        <v>42437</v>
      </c>
      <c r="B46">
        <v>9.5892840518763105E-3</v>
      </c>
      <c r="C46">
        <v>-3.3277411485554899E-4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</row>
    <row r="47" spans="1:24">
      <c r="A47" s="3">
        <v>42438</v>
      </c>
      <c r="B47">
        <v>-1.5680774126671699E-3</v>
      </c>
      <c r="C47">
        <v>-3.6672464264775298E-3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</row>
    <row r="48" spans="1:24">
      <c r="A48" s="3">
        <v>42439</v>
      </c>
      <c r="B48">
        <v>1.53604021339468E-2</v>
      </c>
      <c r="C48">
        <v>1.32715797739186E-2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</row>
    <row r="49" spans="1:24">
      <c r="A49" s="3">
        <v>42440</v>
      </c>
      <c r="B49">
        <v>2.9459105954030501E-3</v>
      </c>
      <c r="C49">
        <v>-2.3098105828602798E-3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</row>
    <row r="50" spans="1:24">
      <c r="A50" s="3">
        <v>42443</v>
      </c>
      <c r="B50">
        <v>1.25994228965264E-3</v>
      </c>
      <c r="C50">
        <v>3.30290407942079E-4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</row>
    <row r="51" spans="1:24">
      <c r="A51" s="3">
        <v>42444</v>
      </c>
      <c r="B51">
        <v>1.2719452609211999E-2</v>
      </c>
      <c r="C51">
        <v>-3.6394056887787398E-3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</row>
    <row r="52" spans="1:24">
      <c r="A52" s="3">
        <v>42445</v>
      </c>
      <c r="B52">
        <v>1.5420242523593799E-2</v>
      </c>
      <c r="C52">
        <v>2.5847981152069099E-2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</row>
    <row r="53" spans="1:24">
      <c r="A53" s="3">
        <v>42446</v>
      </c>
      <c r="B53">
        <v>3.4000648695098302E-4</v>
      </c>
      <c r="C53">
        <v>-1.29276582145632E-3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</row>
    <row r="54" spans="1:24">
      <c r="A54" s="3">
        <v>42447</v>
      </c>
      <c r="B54">
        <v>1.0415409578750499E-2</v>
      </c>
      <c r="C54">
        <v>5.4829412942423101E-3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</row>
    <row r="55" spans="1:24">
      <c r="A55" s="3">
        <v>42450</v>
      </c>
      <c r="B55">
        <v>-3.5722665270592202E-3</v>
      </c>
      <c r="C55">
        <v>-9.6536216442943902E-4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</row>
    <row r="56" spans="1:24">
      <c r="A56" s="3">
        <v>42451</v>
      </c>
      <c r="B56">
        <v>-1.8399239363869599E-2</v>
      </c>
      <c r="C56">
        <v>3.21890946370473E-4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</row>
    <row r="57" spans="1:24">
      <c r="A57" s="3">
        <v>42452</v>
      </c>
      <c r="B57">
        <v>1.7385835097257898E-2</v>
      </c>
      <c r="C57">
        <v>1.2865924093756699E-3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</row>
    <row r="58" spans="1:24">
      <c r="A58" s="3">
        <v>42453</v>
      </c>
      <c r="B58">
        <v>3.0369313852025501E-3</v>
      </c>
      <c r="C58">
        <v>1.2140738680994601E-2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</row>
    <row r="59" spans="1:24">
      <c r="A59" s="3">
        <v>42457</v>
      </c>
      <c r="B59">
        <v>6.2473447265105602E-3</v>
      </c>
      <c r="C59">
        <v>-3.17660028949617E-4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</row>
    <row r="60" spans="1:24">
      <c r="A60" s="3">
        <v>42458</v>
      </c>
      <c r="B60">
        <v>-6.17989574762756E-3</v>
      </c>
      <c r="C60">
        <v>1.1056875590657199E-2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</row>
    <row r="61" spans="1:24">
      <c r="A61" s="3">
        <v>42459</v>
      </c>
      <c r="B61">
        <v>2.02767787396291E-2</v>
      </c>
      <c r="C61">
        <v>-1.2574711349695399E-3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</row>
    <row r="62" spans="1:24">
      <c r="A62" s="3">
        <v>42460</v>
      </c>
      <c r="B62">
        <v>7.0402456788460901E-3</v>
      </c>
      <c r="C62">
        <v>4.3942173622766303E-3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</row>
    <row r="63" spans="1:24">
      <c r="A63" s="3">
        <v>42461</v>
      </c>
      <c r="B63">
        <v>-2.95477368598984E-3</v>
      </c>
      <c r="C63">
        <v>-2.21668254455962E-2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</row>
    <row r="64" spans="1:24">
      <c r="A64" s="3">
        <v>42464</v>
      </c>
      <c r="B64">
        <v>-1.3705695219580399E-2</v>
      </c>
      <c r="C64">
        <v>-8.0373509246545096E-3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</row>
    <row r="65" spans="1:24">
      <c r="A65" s="3">
        <v>42465</v>
      </c>
      <c r="B65">
        <v>1.3335292450999901E-4</v>
      </c>
      <c r="C65">
        <v>-2.5856609485099798E-3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</row>
    <row r="66" spans="1:24">
      <c r="A66" s="3">
        <v>42466</v>
      </c>
      <c r="B66">
        <v>-1.1868609142930499E-2</v>
      </c>
      <c r="C66">
        <v>-8.7762481575999196E-3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</row>
    <row r="67" spans="1:24">
      <c r="A67" s="3">
        <v>42467</v>
      </c>
      <c r="B67">
        <v>7.3925476514782301E-3</v>
      </c>
      <c r="C67">
        <v>5.2100608629959098E-3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</row>
    <row r="68" spans="1:24">
      <c r="A68" s="3">
        <v>42468</v>
      </c>
      <c r="B68">
        <v>-6.6983325660174798E-4</v>
      </c>
      <c r="C68">
        <v>-2.6016373435608902E-3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</row>
    <row r="69" spans="1:24">
      <c r="A69" s="3">
        <v>42471</v>
      </c>
      <c r="B69">
        <v>2.5428605551933701E-3</v>
      </c>
      <c r="C69">
        <v>3.2509582811610601E-3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</row>
    <row r="70" spans="1:24">
      <c r="A70" s="3">
        <v>42472</v>
      </c>
      <c r="B70">
        <v>1.06362156833323E-2</v>
      </c>
      <c r="C70">
        <v>5.5025273055138097E-3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</row>
    <row r="71" spans="1:24">
      <c r="A71" s="3">
        <v>42473</v>
      </c>
      <c r="B71">
        <v>-4.6292580324003199E-4</v>
      </c>
      <c r="C71">
        <v>1.29032767233505E-3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</row>
    <row r="72" spans="1:24">
      <c r="A72" s="3">
        <v>42474</v>
      </c>
      <c r="B72">
        <v>3.6978221584638101E-3</v>
      </c>
      <c r="C72">
        <v>3.2230595643234402E-4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</row>
    <row r="73" spans="1:24">
      <c r="A73" s="3">
        <v>42475</v>
      </c>
      <c r="B73">
        <v>5.3245651423443601E-3</v>
      </c>
      <c r="C73">
        <v>9.6635891572782696E-4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</row>
    <row r="74" spans="1:24">
      <c r="A74" s="3">
        <v>42478</v>
      </c>
      <c r="B74">
        <v>-5.7547990432804598E-2</v>
      </c>
      <c r="C74">
        <v>2.8934225718519799E-3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</row>
    <row r="75" spans="1:24">
      <c r="A75" s="3">
        <v>42479</v>
      </c>
      <c r="B75">
        <v>1.4546467285335001E-2</v>
      </c>
      <c r="C75">
        <v>0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</row>
    <row r="76" spans="1:24">
      <c r="A76" s="3">
        <v>42480</v>
      </c>
      <c r="B76">
        <v>2.1597958124249101E-2</v>
      </c>
      <c r="C76">
        <v>-5.4724151163472101E-3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</row>
    <row r="77" spans="1:24">
      <c r="A77" s="3">
        <v>42481</v>
      </c>
      <c r="B77">
        <v>-5.37276674283049E-3</v>
      </c>
      <c r="C77">
        <v>-7.1266853554581202E-3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</row>
    <row r="78" spans="1:24">
      <c r="A78" s="3">
        <v>42482</v>
      </c>
      <c r="B78">
        <v>2.0853497930071099E-3</v>
      </c>
      <c r="C78">
        <v>-2.6041780595766799E-3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</row>
    <row r="79" spans="1:24">
      <c r="A79" s="3">
        <v>42485</v>
      </c>
      <c r="B79">
        <v>1.8127788576594E-3</v>
      </c>
      <c r="C79">
        <v>7.1452024665248299E-3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</row>
    <row r="80" spans="1:24">
      <c r="A80" s="3">
        <v>42486</v>
      </c>
      <c r="B80">
        <v>9.2806499899671293E-3</v>
      </c>
      <c r="C80">
        <v>9.7042253138690505E-4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</row>
    <row r="81" spans="1:24">
      <c r="A81" s="3">
        <v>42487</v>
      </c>
      <c r="B81">
        <v>-2.28550231702646E-2</v>
      </c>
      <c r="C81">
        <v>-9.7042253138690505E-4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</row>
    <row r="82" spans="1:24">
      <c r="A82" s="3">
        <v>42488</v>
      </c>
      <c r="B82">
        <v>-7.71311864681401E-3</v>
      </c>
      <c r="C82">
        <v>-4.86615990201455E-3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</row>
    <row r="83" spans="1:24">
      <c r="A83" s="3">
        <v>42489</v>
      </c>
      <c r="B83">
        <v>-4.60148577103414E-3</v>
      </c>
      <c r="C83">
        <v>4.5424977463603897E-3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</row>
    <row r="84" spans="1:24">
      <c r="A84" s="3">
        <v>42492</v>
      </c>
      <c r="B84">
        <v>-7.8784053224287796E-3</v>
      </c>
      <c r="C84">
        <v>-8.4525860019457593E-3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</row>
    <row r="85" spans="1:24">
      <c r="A85" s="3">
        <v>42493</v>
      </c>
      <c r="B85">
        <v>8.32201415362554E-4</v>
      </c>
      <c r="C85">
        <v>-1.8451928733119901E-2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</row>
    <row r="86" spans="1:24">
      <c r="A86" s="3">
        <v>42494</v>
      </c>
      <c r="B86">
        <v>1.52727322761583E-2</v>
      </c>
      <c r="C86">
        <v>-6.0040104640703904E-3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</row>
    <row r="87" spans="1:24">
      <c r="A87" s="3">
        <v>42495</v>
      </c>
      <c r="B87">
        <v>5.5827492544420201E-3</v>
      </c>
      <c r="C87">
        <v>7.6654062549037496E-3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</row>
    <row r="88" spans="1:24">
      <c r="A88" s="3">
        <v>42496</v>
      </c>
      <c r="B88">
        <v>3.3942948103682298E-4</v>
      </c>
      <c r="C88">
        <v>-8.33478607127347E-3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</row>
    <row r="89" spans="1:24">
      <c r="A89" s="3">
        <v>42499</v>
      </c>
      <c r="B89">
        <v>1.7692465833390701E-2</v>
      </c>
      <c r="C89">
        <v>2.0216093993203E-2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</row>
    <row r="90" spans="1:24">
      <c r="A90" s="3">
        <v>42500</v>
      </c>
      <c r="B90">
        <v>-6.8246235624176404E-3</v>
      </c>
      <c r="C90">
        <v>-4.6037419257665101E-3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</row>
    <row r="91" spans="1:24">
      <c r="A91" s="3">
        <v>42501</v>
      </c>
      <c r="B91">
        <v>-7.3877979673397899E-4</v>
      </c>
      <c r="C91">
        <v>-8.2740985751525997E-3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</row>
    <row r="92" spans="1:24">
      <c r="A92" s="3">
        <v>42502</v>
      </c>
      <c r="B92">
        <v>-7.5532806260953898E-3</v>
      </c>
      <c r="C92">
        <v>-1.5068064858818101E-2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</row>
    <row r="93" spans="1:24">
      <c r="A93" s="3">
        <v>42503</v>
      </c>
      <c r="B93">
        <v>1.1710245174982399E-2</v>
      </c>
      <c r="C93">
        <v>1.07383327558632E-2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</row>
    <row r="94" spans="1:24">
      <c r="A94" s="3">
        <v>42506</v>
      </c>
      <c r="B94">
        <v>-9.8165696588576792E-3</v>
      </c>
      <c r="C94">
        <v>-8.3794180296825598E-3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</row>
    <row r="95" spans="1:24">
      <c r="A95" s="3">
        <v>42507</v>
      </c>
      <c r="B95">
        <v>-4.4694573642685099E-3</v>
      </c>
      <c r="C95">
        <v>-3.3715936535885201E-3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</row>
    <row r="96" spans="1:24">
      <c r="A96" s="3">
        <v>42508</v>
      </c>
      <c r="B96">
        <v>-1.64919997016728E-2</v>
      </c>
      <c r="C96">
        <v>-8.4788865713525396E-3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</row>
    <row r="97" spans="1:24">
      <c r="A97" s="3">
        <v>42509</v>
      </c>
      <c r="B97">
        <v>1.58810058335223E-2</v>
      </c>
      <c r="C97">
        <v>6.7888508269313697E-3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</row>
    <row r="98" spans="1:24">
      <c r="A98" s="3">
        <v>42510</v>
      </c>
      <c r="B98">
        <v>-3.26505779868213E-3</v>
      </c>
      <c r="C98">
        <v>-2.37083188352382E-3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</row>
    <row r="99" spans="1:24">
      <c r="A99" s="3">
        <v>42513</v>
      </c>
      <c r="B99">
        <v>1.0437896559349E-2</v>
      </c>
      <c r="C99">
        <v>1.21335961897219E-2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</row>
    <row r="100" spans="1:24">
      <c r="A100" s="3">
        <v>42514</v>
      </c>
      <c r="B100">
        <v>2.2534319405925901E-2</v>
      </c>
      <c r="C100">
        <v>8.0080152244490499E-3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</row>
    <row r="101" spans="1:24">
      <c r="A101" s="3">
        <v>42515</v>
      </c>
      <c r="B101">
        <v>4.9321113228932801E-3</v>
      </c>
      <c r="C101">
        <v>-2.3290238327651198E-3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</row>
    <row r="102" spans="1:24">
      <c r="A102" s="3">
        <v>42516</v>
      </c>
      <c r="B102">
        <v>2.6205065971049899E-3</v>
      </c>
      <c r="C102">
        <v>3.3255564117546902E-3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</row>
    <row r="103" spans="1:24">
      <c r="A103" s="3">
        <v>42517</v>
      </c>
      <c r="B103">
        <v>5.8713010329185496E-3</v>
      </c>
      <c r="C103">
        <v>3.6454361634974302E-3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</row>
    <row r="104" spans="1:24">
      <c r="A104" s="3">
        <v>42521</v>
      </c>
      <c r="B104">
        <v>-8.0327680014997595E-3</v>
      </c>
      <c r="C104">
        <v>-3.9774814001858304E-3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</row>
    <row r="105" spans="1:24">
      <c r="A105" s="3">
        <v>42522</v>
      </c>
      <c r="B105">
        <v>6.4704353775457604E-3</v>
      </c>
      <c r="C105">
        <v>-1.9947221145897301E-3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</row>
    <row r="106" spans="1:24">
      <c r="A106" s="3">
        <v>42523</v>
      </c>
      <c r="B106">
        <v>-3.9818624468255202E-3</v>
      </c>
      <c r="C106">
        <v>-3.6672464264775298E-3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</row>
    <row r="107" spans="1:24">
      <c r="A107" s="3">
        <v>42524</v>
      </c>
      <c r="B107">
        <v>-1.0470759720186901E-3</v>
      </c>
      <c r="C107">
        <v>5.9940137777556501E-3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</row>
    <row r="108" spans="1:24">
      <c r="A108" s="3">
        <v>42527</v>
      </c>
      <c r="B108">
        <v>3.9208447818115302E-3</v>
      </c>
      <c r="C108">
        <v>6.6382570847922596E-4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</row>
    <row r="109" spans="1:24">
      <c r="A109" s="3">
        <v>42528</v>
      </c>
      <c r="B109">
        <v>4.3601290234107602E-3</v>
      </c>
      <c r="C109">
        <v>5.62443729008288E-3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</row>
    <row r="110" spans="1:24">
      <c r="A110" s="3">
        <v>42529</v>
      </c>
      <c r="B110">
        <v>-3.7733558173949E-3</v>
      </c>
      <c r="C110">
        <v>-2.3120994611320802E-3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</row>
    <row r="111" spans="1:24">
      <c r="A111" s="3">
        <v>42530</v>
      </c>
      <c r="B111">
        <v>-6.86750516073253E-3</v>
      </c>
      <c r="C111">
        <v>-6.6357497456612704E-3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</row>
    <row r="112" spans="1:24">
      <c r="A112" s="3">
        <v>42531</v>
      </c>
      <c r="B112">
        <v>-7.1793251544640599E-3</v>
      </c>
      <c r="C112">
        <v>-7.0152387070527801E-3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</row>
    <row r="113" spans="1:24">
      <c r="A113" s="3">
        <v>42534</v>
      </c>
      <c r="B113">
        <v>-1.45532355756738E-3</v>
      </c>
      <c r="C113">
        <v>2.0242929966618001E-2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</row>
    <row r="114" spans="1:24">
      <c r="A114" s="3">
        <v>42535</v>
      </c>
      <c r="B114">
        <v>-2.5187585074011301E-3</v>
      </c>
      <c r="C114">
        <v>4.9156602339466204E-3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</row>
    <row r="115" spans="1:24">
      <c r="A115" s="3">
        <v>42536</v>
      </c>
      <c r="B115">
        <v>2.5187585074011301E-3</v>
      </c>
      <c r="C115">
        <v>1.63317674139351E-3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</row>
    <row r="116" spans="1:24">
      <c r="A116" s="3">
        <v>42537</v>
      </c>
      <c r="B116">
        <v>6.1376726265134299E-3</v>
      </c>
      <c r="C116">
        <v>-1.3063409070976899E-3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</row>
    <row r="117" spans="1:24">
      <c r="A117" s="3">
        <v>42538</v>
      </c>
      <c r="B117">
        <v>1.0602161384454601E-2</v>
      </c>
      <c r="C117">
        <v>7.4882132167992596E-3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</row>
    <row r="118" spans="1:24">
      <c r="A118" s="3">
        <v>42541</v>
      </c>
      <c r="B118">
        <v>2.86031811841525E-3</v>
      </c>
      <c r="C118">
        <v>3.5616329428504998E-3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</row>
    <row r="119" spans="1:24">
      <c r="A119" s="3">
        <v>42542</v>
      </c>
      <c r="B119">
        <v>-7.3623479985806999E-3</v>
      </c>
      <c r="C119">
        <v>-5.1847365636725701E-3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</row>
    <row r="120" spans="1:24">
      <c r="A120" s="3">
        <v>42543</v>
      </c>
      <c r="B120">
        <v>1.5765778273585999E-2</v>
      </c>
      <c r="C120">
        <v>1.32324367150808E-2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</row>
    <row r="121" spans="1:24">
      <c r="A121" s="3">
        <v>42544</v>
      </c>
      <c r="B121">
        <v>-5.8041125807906498E-2</v>
      </c>
      <c r="C121">
        <v>-4.4918246193665898E-2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</row>
    <row r="122" spans="1:24">
      <c r="A122" s="3">
        <v>42545</v>
      </c>
      <c r="B122">
        <v>-2.1304514120276698E-2</v>
      </c>
      <c r="C122">
        <v>-1.69093960630846E-2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</row>
    <row r="123" spans="1:24">
      <c r="A123" s="3">
        <v>42548</v>
      </c>
      <c r="B123">
        <v>1.5214657055993799E-2</v>
      </c>
      <c r="C123">
        <v>2.0925481048360301E-2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</row>
    <row r="124" spans="1:24">
      <c r="A124" s="3">
        <v>42549</v>
      </c>
      <c r="B124">
        <v>1.8765914657138599E-2</v>
      </c>
      <c r="C124">
        <v>2.01693015296662E-2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</row>
    <row r="125" spans="1:24">
      <c r="A125" s="3">
        <v>42550</v>
      </c>
      <c r="B125">
        <v>2.2116489020375701E-2</v>
      </c>
      <c r="C125">
        <v>2.9987708848772301E-2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</row>
    <row r="126" spans="1:24">
      <c r="A126" s="3">
        <v>42551</v>
      </c>
      <c r="B126">
        <v>3.7484495609918498E-3</v>
      </c>
      <c r="C126">
        <v>3.17660028949617E-4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</row>
    <row r="127" spans="1:24">
      <c r="A127" s="3">
        <v>42552</v>
      </c>
      <c r="B127">
        <v>-4.4075552747724301E-3</v>
      </c>
      <c r="C127">
        <v>-1.2710567935934E-3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</row>
    <row r="128" spans="1:24">
      <c r="A128" s="3">
        <v>42556</v>
      </c>
      <c r="B128">
        <v>4.5387512160983603E-3</v>
      </c>
      <c r="C128">
        <v>9.1786885519375902E-3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</row>
    <row r="129" spans="1:24">
      <c r="A129" s="3">
        <v>42557</v>
      </c>
      <c r="B129">
        <v>1.50841741167973E-3</v>
      </c>
      <c r="C129">
        <v>2.5173174745884899E-3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</row>
    <row r="130" spans="1:24">
      <c r="A130" s="3">
        <v>42558</v>
      </c>
      <c r="B130">
        <v>1.21150477606395E-2</v>
      </c>
      <c r="C130">
        <v>1.1871444083348901E-2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</row>
    <row r="131" spans="1:24">
      <c r="A131" s="3">
        <v>42559</v>
      </c>
      <c r="B131">
        <v>5.6166911801529499E-3</v>
      </c>
      <c r="C131">
        <v>3.1049658236659202E-4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</row>
    <row r="132" spans="1:24">
      <c r="A132" s="3">
        <v>42562</v>
      </c>
      <c r="B132">
        <v>1.09486094276372E-2</v>
      </c>
      <c r="C132">
        <v>1.55109992344293E-3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</row>
    <row r="133" spans="1:24">
      <c r="A133" s="3">
        <v>42563</v>
      </c>
      <c r="B133">
        <v>6.2211271164445102E-3</v>
      </c>
      <c r="C133">
        <v>3.0950620188456802E-3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</row>
    <row r="134" spans="1:24">
      <c r="A134" s="3">
        <v>42564</v>
      </c>
      <c r="B134">
        <v>1.4200643819821199E-2</v>
      </c>
      <c r="C134">
        <v>8.3090042689661896E-3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</row>
    <row r="135" spans="1:24">
      <c r="A135" s="3">
        <v>42565</v>
      </c>
      <c r="B135">
        <v>-3.1244167378812102E-3</v>
      </c>
      <c r="C135">
        <v>7.6324735050024E-3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</row>
    <row r="136" spans="1:24">
      <c r="A136" s="3">
        <v>42566</v>
      </c>
      <c r="B136">
        <v>5.0057460191510396E-4</v>
      </c>
      <c r="C136">
        <v>9.1195102589303103E-4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</row>
    <row r="137" spans="1:24">
      <c r="A137" s="3">
        <v>42569</v>
      </c>
      <c r="B137">
        <v>-1.75306066156455E-3</v>
      </c>
      <c r="C137">
        <v>6.0756588585242301E-4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</row>
    <row r="138" spans="1:24">
      <c r="A138" s="3">
        <v>42570</v>
      </c>
      <c r="B138">
        <v>1.1092522074155099E-2</v>
      </c>
      <c r="C138">
        <v>-4.5655556357431203E-3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</row>
    <row r="139" spans="1:24">
      <c r="A139" s="3">
        <v>42571</v>
      </c>
      <c r="B139">
        <v>-5.6555488926282003E-3</v>
      </c>
      <c r="C139">
        <v>-5.8130572188104202E-3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</row>
    <row r="140" spans="1:24">
      <c r="A140" s="3">
        <v>42572</v>
      </c>
      <c r="B140">
        <v>1.0046037325853499E-2</v>
      </c>
      <c r="C140">
        <v>-1.6396331467121598E-2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</row>
    <row r="141" spans="1:24">
      <c r="A141" s="3">
        <v>42573</v>
      </c>
      <c r="B141">
        <v>3.5722295321756101E-3</v>
      </c>
      <c r="C141">
        <v>-1.3187023446101301E-2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</row>
    <row r="142" spans="1:24">
      <c r="A142" s="3">
        <v>42576</v>
      </c>
      <c r="B142">
        <v>-3.2638437523031501E-3</v>
      </c>
      <c r="C142">
        <v>-5.3874367239190504E-3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</row>
    <row r="143" spans="1:24">
      <c r="A143" s="3">
        <v>42577</v>
      </c>
      <c r="B143">
        <v>-1.7903587981251601E-3</v>
      </c>
      <c r="C143">
        <v>-6.0557710969124604E-3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</row>
    <row r="144" spans="1:24">
      <c r="A144" s="3">
        <v>42578</v>
      </c>
      <c r="B144">
        <v>-2.8465781487039201E-3</v>
      </c>
      <c r="C144">
        <v>-9.5955901658406595E-4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</row>
    <row r="145" spans="1:24">
      <c r="A145" s="3">
        <v>42579</v>
      </c>
      <c r="B145">
        <v>-4.6585383342332403E-3</v>
      </c>
      <c r="C145">
        <v>-3.5261755106294999E-3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</row>
    <row r="146" spans="1:24">
      <c r="A146" s="3">
        <v>42580</v>
      </c>
      <c r="B146">
        <v>5.1541819415614702E-3</v>
      </c>
      <c r="C146">
        <v>3.2106412428190001E-4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</row>
    <row r="147" spans="1:24">
      <c r="A147" s="3">
        <v>42583</v>
      </c>
      <c r="B147">
        <v>-5.4032061428035396E-3</v>
      </c>
      <c r="C147">
        <v>-3.2154171653675499E-3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</row>
    <row r="148" spans="1:24">
      <c r="A148" s="3">
        <v>42584</v>
      </c>
      <c r="B148">
        <v>5.6028849957900895E-4</v>
      </c>
      <c r="C148">
        <v>2.5731220802724902E-3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</row>
    <row r="149" spans="1:24">
      <c r="A149" s="3">
        <v>42585</v>
      </c>
      <c r="B149">
        <v>5.4621505021179503E-3</v>
      </c>
      <c r="C149">
        <v>1.2841142525243899E-3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</row>
    <row r="150" spans="1:24">
      <c r="A150" s="3">
        <v>42586</v>
      </c>
      <c r="B150">
        <v>1.1998279176316001E-2</v>
      </c>
      <c r="C150">
        <v>3.5228512355023299E-3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</row>
    <row r="151" spans="1:24">
      <c r="A151" s="3">
        <v>42587</v>
      </c>
      <c r="B151">
        <v>-8.9698134362130501E-3</v>
      </c>
      <c r="C151">
        <v>-3.1972956517201101E-4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</row>
    <row r="152" spans="1:24">
      <c r="A152" s="3">
        <v>42590</v>
      </c>
      <c r="B152">
        <v>-1.6675771487806299E-3</v>
      </c>
      <c r="C152">
        <v>9.5888217786033105E-4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</row>
    <row r="153" spans="1:24">
      <c r="A153" s="3">
        <v>42591</v>
      </c>
      <c r="B153">
        <v>1.91445204528672E-3</v>
      </c>
      <c r="C153">
        <v>-9.5888217786033105E-4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</row>
    <row r="154" spans="1:24">
      <c r="A154" s="3">
        <v>42592</v>
      </c>
      <c r="B154">
        <v>8.9064004819938702E-3</v>
      </c>
      <c r="C154">
        <v>6.3935693602301604E-4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</row>
    <row r="155" spans="1:24">
      <c r="A155" s="3">
        <v>42593</v>
      </c>
      <c r="B155">
        <v>-9.7088255060837608E-3</v>
      </c>
      <c r="C155">
        <v>-1.59922294835945E-3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</row>
    <row r="156" spans="1:24">
      <c r="A156" s="3">
        <v>42594</v>
      </c>
      <c r="B156">
        <v>-4.3227660268563202E-4</v>
      </c>
      <c r="C156">
        <v>0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</row>
    <row r="157" spans="1:24">
      <c r="A157" s="3">
        <v>42597</v>
      </c>
      <c r="B157">
        <v>-7.3160964177620899E-3</v>
      </c>
      <c r="C157">
        <v>-1.60178455953241E-3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</row>
    <row r="158" spans="1:24">
      <c r="A158" s="3">
        <v>42598</v>
      </c>
      <c r="B158">
        <v>-1.6191976342687601E-3</v>
      </c>
      <c r="C158">
        <v>3.2010075078918701E-3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</row>
    <row r="159" spans="1:24">
      <c r="A159" s="3">
        <v>42599</v>
      </c>
      <c r="B159">
        <v>5.7178413097069801E-3</v>
      </c>
      <c r="C159">
        <v>4.4642785858615098E-3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</row>
    <row r="160" spans="1:24">
      <c r="A160" s="3">
        <v>42600</v>
      </c>
      <c r="B160">
        <v>-8.2141553906502907E-3</v>
      </c>
      <c r="C160">
        <v>-5.7434649732965798E-3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</row>
    <row r="161" spans="1:24">
      <c r="A161" s="3">
        <v>42601</v>
      </c>
      <c r="B161">
        <v>-2.4992680402480201E-4</v>
      </c>
      <c r="C161">
        <v>2.2375193215151599E-3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</row>
    <row r="162" spans="1:24">
      <c r="A162" s="3">
        <v>42604</v>
      </c>
      <c r="B162">
        <v>1.6236468395209799E-3</v>
      </c>
      <c r="C162">
        <v>-2.8776948995554701E-3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</row>
    <row r="163" spans="1:24">
      <c r="A163" s="3">
        <v>42605</v>
      </c>
      <c r="B163">
        <v>-7.5788246907828498E-3</v>
      </c>
      <c r="C163">
        <v>-3.2030507648617102E-4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</row>
    <row r="164" spans="1:24">
      <c r="A164" s="3">
        <v>42606</v>
      </c>
      <c r="B164">
        <v>-2.64416018105961E-3</v>
      </c>
      <c r="C164">
        <v>-3.20344146782503E-4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</row>
    <row r="165" spans="1:24">
      <c r="A165" s="3">
        <v>42607</v>
      </c>
      <c r="B165">
        <v>-1.9561296450767399E-3</v>
      </c>
      <c r="C165">
        <v>6.4064922326867403E-4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</row>
    <row r="166" spans="1:24">
      <c r="A166" s="3">
        <v>42608</v>
      </c>
      <c r="B166">
        <v>8.8039422813617207E-3</v>
      </c>
      <c r="C166">
        <v>4.1540241062030204E-3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</row>
    <row r="167" spans="1:24">
      <c r="A167" s="3">
        <v>42611</v>
      </c>
      <c r="B167">
        <v>-2.0055617722380902E-3</v>
      </c>
      <c r="C167">
        <v>3.1881212177298202E-4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</row>
    <row r="168" spans="1:24">
      <c r="A168" s="3">
        <v>42612</v>
      </c>
      <c r="B168">
        <v>-3.2674970359831599E-3</v>
      </c>
      <c r="C168">
        <v>-4.1526972108600901E-3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</row>
    <row r="169" spans="1:24">
      <c r="A169" s="3">
        <v>42613</v>
      </c>
      <c r="B169">
        <v>4.1454013707564697E-3</v>
      </c>
      <c r="C169">
        <v>-1.2812350404241E-3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</row>
    <row r="170" spans="1:24">
      <c r="A170" s="3">
        <v>42614</v>
      </c>
      <c r="B170" s="4">
        <v>6.2739451208493295E-5</v>
      </c>
      <c r="C170">
        <v>2.8804579887835502E-3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</row>
    <row r="171" spans="1:24">
      <c r="A171" s="3">
        <v>42615</v>
      </c>
      <c r="B171">
        <v>5.0015923513377896E-3</v>
      </c>
      <c r="C171">
        <v>-7.6997149391502201E-3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</row>
    <row r="172" spans="1:24">
      <c r="A172" s="3">
        <v>42619</v>
      </c>
      <c r="B172">
        <v>8.0126722314082192E-3</v>
      </c>
      <c r="C172">
        <v>3.2199459351556198E-4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</row>
    <row r="173" spans="1:24">
      <c r="A173" s="3">
        <v>42620</v>
      </c>
      <c r="B173">
        <v>-1.6467434214048199E-2</v>
      </c>
      <c r="C173">
        <v>-6.4415680695573097E-4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</row>
    <row r="174" spans="1:24">
      <c r="A174" s="3">
        <v>42621</v>
      </c>
      <c r="B174">
        <v>-2.10373358374473E-2</v>
      </c>
      <c r="C174">
        <v>-3.04193230226244E-2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</row>
    <row r="175" spans="1:24">
      <c r="A175" s="3">
        <v>42622</v>
      </c>
      <c r="B175">
        <v>1.6561884899881599E-2</v>
      </c>
      <c r="C175">
        <v>1.2541433393769799E-2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</row>
    <row r="176" spans="1:24">
      <c r="A176" s="3">
        <v>42625</v>
      </c>
      <c r="B176">
        <v>-1.5791450722526901E-2</v>
      </c>
      <c r="C176">
        <v>-2.1213935960520101E-2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</row>
    <row r="177" spans="1:24">
      <c r="A177" s="3">
        <v>42626</v>
      </c>
      <c r="B177">
        <v>-1.1360055707284799E-2</v>
      </c>
      <c r="C177">
        <v>-5.0378299417985703E-3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</row>
    <row r="178" spans="1:24">
      <c r="A178" s="3">
        <v>42627</v>
      </c>
      <c r="B178">
        <v>1.03969202047231E-2</v>
      </c>
      <c r="C178">
        <v>1.6821426452100401E-3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</row>
    <row r="179" spans="1:24">
      <c r="A179" s="3">
        <v>42628</v>
      </c>
      <c r="B179">
        <v>-1.1761087581716E-2</v>
      </c>
      <c r="C179">
        <v>-2.3557393253854598E-3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</row>
    <row r="180" spans="1:24">
      <c r="A180" s="3">
        <v>42629</v>
      </c>
      <c r="B180">
        <v>6.6729463237624699E-3</v>
      </c>
      <c r="C180">
        <v>-8.4588715644473497E-3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</row>
    <row r="181" spans="1:24">
      <c r="A181" s="3">
        <v>42632</v>
      </c>
      <c r="B181">
        <v>-2.7156241939056899E-3</v>
      </c>
      <c r="C181">
        <v>8.1219029982331197E-3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</row>
    <row r="182" spans="1:24">
      <c r="A182" s="3">
        <v>42633</v>
      </c>
      <c r="B182">
        <v>6.96823160208381E-3</v>
      </c>
      <c r="C182">
        <v>6.04839518818822E-3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</row>
    <row r="183" spans="1:24">
      <c r="A183" s="3">
        <v>42634</v>
      </c>
      <c r="B183">
        <v>3.7222596705266302E-3</v>
      </c>
      <c r="C183">
        <v>6.3449615952073596E-3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</row>
    <row r="184" spans="1:24">
      <c r="A184" s="3">
        <v>42635</v>
      </c>
      <c r="B184">
        <v>-7.2648421103460497E-3</v>
      </c>
      <c r="C184">
        <v>-5.0058200466724899E-3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</row>
    <row r="185" spans="1:24">
      <c r="A185" s="3">
        <v>42636</v>
      </c>
      <c r="B185">
        <v>-6.4733526649351997E-3</v>
      </c>
      <c r="C185">
        <v>-1.17786938456894E-2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</row>
    <row r="186" spans="1:24">
      <c r="A186" s="3">
        <v>42639</v>
      </c>
      <c r="B186">
        <v>1.7957094230443799E-2</v>
      </c>
      <c r="C186">
        <v>1.14440931396542E-2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</row>
    <row r="187" spans="1:24">
      <c r="A187" s="3">
        <v>42640</v>
      </c>
      <c r="B187">
        <v>9.6489609491747699E-3</v>
      </c>
      <c r="C187">
        <v>6.6908949188571E-4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</row>
    <row r="188" spans="1:24">
      <c r="A188" s="3">
        <v>42641</v>
      </c>
      <c r="B188">
        <v>-1.1377541003145799E-3</v>
      </c>
      <c r="C188">
        <v>-1.24518156441064E-2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</row>
    <row r="189" spans="1:24">
      <c r="A189" s="3">
        <v>42642</v>
      </c>
      <c r="B189">
        <v>4.6694019563124902E-3</v>
      </c>
      <c r="C189">
        <v>3.0431749962112E-3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</row>
    <row r="190" spans="1:24">
      <c r="A190" s="3">
        <v>42643</v>
      </c>
      <c r="B190">
        <v>-7.8367680786710602E-3</v>
      </c>
      <c r="C190">
        <v>6.74960679140745E-4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</row>
    <row r="191" spans="1:24">
      <c r="A191" s="3">
        <v>42646</v>
      </c>
      <c r="B191">
        <v>-7.3232018919817598E-3</v>
      </c>
      <c r="C191">
        <v>-4.7345215646994402E-3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</row>
    <row r="192" spans="1:24">
      <c r="A192" s="3">
        <v>42647</v>
      </c>
      <c r="B192">
        <v>3.9548121986268097E-3</v>
      </c>
      <c r="C192">
        <v>0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</row>
    <row r="193" spans="1:24">
      <c r="A193" s="3">
        <v>42648</v>
      </c>
      <c r="B193">
        <v>-1.2740283540413301E-3</v>
      </c>
      <c r="C193">
        <v>-7.8272094380857898E-3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</row>
    <row r="194" spans="1:24">
      <c r="A194" s="3">
        <v>42649</v>
      </c>
      <c r="B194">
        <v>-7.7428427272501201E-3</v>
      </c>
      <c r="C194">
        <v>-6.5124220069585599E-3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</row>
    <row r="195" spans="1:24">
      <c r="A195" s="3">
        <v>42650</v>
      </c>
      <c r="B195">
        <v>8.6348426944233801E-3</v>
      </c>
      <c r="C195">
        <v>-7.5940940724175104E-3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</row>
    <row r="196" spans="1:24">
      <c r="A196" s="3">
        <v>42653</v>
      </c>
      <c r="B196">
        <v>-1.4303896768021501E-2</v>
      </c>
      <c r="C196">
        <v>2.0768175638066202E-3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</row>
    <row r="197" spans="1:24">
      <c r="A197" s="3">
        <v>42654</v>
      </c>
      <c r="B197">
        <v>-3.2354112714116901E-3</v>
      </c>
      <c r="C197">
        <v>-6.9177051128699297E-4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</row>
    <row r="198" spans="1:24">
      <c r="A198" s="3">
        <v>42655</v>
      </c>
      <c r="B198">
        <v>-3.70113130261096E-3</v>
      </c>
      <c r="C198">
        <v>-4.5084175310727802E-3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</row>
    <row r="199" spans="1:24">
      <c r="A199" s="3">
        <v>42656</v>
      </c>
      <c r="B199">
        <v>4.7376259679925399E-3</v>
      </c>
      <c r="C199">
        <v>4.1623527377132596E-3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</row>
    <row r="200" spans="1:24">
      <c r="A200" s="3">
        <v>42657</v>
      </c>
      <c r="B200">
        <v>2.0697719241766699E-3</v>
      </c>
      <c r="C200">
        <v>-1.3855267837517E-3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</row>
    <row r="201" spans="1:24">
      <c r="A201" s="3">
        <v>42660</v>
      </c>
      <c r="B201">
        <v>-2.6516352602696299E-2</v>
      </c>
      <c r="C201">
        <v>4.49594386725094E-3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</row>
    <row r="202" spans="1:24">
      <c r="A202" s="3">
        <v>42661</v>
      </c>
      <c r="B202">
        <v>3.5763551846459398E-3</v>
      </c>
      <c r="C202">
        <v>2.7567317076906401E-3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</row>
    <row r="203" spans="1:24">
      <c r="A203" s="3">
        <v>42662</v>
      </c>
      <c r="B203">
        <v>1.71748352326339E-3</v>
      </c>
      <c r="C203">
        <v>3.4404067267246303E-4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</row>
    <row r="204" spans="1:24">
      <c r="A204" s="3">
        <v>42663</v>
      </c>
      <c r="B204">
        <v>-1.2552044807202701E-2</v>
      </c>
      <c r="C204">
        <v>-3.1007723803630999E-3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</row>
    <row r="205" spans="1:24">
      <c r="A205" s="3">
        <v>42664</v>
      </c>
      <c r="B205">
        <v>6.2625281503265696E-3</v>
      </c>
      <c r="C205">
        <v>-2.0725817788527202E-3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</row>
    <row r="206" spans="1:24">
      <c r="A206" s="3">
        <v>42667</v>
      </c>
      <c r="B206">
        <v>2.05671026914E-3</v>
      </c>
      <c r="C206">
        <v>-9.3799384006425495E-3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</row>
    <row r="207" spans="1:24">
      <c r="A207" s="3">
        <v>42668</v>
      </c>
      <c r="B207">
        <v>6.1448716152661103E-3</v>
      </c>
      <c r="C207">
        <v>7.6495453099219004E-3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</row>
    <row r="208" spans="1:24">
      <c r="A208" s="3">
        <v>42669</v>
      </c>
      <c r="B208">
        <v>1.00932074988326E-2</v>
      </c>
      <c r="C208">
        <v>-8.3478373901857399E-3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</row>
    <row r="209" spans="1:24">
      <c r="A209" s="3">
        <v>42670</v>
      </c>
      <c r="B209">
        <v>-4.8372788592665403E-3</v>
      </c>
      <c r="C209">
        <v>2.0398245005784198E-2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</row>
    <row r="210" spans="1:24">
      <c r="A210" s="3">
        <v>42671</v>
      </c>
      <c r="B210">
        <v>7.0519510022810598E-3</v>
      </c>
      <c r="C210">
        <v>-4.1151797955421001E-3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</row>
    <row r="211" spans="1:24">
      <c r="A211" s="3">
        <v>42674</v>
      </c>
      <c r="B211">
        <v>-5.8732168816595298E-3</v>
      </c>
      <c r="C211">
        <v>-7.5889233153274499E-3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</row>
    <row r="212" spans="1:24">
      <c r="A212" s="3">
        <v>42675</v>
      </c>
      <c r="B212">
        <v>-5.5128863439835004E-3</v>
      </c>
      <c r="C212">
        <v>-1.35961659487651E-2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</row>
    <row r="213" spans="1:24">
      <c r="A213" s="3">
        <v>42676</v>
      </c>
      <c r="B213">
        <v>2.76024215666037E-3</v>
      </c>
      <c r="C213">
        <v>-7.3982483683461197E-3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</row>
    <row r="214" spans="1:24">
      <c r="A214" s="3">
        <v>42677</v>
      </c>
      <c r="B214">
        <v>3.93684788527082E-4</v>
      </c>
      <c r="C214">
        <v>5.6417154675858497E-3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</row>
    <row r="215" spans="1:24">
      <c r="A215" s="3">
        <v>42678</v>
      </c>
      <c r="B215">
        <v>2.13541043573162E-2</v>
      </c>
      <c r="C215">
        <v>3.0132145218780999E-2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</row>
    <row r="216" spans="1:24">
      <c r="A216" s="3">
        <v>42681</v>
      </c>
      <c r="B216">
        <v>-3.53825228626636E-3</v>
      </c>
      <c r="C216">
        <v>3.7459916670319299E-3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</row>
    <row r="217" spans="1:24">
      <c r="A217" s="3">
        <v>42682</v>
      </c>
      <c r="B217">
        <v>-2.3227355130446201E-3</v>
      </c>
      <c r="C217">
        <v>7.1126566749772904E-3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</row>
    <row r="218" spans="1:24">
      <c r="A218" s="3">
        <v>42683</v>
      </c>
      <c r="B218">
        <v>3.4349335623854602E-2</v>
      </c>
      <c r="C218">
        <v>2.5984139707532401E-2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</row>
    <row r="219" spans="1:24">
      <c r="A219" s="3">
        <v>42684</v>
      </c>
      <c r="B219">
        <v>6.5321270791312003E-3</v>
      </c>
      <c r="C219">
        <v>9.8168375850784494E-3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</row>
    <row r="220" spans="1:24">
      <c r="A220" s="3">
        <v>42685</v>
      </c>
      <c r="B220">
        <v>-1.9156698587621201E-2</v>
      </c>
      <c r="C220">
        <v>-6.5338606000793203E-3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</row>
    <row r="221" spans="1:24">
      <c r="A221" s="3">
        <v>42688</v>
      </c>
      <c r="B221">
        <v>2.9032553085812599E-3</v>
      </c>
      <c r="C221">
        <v>7.8355253362296599E-3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</row>
    <row r="222" spans="1:24">
      <c r="A222" s="3">
        <v>42689</v>
      </c>
      <c r="B222">
        <v>3.8998359518611601E-3</v>
      </c>
      <c r="C222">
        <v>-3.2530577222677999E-4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</row>
    <row r="223" spans="1:24">
      <c r="A223" s="3">
        <v>42690</v>
      </c>
      <c r="B223">
        <v>3.1966542716910201E-3</v>
      </c>
      <c r="C223">
        <v>1.62527837963732E-3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</row>
    <row r="224" spans="1:24">
      <c r="A224" s="3">
        <v>42691</v>
      </c>
      <c r="B224">
        <v>3.68529311433274E-3</v>
      </c>
      <c r="C224">
        <v>-3.9049986193626599E-3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</row>
    <row r="225" spans="1:24">
      <c r="A225" s="3">
        <v>42692</v>
      </c>
      <c r="B225">
        <v>1.4729842107995701E-2</v>
      </c>
      <c r="C225">
        <v>6.4998207478619199E-3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</row>
    <row r="226" spans="1:24">
      <c r="A226" s="3">
        <v>42695</v>
      </c>
      <c r="B226">
        <v>-6.1459012975184602E-4</v>
      </c>
      <c r="C226">
        <v>9.9920791928016506E-3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</row>
    <row r="227" spans="1:24">
      <c r="A227" s="3">
        <v>42696</v>
      </c>
      <c r="B227">
        <v>-4.2507530777378096E-3</v>
      </c>
      <c r="C227">
        <v>5.1183293292260601E-3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</row>
    <row r="228" spans="1:24">
      <c r="A228" s="3">
        <v>42697</v>
      </c>
      <c r="B228">
        <v>7.13587968678819E-3</v>
      </c>
      <c r="C228">
        <v>3.18577435932843E-3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</row>
    <row r="229" spans="1:24">
      <c r="A229" s="3">
        <v>42699</v>
      </c>
      <c r="B229">
        <v>8.4234452003126795E-3</v>
      </c>
      <c r="C229">
        <v>-6.0616302640465998E-3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</row>
    <row r="230" spans="1:24">
      <c r="A230" s="3">
        <v>42702</v>
      </c>
      <c r="B230">
        <v>-6.0357170518772199E-3</v>
      </c>
      <c r="C230">
        <v>-6.4205285517151501E-3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</row>
    <row r="231" spans="1:24">
      <c r="A231" s="3">
        <v>42703</v>
      </c>
      <c r="B231">
        <v>-8.0430061124108203E-3</v>
      </c>
      <c r="C231">
        <v>-9.3836833064377904E-3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</row>
    <row r="232" spans="1:24">
      <c r="A232" s="3">
        <v>42704</v>
      </c>
      <c r="B232">
        <v>-1.49052183929452E-2</v>
      </c>
      <c r="C232">
        <v>2.0274191990054199E-2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</row>
    <row r="233" spans="1:24">
      <c r="A233" s="3">
        <v>42705</v>
      </c>
      <c r="B233">
        <v>1.25060634728235E-3</v>
      </c>
      <c r="C233">
        <v>-1.59412422718308E-3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</row>
    <row r="234" spans="1:24">
      <c r="A234" s="3">
        <v>42706</v>
      </c>
      <c r="B234">
        <v>-1.12554213237281E-3</v>
      </c>
      <c r="C234">
        <v>-7.3659065071716096E-3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</row>
    <row r="235" spans="1:24">
      <c r="A235" s="3">
        <v>42709</v>
      </c>
      <c r="B235">
        <v>3.18567221372312E-3</v>
      </c>
      <c r="C235">
        <v>1.92675838353517E-3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</row>
    <row r="236" spans="1:24">
      <c r="A236" s="3">
        <v>42710</v>
      </c>
      <c r="B236">
        <v>2.73129310778088E-2</v>
      </c>
      <c r="C236">
        <v>1.3701031908807299E-2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</row>
    <row r="237" spans="1:24">
      <c r="A237" s="3">
        <v>42711</v>
      </c>
      <c r="B237">
        <v>3.4530237838792301E-3</v>
      </c>
      <c r="C237">
        <v>-2.2176083524501002E-3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</row>
    <row r="238" spans="1:24">
      <c r="A238" s="3">
        <v>42712</v>
      </c>
      <c r="B238">
        <v>6.9905289195588598E-3</v>
      </c>
      <c r="C238">
        <v>7.8976393474401406E-3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</row>
    <row r="239" spans="1:24">
      <c r="A239" s="3">
        <v>42713</v>
      </c>
      <c r="B239">
        <v>-6.1442531670010602E-3</v>
      </c>
      <c r="C239">
        <v>2.5141530122634302E-3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</row>
    <row r="240" spans="1:24">
      <c r="A240" s="3">
        <v>42716</v>
      </c>
      <c r="B240">
        <v>1.6717447013234299E-2</v>
      </c>
      <c r="C240">
        <v>-3.7736038602571502E-3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</row>
    <row r="241" spans="1:24">
      <c r="A241" s="3">
        <v>42717</v>
      </c>
      <c r="B241">
        <v>1.3064207836528301E-3</v>
      </c>
      <c r="C241">
        <v>-7.5901355780234603E-3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</row>
    <row r="242" spans="1:24">
      <c r="A242" s="3">
        <v>42718</v>
      </c>
      <c r="B242">
        <v>-2.91201724901579E-3</v>
      </c>
      <c r="C242">
        <v>-7.6482500885695004E-3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</row>
    <row r="243" spans="1:24">
      <c r="A243" s="3">
        <v>42719</v>
      </c>
      <c r="B243">
        <v>-7.7073334176498403E-3</v>
      </c>
      <c r="C243">
        <v>1.5553443975294E-2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</row>
    <row r="244" spans="1:24">
      <c r="A244" s="3">
        <v>42720</v>
      </c>
      <c r="B244">
        <v>-2.9994933488452998E-4</v>
      </c>
      <c r="C244">
        <v>5.3400519208479597E-3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</row>
    <row r="245" spans="1:24">
      <c r="A245" s="3">
        <v>42723</v>
      </c>
      <c r="B245">
        <v>5.5044618526851599E-3</v>
      </c>
      <c r="C245">
        <v>1.02852325643394E-2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</row>
    <row r="246" spans="1:24">
      <c r="A246" s="3">
        <v>42724</v>
      </c>
      <c r="B246">
        <v>-1.6123030158814401E-3</v>
      </c>
      <c r="C246">
        <v>-3.72788441426319E-3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</row>
    <row r="247" spans="1:24">
      <c r="A247" s="3">
        <v>42725</v>
      </c>
      <c r="B247">
        <v>-1.6149067354467299E-3</v>
      </c>
      <c r="C247">
        <v>-9.6951409050367501E-3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</row>
    <row r="248" spans="1:24">
      <c r="A248" s="3">
        <v>42726</v>
      </c>
      <c r="B248">
        <v>-2.09719848114087E-3</v>
      </c>
      <c r="C248">
        <v>1.8838693390361701E-3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</row>
    <row r="249" spans="1:24">
      <c r="A249" s="3">
        <v>42727</v>
      </c>
      <c r="B249">
        <v>2.57596468888099E-3</v>
      </c>
      <c r="C249">
        <v>6.2712715686474797E-4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</row>
    <row r="250" spans="1:24">
      <c r="A250" s="3">
        <v>42731</v>
      </c>
      <c r="B250">
        <v>-5.7000540916671803E-3</v>
      </c>
      <c r="C250">
        <v>-6.2892904599367496E-3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</row>
    <row r="251" spans="1:24">
      <c r="A251" s="3">
        <v>42732</v>
      </c>
      <c r="B251">
        <v>2.4640395386050702E-3</v>
      </c>
      <c r="C251">
        <v>3.1539322197282599E-4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</row>
    <row r="252" spans="1:24">
      <c r="A252" s="3">
        <v>42733</v>
      </c>
      <c r="B252">
        <v>-3.6681876970181501E-3</v>
      </c>
      <c r="C252">
        <v>-3.4749968795217902E-3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</row>
    <row r="253" spans="1:24">
      <c r="A253" s="3">
        <v>42734</v>
      </c>
      <c r="B253">
        <v>7.2033261806687598E-3</v>
      </c>
      <c r="C253">
        <v>2.8440483360867501E-3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</row>
    <row r="254" spans="1:24">
      <c r="A254" s="3">
        <v>42738</v>
      </c>
      <c r="B254">
        <v>1.2305056935819099E-2</v>
      </c>
      <c r="C254">
        <v>3.1555532146221299E-4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</row>
    <row r="255" spans="1:24">
      <c r="A255" s="3">
        <v>42739</v>
      </c>
      <c r="B255">
        <v>-3.3139903258874101E-3</v>
      </c>
      <c r="C255">
        <v>-5.6944689794771099E-3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</row>
    <row r="256" spans="1:24">
      <c r="A256" s="3">
        <v>42740</v>
      </c>
      <c r="B256">
        <v>4.9079236472762099E-3</v>
      </c>
      <c r="C256">
        <v>2.8512564795608502E-3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</row>
    <row r="257" spans="1:24">
      <c r="A257" s="3">
        <v>42741</v>
      </c>
      <c r="B257">
        <v>-1.1151458603407599E-2</v>
      </c>
      <c r="C257">
        <v>-4.7565996341751796E-3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</row>
    <row r="258" spans="1:24">
      <c r="A258" s="3">
        <v>42744</v>
      </c>
      <c r="B258">
        <v>-1.27863772562983E-2</v>
      </c>
      <c r="C258">
        <v>-2.8648705634108898E-3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</row>
    <row r="259" spans="1:24">
      <c r="A259" s="3">
        <v>42745</v>
      </c>
      <c r="B259">
        <v>1.3382716602149101E-2</v>
      </c>
      <c r="C259">
        <v>3.1826694635608199E-3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</row>
    <row r="260" spans="1:24">
      <c r="A260" s="3">
        <v>42746</v>
      </c>
      <c r="B260">
        <v>1.19152203587713E-3</v>
      </c>
      <c r="C260">
        <v>-2.54534998159527E-3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</row>
    <row r="261" spans="1:24">
      <c r="A261" s="3">
        <v>42747</v>
      </c>
      <c r="B261">
        <v>-3.6386489044595198E-3</v>
      </c>
      <c r="C261">
        <v>-9.5613160373853002E-4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</row>
    <row r="262" spans="1:24">
      <c r="A262" s="3">
        <v>42748</v>
      </c>
      <c r="B262">
        <v>3.2813504296722502E-3</v>
      </c>
      <c r="C262">
        <v>-2.8740190767506599E-3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</row>
    <row r="263" spans="1:24">
      <c r="A263" s="3">
        <v>42752</v>
      </c>
      <c r="B263">
        <v>-6.5134911923250202E-3</v>
      </c>
      <c r="C263">
        <v>-1.2800050294523499E-3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</row>
    <row r="264" spans="1:24">
      <c r="A264" s="3">
        <v>42753</v>
      </c>
      <c r="B264" s="4">
        <v>5.9917309557455599E-5</v>
      </c>
      <c r="C264">
        <v>-6.4064922326867403E-4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</row>
    <row r="265" spans="1:24">
      <c r="A265" s="3">
        <v>42754</v>
      </c>
      <c r="B265">
        <v>2.2173101228166701E-2</v>
      </c>
      <c r="C265">
        <v>-2.2028704880896401E-2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</row>
    <row r="266" spans="1:24">
      <c r="A266" s="3">
        <v>42755</v>
      </c>
      <c r="B266">
        <v>2.8104458159576799E-3</v>
      </c>
      <c r="C266">
        <v>-2.5880673968912998E-2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</row>
    <row r="267" spans="1:24">
      <c r="A267" s="3">
        <v>42758</v>
      </c>
      <c r="B267">
        <v>2.80766444704925E-2</v>
      </c>
      <c r="C267">
        <v>8.3681985514361106E-3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</row>
    <row r="268" spans="1:24">
      <c r="A268" s="3">
        <v>42759</v>
      </c>
      <c r="B268">
        <v>1.3495783344944201E-2</v>
      </c>
      <c r="C268">
        <v>1.22579277891476E-2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</row>
    <row r="269" spans="1:24">
      <c r="A269" s="3">
        <v>42760</v>
      </c>
      <c r="B269">
        <v>2.0731783816634302E-3</v>
      </c>
      <c r="C269">
        <v>-1.6477082017511901E-3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</row>
    <row r="270" spans="1:24">
      <c r="A270" s="3">
        <v>42761</v>
      </c>
      <c r="B270">
        <v>-7.6413484787804997E-3</v>
      </c>
      <c r="C270">
        <v>-1.02768909448149E-2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</row>
    <row r="271" spans="1:24">
      <c r="A271" s="3">
        <v>42762</v>
      </c>
      <c r="B271">
        <v>-8.4962276822215799E-3</v>
      </c>
      <c r="C271">
        <v>-1.66755677593499E-3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</row>
    <row r="272" spans="1:24">
      <c r="A272" s="3">
        <v>42765</v>
      </c>
      <c r="B272">
        <v>-7.3076298737166897E-3</v>
      </c>
      <c r="C272">
        <v>-8.7161130632926707E-3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</row>
    <row r="273" spans="1:24">
      <c r="A273" s="3">
        <v>42766</v>
      </c>
      <c r="B273">
        <v>-1.31883272427124E-3</v>
      </c>
      <c r="C273">
        <v>-3.3674162352781401E-4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</row>
    <row r="274" spans="1:24">
      <c r="A274" s="3">
        <v>42767</v>
      </c>
      <c r="B274">
        <v>1.6625597831971799E-3</v>
      </c>
      <c r="C274">
        <v>-3.3685505664760002E-4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</row>
    <row r="275" spans="1:24">
      <c r="A275" s="3">
        <v>42768</v>
      </c>
      <c r="B275">
        <v>7.0776862849699597E-3</v>
      </c>
      <c r="C275">
        <v>6.7359668017541398E-4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</row>
    <row r="276" spans="1:24">
      <c r="A276" s="3">
        <v>42769</v>
      </c>
      <c r="B276">
        <v>2.27441341007939E-4</v>
      </c>
      <c r="C276">
        <v>-1.34771427807978E-3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</row>
    <row r="277" spans="1:24">
      <c r="A277" s="3">
        <v>42772</v>
      </c>
      <c r="B277">
        <v>1.46762966716131E-2</v>
      </c>
      <c r="C277">
        <v>-3.3772200863197901E-3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</row>
    <row r="278" spans="1:24">
      <c r="A278" s="3">
        <v>42773</v>
      </c>
      <c r="B278">
        <v>-1.2915096547768399E-2</v>
      </c>
      <c r="C278">
        <v>-4.4075338802231903E-3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</row>
    <row r="279" spans="1:24">
      <c r="A279" s="3">
        <v>42774</v>
      </c>
      <c r="B279">
        <v>5.8860803283877702E-3</v>
      </c>
      <c r="C279">
        <v>5.4219248497613297E-3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</row>
    <row r="280" spans="1:24">
      <c r="A280" s="3">
        <v>42775</v>
      </c>
      <c r="B280">
        <v>8.2609476194583902E-3</v>
      </c>
      <c r="C280">
        <v>4.3837533923269901E-3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</row>
    <row r="281" spans="1:24">
      <c r="A281" s="3">
        <v>42776</v>
      </c>
      <c r="B281">
        <v>3.7985072335766602E-3</v>
      </c>
      <c r="C281">
        <v>1.0709581539540301E-2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</row>
    <row r="282" spans="1:24">
      <c r="A282" s="3">
        <v>42779</v>
      </c>
      <c r="B282">
        <v>4.28387681583419E-3</v>
      </c>
      <c r="C282">
        <v>7.9576320294760805E-3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</row>
    <row r="283" spans="1:24">
      <c r="A283" s="3">
        <v>42780</v>
      </c>
      <c r="B283">
        <v>8.5680179408358301E-3</v>
      </c>
      <c r="C283">
        <v>2.3090486805301602E-3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</row>
    <row r="284" spans="1:24">
      <c r="A284" s="3">
        <v>42781</v>
      </c>
      <c r="B284">
        <v>-1.3769934707816801E-3</v>
      </c>
      <c r="C284">
        <v>3.2895218328232701E-3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</row>
    <row r="285" spans="1:24">
      <c r="A285" s="3">
        <v>42782</v>
      </c>
      <c r="B285">
        <v>-4.19771136164559E-3</v>
      </c>
      <c r="C285">
        <v>-2.6307250940416E-3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</row>
    <row r="286" spans="1:24">
      <c r="A286" s="3">
        <v>42783</v>
      </c>
      <c r="B286">
        <v>-2.2719299963309598E-3</v>
      </c>
      <c r="C286">
        <v>4.92689731159234E-3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</row>
    <row r="287" spans="1:24">
      <c r="A287" s="3">
        <v>42787</v>
      </c>
      <c r="B287">
        <v>4.92516099322504E-3</v>
      </c>
      <c r="C287">
        <v>-6.2448596864301802E-3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</row>
    <row r="288" spans="1:24">
      <c r="A288" s="3">
        <v>42788</v>
      </c>
      <c r="B288">
        <v>2.7563414188662701E-3</v>
      </c>
      <c r="C288">
        <v>-1.02734852774735E-2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</row>
    <row r="289" spans="1:24">
      <c r="A289" s="3">
        <v>42789</v>
      </c>
      <c r="B289">
        <v>-1.65282568188285E-3</v>
      </c>
      <c r="C289">
        <v>5.6469224818189697E-3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</row>
    <row r="290" spans="1:24">
      <c r="A290" s="3">
        <v>42790</v>
      </c>
      <c r="B290">
        <v>-1.0810983782041801E-2</v>
      </c>
      <c r="C290">
        <v>-8.3153798478199301E-3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</row>
    <row r="291" spans="1:24">
      <c r="A291" s="3">
        <v>42793</v>
      </c>
      <c r="B291">
        <v>2.33847568459211E-3</v>
      </c>
      <c r="C291">
        <v>-4.3514712792766998E-3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</row>
    <row r="292" spans="1:24">
      <c r="A292" s="3">
        <v>42794</v>
      </c>
      <c r="B292">
        <v>1.1775515998199799E-2</v>
      </c>
      <c r="C292">
        <v>1.26668511270966E-2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</row>
    <row r="293" spans="1:24">
      <c r="A293" s="3">
        <v>42795</v>
      </c>
      <c r="B293">
        <v>-7.8349450988683903E-3</v>
      </c>
      <c r="C293">
        <v>0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</row>
    <row r="294" spans="1:24">
      <c r="A294" s="3">
        <v>42796</v>
      </c>
      <c r="B294">
        <v>-2.6623551424069798E-3</v>
      </c>
      <c r="C294">
        <v>-2.32136607006427E-3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</row>
    <row r="295" spans="1:24">
      <c r="A295" s="3">
        <v>42797</v>
      </c>
      <c r="B295">
        <v>2.3299586928429098E-3</v>
      </c>
      <c r="C295">
        <v>-3.9920365485910303E-3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</row>
    <row r="296" spans="1:24">
      <c r="A296" s="3">
        <v>42800</v>
      </c>
      <c r="B296">
        <v>-4.9880193007734099E-4</v>
      </c>
      <c r="C296">
        <v>-4.6775743161688796E-3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</row>
    <row r="297" spans="1:24">
      <c r="A297" s="3">
        <v>42801</v>
      </c>
      <c r="B297">
        <v>-5.1691632197083904E-3</v>
      </c>
      <c r="C297">
        <v>-2.0113730079791498E-3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</row>
    <row r="298" spans="1:24">
      <c r="A298" s="3">
        <v>42802</v>
      </c>
      <c r="B298">
        <v>-1.2730476941285899E-2</v>
      </c>
      <c r="C298">
        <v>-4.7091081505779E-3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</row>
    <row r="299" spans="1:24">
      <c r="A299" s="3">
        <v>42803</v>
      </c>
      <c r="B299">
        <v>3.66192440607004E-3</v>
      </c>
      <c r="C299">
        <v>2.0688137844561801E-2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</row>
    <row r="300" spans="1:24">
      <c r="A300" s="3">
        <v>42804</v>
      </c>
      <c r="B300">
        <v>-7.7337882107393298E-3</v>
      </c>
      <c r="C300">
        <v>-1.3967656686004699E-2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</row>
    <row r="301" spans="1:24">
      <c r="A301" s="3">
        <v>42807</v>
      </c>
      <c r="B301">
        <v>-4.2024337870438799E-3</v>
      </c>
      <c r="C301">
        <v>-1.07744892358332E-2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</row>
    <row r="302" spans="1:24">
      <c r="A302" s="3">
        <v>42808</v>
      </c>
      <c r="B302">
        <v>5.1202651363624297E-4</v>
      </c>
      <c r="C302">
        <v>7.4199275816342301E-3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</row>
    <row r="303" spans="1:24">
      <c r="A303" s="3">
        <v>42809</v>
      </c>
      <c r="B303">
        <v>8.10092475600932E-3</v>
      </c>
      <c r="C303">
        <v>-3.3606258106821902E-4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</row>
    <row r="304" spans="1:24">
      <c r="A304" s="3">
        <v>42810</v>
      </c>
      <c r="B304">
        <v>-9.0114333604214194E-3</v>
      </c>
      <c r="C304">
        <v>4.3602281390882E-3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</row>
    <row r="305" spans="1:24">
      <c r="A305" s="3">
        <v>42811</v>
      </c>
      <c r="B305">
        <v>2.8463386024402099E-4</v>
      </c>
      <c r="C305">
        <v>-4.6964703956633401E-3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</row>
    <row r="306" spans="1:24">
      <c r="A306" s="3">
        <v>42814</v>
      </c>
      <c r="B306">
        <v>-1.04125436218138E-2</v>
      </c>
      <c r="C306">
        <v>-1.18384556537565E-2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</row>
    <row r="307" spans="1:24">
      <c r="A307" s="3">
        <v>42815</v>
      </c>
      <c r="B307">
        <v>5.1625990130732503E-3</v>
      </c>
      <c r="C307">
        <v>4.7521998971991001E-3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</row>
    <row r="308" spans="1:24">
      <c r="A308" s="3">
        <v>42816</v>
      </c>
      <c r="B308">
        <v>2.2888183294078601E-4</v>
      </c>
      <c r="C308">
        <v>3.0431749962112E-3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</row>
    <row r="309" spans="1:24">
      <c r="A309" s="3">
        <v>42817</v>
      </c>
      <c r="B309">
        <v>-5.6790943810689498E-3</v>
      </c>
      <c r="C309">
        <v>3.3703903691768501E-3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</row>
    <row r="310" spans="1:24">
      <c r="A310" s="3">
        <v>42818</v>
      </c>
      <c r="B310">
        <v>-3.4521034600753999E-4</v>
      </c>
      <c r="C310">
        <v>-9.4659621723098795E-3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</row>
    <row r="311" spans="1:24">
      <c r="A311" s="3">
        <v>42821</v>
      </c>
      <c r="B311">
        <v>4.24940479209734E-3</v>
      </c>
      <c r="C311">
        <v>6.0955718031330203E-3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</row>
    <row r="312" spans="1:24">
      <c r="A312" s="3">
        <v>42822</v>
      </c>
      <c r="B312">
        <v>-3.2715889156031898E-3</v>
      </c>
      <c r="C312">
        <v>2.02358369153587E-3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</row>
    <row r="313" spans="1:24">
      <c r="A313" s="3">
        <v>42823</v>
      </c>
      <c r="B313">
        <v>-4.6004503601970698E-4</v>
      </c>
      <c r="C313">
        <v>6.3811883541391402E-3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</row>
    <row r="314" spans="1:24">
      <c r="A314" s="3">
        <v>42824</v>
      </c>
      <c r="B314">
        <v>1.60918873401172E-3</v>
      </c>
      <c r="C314">
        <v>-2.34619780146561E-3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</row>
    <row r="315" spans="1:24">
      <c r="A315" s="3">
        <v>42825</v>
      </c>
      <c r="B315">
        <v>2.0651717469597399E-3</v>
      </c>
      <c r="C315">
        <v>2.68097691180013E-3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</row>
    <row r="316" spans="1:24">
      <c r="A316" s="3">
        <v>42828</v>
      </c>
      <c r="B316">
        <v>1.14631094137784E-4</v>
      </c>
      <c r="C316">
        <v>4.6744505491842503E-3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</row>
    <row r="317" spans="1:24">
      <c r="A317" s="3">
        <v>42829</v>
      </c>
      <c r="B317">
        <v>-9.4416322940480395E-3</v>
      </c>
      <c r="C317">
        <v>-1.66693466859602E-3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</row>
    <row r="318" spans="1:24">
      <c r="A318" s="3">
        <v>42830</v>
      </c>
      <c r="B318">
        <v>-2.4904187562002598E-3</v>
      </c>
      <c r="C318">
        <v>-1.3355645281007899E-3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</row>
    <row r="319" spans="1:24">
      <c r="A319" s="3">
        <v>42831</v>
      </c>
      <c r="B319">
        <v>-1.7992260107124701E-3</v>
      </c>
      <c r="C319">
        <v>2.0026454157164798E-3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</row>
    <row r="320" spans="1:24">
      <c r="A320" s="3">
        <v>42832</v>
      </c>
      <c r="B320">
        <v>-5.4756497937056203E-3</v>
      </c>
      <c r="C320">
        <v>6.6670228672549505E-4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</row>
    <row r="321" spans="1:24">
      <c r="A321" s="3">
        <v>42835</v>
      </c>
      <c r="B321">
        <v>-3.6280402567028199E-3</v>
      </c>
      <c r="C321">
        <v>9.9912169777827109E-4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</row>
    <row r="322" spans="1:24">
      <c r="A322" s="3">
        <v>42836</v>
      </c>
      <c r="B322">
        <v>4.6888894169860802E-4</v>
      </c>
      <c r="C322">
        <v>-9.0286366297775908E-3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</row>
    <row r="323" spans="1:24">
      <c r="A323" s="3">
        <v>42837</v>
      </c>
      <c r="B323">
        <v>-6.6433994576007198E-3</v>
      </c>
      <c r="C323">
        <v>-7.07908927162792E-3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</row>
    <row r="324" spans="1:24">
      <c r="A324" s="3">
        <v>42838</v>
      </c>
      <c r="B324">
        <v>9.2183214610122004E-3</v>
      </c>
      <c r="C324">
        <v>2.7027146718290301E-3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</row>
    <row r="325" spans="1:24">
      <c r="A325" s="3">
        <v>42842</v>
      </c>
      <c r="B325">
        <v>-6.1556871709180696E-3</v>
      </c>
      <c r="C325">
        <v>6.7250004753498498E-3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</row>
    <row r="326" spans="1:24">
      <c r="A326" s="3">
        <v>42843</v>
      </c>
      <c r="B326">
        <v>-5.0411592548415998E-2</v>
      </c>
      <c r="C326">
        <v>5.34756041386685E-3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</row>
    <row r="327" spans="1:24">
      <c r="A327" s="3">
        <v>42844</v>
      </c>
      <c r="B327">
        <v>3.7655564727101499E-3</v>
      </c>
      <c r="C327">
        <v>8.9597919618937798E-3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</row>
    <row r="328" spans="1:24">
      <c r="A328" s="3">
        <v>42845</v>
      </c>
      <c r="B328">
        <v>-1.1900463499583401E-2</v>
      </c>
      <c r="C328">
        <v>-2.4073404263170499E-2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</row>
    <row r="329" spans="1:24">
      <c r="A329" s="3">
        <v>42846</v>
      </c>
      <c r="B329">
        <v>2.3043332935763698E-3</v>
      </c>
      <c r="C329">
        <v>0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</row>
    <row r="330" spans="1:24">
      <c r="A330" s="3">
        <v>42849</v>
      </c>
      <c r="B330">
        <v>-2.24201757386399E-3</v>
      </c>
      <c r="C330">
        <v>-3.38981301196739E-3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</row>
    <row r="331" spans="1:24">
      <c r="A331" s="3">
        <v>42850</v>
      </c>
      <c r="B331">
        <v>-2.0596158580339298E-3</v>
      </c>
      <c r="C331">
        <v>-6.4725560565719303E-3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</row>
    <row r="332" spans="1:24">
      <c r="A332" s="3">
        <v>42851</v>
      </c>
      <c r="B332">
        <v>1.6231338956647001E-3</v>
      </c>
      <c r="C332">
        <v>-6.17073252914446E-3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</row>
    <row r="333" spans="1:24">
      <c r="A333" s="3">
        <v>42852</v>
      </c>
      <c r="B333">
        <v>-1.8723082945903901E-4</v>
      </c>
      <c r="C333">
        <v>-3.09970448457841E-3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</row>
    <row r="334" spans="1:24">
      <c r="A334" s="3">
        <v>42853</v>
      </c>
      <c r="B334">
        <v>-9.0872495443212707E-3</v>
      </c>
      <c r="C334">
        <v>-1.7262111851059599E-3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</row>
    <row r="335" spans="1:24">
      <c r="A335" s="3">
        <v>42856</v>
      </c>
      <c r="B335">
        <v>1.63559049878792E-3</v>
      </c>
      <c r="C335">
        <v>1.7262111851059599E-3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</row>
    <row r="336" spans="1:24">
      <c r="A336" s="3">
        <v>42857</v>
      </c>
      <c r="B336">
        <v>-2.9584965049984598E-3</v>
      </c>
      <c r="C336">
        <v>8.2446675110867604E-3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</row>
    <row r="337" spans="1:24">
      <c r="A337" s="3">
        <v>42858</v>
      </c>
      <c r="B337">
        <v>2.64416018105961E-3</v>
      </c>
      <c r="C337">
        <v>-1.02689071918948E-3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</row>
    <row r="338" spans="1:24">
      <c r="A338" s="3">
        <v>42859</v>
      </c>
      <c r="B338">
        <v>-2.5470972153695599E-2</v>
      </c>
      <c r="C338">
        <v>6.8466570894809499E-4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</row>
    <row r="339" spans="1:24">
      <c r="A339" s="3">
        <v>42860</v>
      </c>
      <c r="B339">
        <v>-1.31136926028121E-2</v>
      </c>
      <c r="C339">
        <v>-5.1466603656620197E-3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</row>
    <row r="340" spans="1:24">
      <c r="A340" s="3">
        <v>42863</v>
      </c>
      <c r="B340">
        <v>-6.0300252898386397E-3</v>
      </c>
      <c r="C340">
        <v>-4.8275797087904398E-3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</row>
    <row r="341" spans="1:24">
      <c r="A341" s="3">
        <v>42864</v>
      </c>
      <c r="B341">
        <v>-5.6698504252672404E-3</v>
      </c>
      <c r="C341">
        <v>-7.9820438609865506E-3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</row>
    <row r="342" spans="1:24">
      <c r="A342" s="3">
        <v>42865</v>
      </c>
      <c r="B342">
        <v>-3.9748718491825399E-3</v>
      </c>
      <c r="C342">
        <v>5.90587631984051E-3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</row>
    <row r="343" spans="1:24">
      <c r="A343" s="3">
        <v>42866</v>
      </c>
      <c r="B343">
        <v>-1.8603339995264499E-3</v>
      </c>
      <c r="C343">
        <v>-2.10018331009123E-2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</row>
    <row r="344" spans="1:24">
      <c r="A344" s="3">
        <v>42867</v>
      </c>
      <c r="B344">
        <v>7.5527020533856497E-3</v>
      </c>
      <c r="C344">
        <v>-3.18865990639816E-3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</row>
    <row r="345" spans="1:24">
      <c r="A345" s="3">
        <v>42870</v>
      </c>
      <c r="B345">
        <v>1.4220877685778999E-2</v>
      </c>
      <c r="C345">
        <v>-4.9804280869043503E-3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</row>
    <row r="346" spans="1:24">
      <c r="A346" s="3">
        <v>42871</v>
      </c>
      <c r="B346">
        <v>-1.80563661573271E-2</v>
      </c>
      <c r="C346">
        <v>-2.2724113008685699E-2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</row>
    <row r="347" spans="1:24">
      <c r="A347" s="3">
        <v>42872</v>
      </c>
      <c r="B347">
        <v>-9.9429195644606906E-4</v>
      </c>
      <c r="C347">
        <v>2.5505125328604199E-3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</row>
    <row r="348" spans="1:24">
      <c r="A348" s="3">
        <v>42873</v>
      </c>
      <c r="B348">
        <v>7.9270924420100607E-3</v>
      </c>
      <c r="C348">
        <v>2.05301539605202E-2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</row>
    <row r="349" spans="1:24">
      <c r="A349" s="3">
        <v>42874</v>
      </c>
      <c r="B349">
        <v>4.3332985716979496E-3</v>
      </c>
      <c r="C349">
        <v>4.6238746022093597E-3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</row>
    <row r="350" spans="1:24">
      <c r="A350" s="3">
        <v>42877</v>
      </c>
      <c r="B350">
        <v>-4.00434193795362E-3</v>
      </c>
      <c r="C350">
        <v>3.5423831949281601E-3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</row>
    <row r="351" spans="1:24">
      <c r="A351" s="3">
        <v>42878</v>
      </c>
      <c r="B351">
        <v>3.1522698863177801E-3</v>
      </c>
      <c r="C351">
        <v>-1.60403089171983E-2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</row>
    <row r="352" spans="1:24">
      <c r="A352" s="3">
        <v>42879</v>
      </c>
      <c r="B352">
        <v>4.5141057366953003E-3</v>
      </c>
      <c r="C352">
        <v>-1.2292284665421401E-2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</row>
    <row r="353" spans="1:24">
      <c r="A353" s="3">
        <v>42880</v>
      </c>
      <c r="B353">
        <v>-4.64518123637081E-3</v>
      </c>
      <c r="C353">
        <v>-1.4561398208141601E-3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</row>
    <row r="354" spans="1:24">
      <c r="A354" s="3">
        <v>42881</v>
      </c>
      <c r="B354">
        <v>-4.9964587711945896E-3</v>
      </c>
      <c r="C354">
        <v>-3.28406973385941E-3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</row>
    <row r="355" spans="1:24">
      <c r="A355" s="3">
        <v>42885</v>
      </c>
      <c r="B355">
        <v>5.9141265393662899E-3</v>
      </c>
      <c r="C355">
        <v>7.3076613710565397E-4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</row>
    <row r="356" spans="1:24">
      <c r="A356" s="3">
        <v>42886</v>
      </c>
      <c r="B356">
        <v>2.6199335710330702E-4</v>
      </c>
      <c r="C356">
        <v>1.23413653339161E-2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</row>
    <row r="357" spans="1:24">
      <c r="A357" s="3">
        <v>42887</v>
      </c>
      <c r="B357">
        <v>-4.0692830811801502E-3</v>
      </c>
      <c r="C357">
        <v>5.75536218704897E-3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</row>
    <row r="358" spans="1:24">
      <c r="A358" s="3">
        <v>42888</v>
      </c>
      <c r="B358">
        <v>2.3648477316458002E-3</v>
      </c>
      <c r="C358">
        <v>3.5804325239800999E-3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</row>
    <row r="359" spans="1:24">
      <c r="A359" s="3">
        <v>42891</v>
      </c>
      <c r="B359">
        <v>-2.62540490268747E-4</v>
      </c>
      <c r="C359">
        <v>-1.78857831474754E-3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</row>
    <row r="360" spans="1:24">
      <c r="A360" s="3">
        <v>42892</v>
      </c>
      <c r="B360">
        <v>-9.1643920222148605E-3</v>
      </c>
      <c r="C360">
        <v>-8.9912654492647608E-3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</row>
    <row r="361" spans="1:24">
      <c r="A361" s="3">
        <v>42893</v>
      </c>
      <c r="B361">
        <v>7.39088998026726E-3</v>
      </c>
      <c r="C361">
        <v>-3.25673693577677E-3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</row>
    <row r="362" spans="1:24">
      <c r="A362" s="3">
        <v>42894</v>
      </c>
      <c r="B362">
        <v>1.3063542540013601E-2</v>
      </c>
      <c r="C362">
        <v>1.26059598612293E-2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</row>
    <row r="363" spans="1:24">
      <c r="A363" s="3">
        <v>42895</v>
      </c>
      <c r="B363">
        <v>6.9839043340209602E-3</v>
      </c>
      <c r="C363">
        <v>3.51653615358316E-2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</row>
    <row r="364" spans="1:24">
      <c r="A364" s="3">
        <v>42898</v>
      </c>
      <c r="B364">
        <v>-6.0110234820918099E-3</v>
      </c>
      <c r="C364">
        <v>-1.7076538995895701E-2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</row>
    <row r="365" spans="1:24">
      <c r="A365" s="3">
        <v>42899</v>
      </c>
      <c r="B365">
        <v>-2.8566041946493899E-3</v>
      </c>
      <c r="C365">
        <v>8.4004319222068507E-3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</row>
    <row r="366" spans="1:24">
      <c r="A366" s="3">
        <v>42900</v>
      </c>
      <c r="B366">
        <v>2.66210372930242E-3</v>
      </c>
      <c r="C366">
        <v>8.6761070736889306E-3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</row>
    <row r="367" spans="1:24">
      <c r="A367" s="3">
        <v>42901</v>
      </c>
      <c r="B367">
        <v>7.4935986270983001E-3</v>
      </c>
      <c r="C367">
        <v>2.07108245306164E-3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</row>
    <row r="368" spans="1:24">
      <c r="A368" s="3">
        <v>42902</v>
      </c>
      <c r="B368">
        <v>-3.48145888872775E-3</v>
      </c>
      <c r="C368">
        <v>-6.9204005686667102E-3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</row>
    <row r="369" spans="1:24">
      <c r="A369" s="3">
        <v>42905</v>
      </c>
      <c r="B369">
        <v>7.1016248012245597E-4</v>
      </c>
      <c r="C369">
        <v>-2.3538801979853401E-2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</row>
    <row r="370" spans="1:24">
      <c r="A370" s="3">
        <v>42906</v>
      </c>
      <c r="B370">
        <v>-7.5144727428835198E-3</v>
      </c>
      <c r="C370">
        <v>-1.2520279819526499E-2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</row>
    <row r="371" spans="1:24">
      <c r="A371" s="3">
        <v>42907</v>
      </c>
      <c r="B371">
        <v>3.9586062643737199E-3</v>
      </c>
      <c r="C371">
        <v>-8.3137796188084093E-3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</row>
    <row r="372" spans="1:24">
      <c r="A372" s="3">
        <v>42908</v>
      </c>
      <c r="B372">
        <v>-1.8799609523547599E-3</v>
      </c>
      <c r="C372">
        <v>7.2565621735298704E-4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</row>
    <row r="373" spans="1:24">
      <c r="A373" s="3">
        <v>42909</v>
      </c>
      <c r="B373">
        <v>7.2412234071501597E-3</v>
      </c>
      <c r="C373">
        <v>1.4498064569568E-3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</row>
    <row r="374" spans="1:24">
      <c r="A374" s="3">
        <v>42912</v>
      </c>
      <c r="B374">
        <v>-3.0969489502234901E-3</v>
      </c>
      <c r="C374">
        <v>-1.4593456486032099E-2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</row>
    <row r="375" spans="1:24">
      <c r="A375" s="3">
        <v>42913</v>
      </c>
      <c r="B375">
        <v>3.6766404544303901E-3</v>
      </c>
      <c r="C375">
        <v>-4.7891047241601604E-3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</row>
    <row r="376" spans="1:24">
      <c r="A376" s="3">
        <v>42914</v>
      </c>
      <c r="B376">
        <v>-7.6911181806762399E-3</v>
      </c>
      <c r="C376">
        <v>-2.2180872634085498E-3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</row>
    <row r="377" spans="1:24">
      <c r="A377" s="3">
        <v>42915</v>
      </c>
      <c r="B377">
        <v>-1.9483253676941801E-3</v>
      </c>
      <c r="C377">
        <v>-3.7022120809337901E-4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</row>
    <row r="378" spans="1:24">
      <c r="A378" s="3">
        <v>42916</v>
      </c>
      <c r="B378">
        <v>1.13119720770793E-2</v>
      </c>
      <c r="C378">
        <v>1.6158989395714501E-2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</row>
    <row r="379" spans="1:24">
      <c r="A379" s="3">
        <v>42919</v>
      </c>
      <c r="B379">
        <v>-1.2352646396102699E-2</v>
      </c>
      <c r="C379">
        <v>-3.6496168931683302E-3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</row>
    <row r="380" spans="1:24">
      <c r="A380" s="3">
        <v>42921</v>
      </c>
      <c r="B380">
        <v>-8.5612885353558692E-3</v>
      </c>
      <c r="C380">
        <v>-3.8767434256856602E-2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</row>
    <row r="381" spans="1:24">
      <c r="A381" s="3">
        <v>42922</v>
      </c>
      <c r="B381">
        <v>3.7995579628562399E-3</v>
      </c>
      <c r="C381">
        <v>-6.0999279526443503E-3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</row>
    <row r="382" spans="1:24">
      <c r="A382" s="3">
        <v>42923</v>
      </c>
      <c r="B382">
        <v>3.1335430169923098E-3</v>
      </c>
      <c r="C382">
        <v>-4.2153323002067601E-3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</row>
    <row r="383" spans="1:24">
      <c r="A383" s="3">
        <v>42926</v>
      </c>
      <c r="B383">
        <v>-1.50024963451755E-3</v>
      </c>
      <c r="C383">
        <v>1.2972341441729001E-2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</row>
    <row r="384" spans="1:24">
      <c r="A384" s="3">
        <v>42927</v>
      </c>
      <c r="B384">
        <v>3.3236337275441802E-3</v>
      </c>
      <c r="C384">
        <v>7.55285993973542E-3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</row>
    <row r="385" spans="1:24">
      <c r="A385" s="3">
        <v>42928</v>
      </c>
      <c r="B385">
        <v>-4.5548476375678598E-4</v>
      </c>
      <c r="C385">
        <v>7.8696418878245692E-3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</row>
    <row r="386" spans="1:24">
      <c r="A386" s="3">
        <v>42929</v>
      </c>
      <c r="B386">
        <v>3.9627205511241197E-3</v>
      </c>
      <c r="C386">
        <v>-3.7332620638119701E-4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</row>
    <row r="387" spans="1:24">
      <c r="A387" s="3">
        <v>42930</v>
      </c>
      <c r="B387">
        <v>-8.0066236435936099E-3</v>
      </c>
      <c r="C387">
        <v>1.49254327983827E-3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</row>
    <row r="388" spans="1:24">
      <c r="A388" s="3">
        <v>42933</v>
      </c>
      <c r="B388">
        <v>6.4493595805945603E-3</v>
      </c>
      <c r="C388">
        <v>2.6066207850385902E-3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</row>
    <row r="389" spans="1:24">
      <c r="A389" s="3">
        <v>42934</v>
      </c>
      <c r="B389">
        <v>-4.29210657584242E-2</v>
      </c>
      <c r="C389">
        <v>1.8576893102744099E-3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</row>
    <row r="390" spans="1:24">
      <c r="A390" s="3">
        <v>42935</v>
      </c>
      <c r="B390">
        <v>8.8082177677151197E-4</v>
      </c>
      <c r="C390">
        <v>-9.3232245047012406E-3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</row>
    <row r="391" spans="1:24">
      <c r="A391" s="3">
        <v>42936</v>
      </c>
      <c r="B391">
        <v>-3.9356895495261598E-3</v>
      </c>
      <c r="C391">
        <v>-2.96599686703071E-2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</row>
    <row r="392" spans="1:24">
      <c r="A392" s="3">
        <v>42937</v>
      </c>
      <c r="B392">
        <v>-7.4385050435745699E-3</v>
      </c>
      <c r="C392">
        <v>-1.8699409028520599E-2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</row>
    <row r="393" spans="1:24">
      <c r="A393" s="3">
        <v>42940</v>
      </c>
      <c r="B393">
        <v>1.36899838487547E-3</v>
      </c>
      <c r="C393">
        <v>3.9314103932097601E-4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</row>
    <row r="394" spans="1:24">
      <c r="A394" s="3">
        <v>42941</v>
      </c>
      <c r="B394">
        <v>-5.6937339369396104E-3</v>
      </c>
      <c r="C394">
        <v>5.8789534744891903E-3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</row>
    <row r="395" spans="1:24">
      <c r="A395" s="3">
        <v>42942</v>
      </c>
      <c r="B395">
        <v>-1.9969932485217599E-3</v>
      </c>
      <c r="C395">
        <v>7.7851221116893498E-3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</row>
    <row r="396" spans="1:24">
      <c r="A396" s="3">
        <v>42943</v>
      </c>
      <c r="B396">
        <v>-5.3913182594973403E-3</v>
      </c>
      <c r="C396">
        <v>-1.01325887603702E-2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</row>
    <row r="397" spans="1:24">
      <c r="A397" s="3">
        <v>42944</v>
      </c>
      <c r="B397">
        <v>2.63015720593795E-3</v>
      </c>
      <c r="C397">
        <v>3.1286809116561798E-3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</row>
    <row r="398" spans="1:24">
      <c r="A398" s="3">
        <v>42947</v>
      </c>
      <c r="B398">
        <v>4.3453175946570602E-3</v>
      </c>
      <c r="C398">
        <v>-6.6601677374644704E-3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</row>
    <row r="399" spans="1:24">
      <c r="A399" s="3">
        <v>42948</v>
      </c>
      <c r="B399">
        <v>-5.86718579388545E-3</v>
      </c>
      <c r="C399">
        <v>3.1397319817689701E-3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</row>
    <row r="400" spans="1:24">
      <c r="A400" s="3">
        <v>42949</v>
      </c>
      <c r="B400">
        <v>3.3864747398872899E-3</v>
      </c>
      <c r="C400">
        <v>9.3604012397561203E-3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</row>
    <row r="401" spans="1:24">
      <c r="A401" s="3">
        <v>42950</v>
      </c>
      <c r="B401">
        <v>1.5167270475684399E-3</v>
      </c>
      <c r="C401">
        <v>7.7613773439422196E-4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</row>
    <row r="402" spans="1:24">
      <c r="A402" s="3">
        <v>42951</v>
      </c>
      <c r="B402">
        <v>-1.17106449542383E-2</v>
      </c>
      <c r="C402">
        <v>-5.8354987748363502E-3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</row>
    <row r="403" spans="1:24">
      <c r="A403" s="3">
        <v>42954</v>
      </c>
      <c r="B403">
        <v>-9.5245527200260496E-3</v>
      </c>
      <c r="C403">
        <v>-2.73486320613391E-3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</row>
    <row r="404" spans="1:24">
      <c r="A404" s="3">
        <v>42955</v>
      </c>
      <c r="B404">
        <v>-2.39535363258802E-3</v>
      </c>
      <c r="C404">
        <v>5.8513560890283102E-3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</row>
    <row r="405" spans="1:24">
      <c r="A405" s="3">
        <v>42956</v>
      </c>
      <c r="B405">
        <v>4.9357968125285302E-4</v>
      </c>
      <c r="C405">
        <v>-1.6075589742188701E-2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</row>
    <row r="406" spans="1:24">
      <c r="A406" s="3">
        <v>42957</v>
      </c>
      <c r="B406">
        <v>0</v>
      </c>
      <c r="C406">
        <v>-3.9603769479312698E-3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</row>
    <row r="407" spans="1:24">
      <c r="A407" s="3">
        <v>42958</v>
      </c>
      <c r="B407">
        <v>3.3784588732519399E-3</v>
      </c>
      <c r="C407">
        <v>6.3290806705800203E-3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</row>
    <row r="408" spans="1:24">
      <c r="A408" s="3">
        <v>42961</v>
      </c>
      <c r="B408">
        <v>-1.75814938303453E-3</v>
      </c>
      <c r="C408">
        <v>-8.71292049535821E-3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</row>
    <row r="409" spans="1:24">
      <c r="A409" s="3">
        <v>42962</v>
      </c>
      <c r="B409">
        <v>3.0220542711294398E-3</v>
      </c>
      <c r="C409">
        <v>-1.59236312290733E-3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</row>
    <row r="410" spans="1:24">
      <c r="A410" s="3">
        <v>42963</v>
      </c>
      <c r="B410">
        <v>-1.2712057278183499E-2</v>
      </c>
      <c r="C410">
        <v>-1.40423512157767E-2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</row>
    <row r="411" spans="1:24">
      <c r="A411" s="3">
        <v>42964</v>
      </c>
      <c r="B411">
        <v>-7.1326980126871203E-3</v>
      </c>
      <c r="C411">
        <v>-8.1135851514795299E-3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</row>
    <row r="412" spans="1:24">
      <c r="A412" s="3">
        <v>42965</v>
      </c>
      <c r="B412">
        <v>4.4995603934152497E-3</v>
      </c>
      <c r="C412">
        <v>-2.4470330300494498E-3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</row>
    <row r="413" spans="1:24">
      <c r="A413" s="3">
        <v>42968</v>
      </c>
      <c r="B413">
        <v>4.8339660820406697E-3</v>
      </c>
      <c r="C413">
        <v>4.4816092465200796E-3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</row>
    <row r="414" spans="1:24">
      <c r="A414" s="3">
        <v>42969</v>
      </c>
      <c r="B414">
        <v>7.9817122114418295E-3</v>
      </c>
      <c r="C414">
        <v>-8.5732430091947E-3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</row>
    <row r="415" spans="1:24">
      <c r="A415" s="3">
        <v>42970</v>
      </c>
      <c r="B415">
        <v>5.6124957670373697E-3</v>
      </c>
      <c r="C415">
        <v>-3.6968555556473599E-3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</row>
    <row r="416" spans="1:24">
      <c r="A416" s="3">
        <v>42971</v>
      </c>
      <c r="B416">
        <v>5.5811713844997604E-3</v>
      </c>
      <c r="C416">
        <v>7.7884893183219799E-3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</row>
    <row r="417" spans="1:24">
      <c r="A417" s="3">
        <v>42972</v>
      </c>
      <c r="B417">
        <v>-8.5940161169641895E-3</v>
      </c>
      <c r="C417">
        <v>-8.1695610540455301E-4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</row>
    <row r="418" spans="1:24">
      <c r="A418" s="3">
        <v>42975</v>
      </c>
      <c r="B418">
        <v>4.41103390712793E-3</v>
      </c>
      <c r="C418">
        <v>-1.22676809403632E-3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</row>
    <row r="419" spans="1:24">
      <c r="A419" s="3">
        <v>42976</v>
      </c>
      <c r="B419">
        <v>-4.0602214493992098E-3</v>
      </c>
      <c r="C419">
        <v>-6.5681932501355702E-3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</row>
    <row r="420" spans="1:24">
      <c r="A420" s="3">
        <v>42977</v>
      </c>
      <c r="B420">
        <v>3.2914433351791598E-3</v>
      </c>
      <c r="C420">
        <v>1.1058950479625899E-2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</row>
    <row r="421" spans="1:24">
      <c r="A421" s="3">
        <v>42978</v>
      </c>
      <c r="B421">
        <v>7.3143236440849002E-3</v>
      </c>
      <c r="C421">
        <v>2.3748299490163601E-2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</row>
    <row r="422" spans="1:24">
      <c r="A422" s="3">
        <v>42979</v>
      </c>
      <c r="B422">
        <v>-7.2444490880858503E-3</v>
      </c>
      <c r="C422">
        <v>-1.5634714338684099E-2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</row>
    <row r="423" spans="1:24">
      <c r="A423" s="3">
        <v>42983</v>
      </c>
      <c r="B423">
        <v>5.4383041124221798E-3</v>
      </c>
      <c r="C423">
        <v>6.8452111117780403E-3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</row>
    <row r="424" spans="1:24">
      <c r="A424" s="3">
        <v>42984</v>
      </c>
      <c r="B424">
        <v>-6.4175263766097501E-3</v>
      </c>
      <c r="C424">
        <v>-3.67838965544455E-2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</row>
    <row r="425" spans="1:24">
      <c r="A425" s="3">
        <v>42985</v>
      </c>
      <c r="B425">
        <v>-3.1540027034688799E-3</v>
      </c>
      <c r="C425">
        <v>-8.3612016910521395E-3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</row>
    <row r="426" spans="1:24">
      <c r="A426" s="3">
        <v>42986</v>
      </c>
      <c r="B426">
        <v>1.67767234600129E-2</v>
      </c>
      <c r="C426">
        <v>-4.2070475855160404E-3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</row>
    <row r="427" spans="1:24">
      <c r="A427" s="3">
        <v>42989</v>
      </c>
      <c r="B427">
        <v>6.1936328447167403E-3</v>
      </c>
      <c r="C427">
        <v>7.9782586503855894E-3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</row>
    <row r="428" spans="1:24">
      <c r="A428" s="3">
        <v>42990</v>
      </c>
      <c r="B428">
        <v>1.5767680135905201E-3</v>
      </c>
      <c r="C428">
        <v>8.32985993345625E-3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</row>
    <row r="429" spans="1:24">
      <c r="A429" s="3">
        <v>42991</v>
      </c>
      <c r="B429">
        <v>-3.0872470506721999E-3</v>
      </c>
      <c r="C429">
        <v>6.2022555463143699E-3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</row>
    <row r="430" spans="1:24">
      <c r="A430" s="3">
        <v>42992</v>
      </c>
      <c r="B430">
        <v>-4.9592742528945504E-3</v>
      </c>
      <c r="C430">
        <v>-1.3696033304283199E-2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</row>
    <row r="431" spans="1:24">
      <c r="A431" s="3">
        <v>42993</v>
      </c>
      <c r="B431">
        <v>-1.8661529608285899E-3</v>
      </c>
      <c r="C431">
        <v>2.1906210038451002E-2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</row>
    <row r="432" spans="1:24">
      <c r="A432" s="3">
        <v>42996</v>
      </c>
      <c r="B432">
        <v>-1.1075218184570801E-3</v>
      </c>
      <c r="C432">
        <v>-1.06864974985212E-2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</row>
    <row r="433" spans="1:24">
      <c r="A433" s="3">
        <v>42997</v>
      </c>
      <c r="B433">
        <v>1.02664316558875E-2</v>
      </c>
      <c r="C433">
        <v>4.9464429445151802E-3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</row>
    <row r="434" spans="1:24">
      <c r="A434" s="3">
        <v>42998</v>
      </c>
      <c r="B434">
        <v>-4.2591970499721299E-3</v>
      </c>
      <c r="C434">
        <v>1.75264384089177E-2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</row>
    <row r="435" spans="1:24">
      <c r="A435" s="3">
        <v>42999</v>
      </c>
      <c r="B435">
        <v>-8.9527623526297596E-4</v>
      </c>
      <c r="C435">
        <v>4.8367872663686003E-3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</row>
    <row r="436" spans="1:24">
      <c r="A436" s="3">
        <v>43000</v>
      </c>
      <c r="B436">
        <v>5.0858544977190299E-3</v>
      </c>
      <c r="C436">
        <v>9.6038727580927095E-3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</row>
    <row r="437" spans="1:24">
      <c r="A437" s="3">
        <v>43003</v>
      </c>
      <c r="B437">
        <v>4.7191036433584799E-3</v>
      </c>
      <c r="C437">
        <v>-7.1942636559736402E-3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</row>
    <row r="438" spans="1:24">
      <c r="A438" s="3">
        <v>43004</v>
      </c>
      <c r="B438">
        <v>-6.1597203364955801E-3</v>
      </c>
      <c r="C438">
        <v>-2.2719036722239801E-2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</row>
    <row r="439" spans="1:24">
      <c r="A439" s="3">
        <v>43005</v>
      </c>
      <c r="B439">
        <v>0</v>
      </c>
      <c r="C439">
        <v>-5.3487066038990696E-3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</row>
    <row r="440" spans="1:24">
      <c r="A440" s="3">
        <v>43006</v>
      </c>
      <c r="B440">
        <v>-3.9898368955561996E-3</v>
      </c>
      <c r="C440">
        <v>-2.4782845400665998E-3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</row>
    <row r="441" spans="1:24">
      <c r="A441" s="3">
        <v>43007</v>
      </c>
      <c r="B441">
        <v>1.0831680600014101E-2</v>
      </c>
      <c r="C441">
        <v>1.6000341346440902E-2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</row>
    <row r="442" spans="1:24">
      <c r="A442" s="3">
        <v>43010</v>
      </c>
      <c r="B442">
        <v>8.1785116465127295E-4</v>
      </c>
      <c r="C442">
        <v>9.3174420268984301E-3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</row>
    <row r="443" spans="1:24">
      <c r="A443" s="3">
        <v>43011</v>
      </c>
      <c r="B443">
        <v>-2.04598760165009E-3</v>
      </c>
      <c r="C443">
        <v>-1.29871646826953E-2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</row>
    <row r="444" spans="1:24">
      <c r="A444" s="3">
        <v>43012</v>
      </c>
      <c r="B444">
        <v>1.63714562938821E-3</v>
      </c>
      <c r="C444">
        <v>2.4479505337726601E-3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</row>
    <row r="445" spans="1:24">
      <c r="A445" s="3">
        <v>43013</v>
      </c>
      <c r="B445">
        <v>-1.63714562938821E-3</v>
      </c>
      <c r="C445">
        <v>-6.13118967090242E-3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</row>
    <row r="446" spans="1:24">
      <c r="A446" s="3">
        <v>43014</v>
      </c>
      <c r="B446">
        <v>6.1932595088842702E-3</v>
      </c>
      <c r="C446">
        <v>-4.0155946170454301E-2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</row>
    <row r="447" spans="1:24">
      <c r="A447" s="3">
        <v>43017</v>
      </c>
      <c r="B447">
        <v>7.5028275351529602E-3</v>
      </c>
      <c r="C447">
        <v>-2.9921271416961598E-3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</row>
    <row r="448" spans="1:24">
      <c r="A448" s="3">
        <v>43018</v>
      </c>
      <c r="B448">
        <v>-5.9435869777519903E-3</v>
      </c>
      <c r="C448">
        <v>-1.2492112312979701E-2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</row>
    <row r="449" spans="1:24">
      <c r="A449" s="3">
        <v>43019</v>
      </c>
      <c r="B449">
        <v>-4.0047319778455598E-3</v>
      </c>
      <c r="C449">
        <v>-8.6726305250817105E-4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</row>
    <row r="450" spans="1:24">
      <c r="A450" s="3">
        <v>43020</v>
      </c>
      <c r="B450">
        <v>4.76029812522149E-4</v>
      </c>
      <c r="C450">
        <v>-3.04153020203346E-3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</row>
    <row r="451" spans="1:24">
      <c r="A451" s="3">
        <v>43021</v>
      </c>
      <c r="B451">
        <v>-1.83720165425693E-3</v>
      </c>
      <c r="C451">
        <v>1.6400905567521301E-2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</row>
    <row r="452" spans="1:24">
      <c r="A452" s="3">
        <v>43024</v>
      </c>
      <c r="B452">
        <v>-1.9770845295408101E-3</v>
      </c>
      <c r="C452">
        <v>-7.3040133203710004E-3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</row>
    <row r="453" spans="1:24">
      <c r="A453" s="3">
        <v>43025</v>
      </c>
      <c r="B453">
        <v>8.4933601745152701E-2</v>
      </c>
      <c r="C453">
        <v>-3.0230547045300101E-3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</row>
    <row r="454" spans="1:24">
      <c r="A454" s="3">
        <v>43026</v>
      </c>
      <c r="B454">
        <v>8.55103140370694E-3</v>
      </c>
      <c r="C454">
        <v>1.9700798763970299E-2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</row>
    <row r="455" spans="1:24">
      <c r="A455" s="3">
        <v>43027</v>
      </c>
      <c r="B455">
        <v>7.2453697969860897E-3</v>
      </c>
      <c r="C455">
        <v>1.05464153467553E-2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</row>
    <row r="456" spans="1:24">
      <c r="A456" s="3">
        <v>43028</v>
      </c>
      <c r="B456">
        <v>-1.5671014010193201E-2</v>
      </c>
      <c r="C456">
        <v>-6.5462166837100197E-2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</row>
    <row r="457" spans="1:24">
      <c r="A457" s="3">
        <v>43031</v>
      </c>
      <c r="B457">
        <v>-2.32708600568498E-2</v>
      </c>
      <c r="C457">
        <v>-1.9453233083296599E-2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</row>
    <row r="458" spans="1:24">
      <c r="A458" s="3">
        <v>43032</v>
      </c>
      <c r="B458">
        <v>-1.5385944767432399E-2</v>
      </c>
      <c r="C458">
        <v>-1.79769766540438E-2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</row>
    <row r="459" spans="1:24">
      <c r="A459" s="3">
        <v>43033</v>
      </c>
      <c r="B459">
        <v>6.5129342274961E-4</v>
      </c>
      <c r="C459">
        <v>-8.4073216417506202E-3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</row>
    <row r="460" spans="1:24">
      <c r="A460" s="3">
        <v>43034</v>
      </c>
      <c r="B460">
        <v>5.2061035140571401E-4</v>
      </c>
      <c r="C460">
        <v>-2.5173475409267999E-2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</row>
    <row r="461" spans="1:24">
      <c r="A461" s="3">
        <v>43035</v>
      </c>
      <c r="B461">
        <v>4.4150698220901596E-3</v>
      </c>
      <c r="C461">
        <v>-1.84471470666225E-2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</row>
    <row r="462" spans="1:24">
      <c r="A462" s="3">
        <v>43038</v>
      </c>
      <c r="B462">
        <v>-1.9454195457901901E-3</v>
      </c>
      <c r="C462">
        <v>-1.2324556325117E-2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</row>
    <row r="463" spans="1:24">
      <c r="A463" s="3">
        <v>43039</v>
      </c>
      <c r="B463">
        <v>-1.9474036644062599E-4</v>
      </c>
      <c r="C463">
        <v>-6.9686466095615299E-3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</row>
    <row r="464" spans="1:24">
      <c r="A464" s="3">
        <v>43040</v>
      </c>
      <c r="B464">
        <v>-4.4244503497958797E-3</v>
      </c>
      <c r="C464">
        <v>-4.0040246580854699E-3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</row>
    <row r="465" spans="1:24">
      <c r="A465" s="3">
        <v>43041</v>
      </c>
      <c r="B465">
        <v>-1.1609379897796699E-2</v>
      </c>
      <c r="C465">
        <v>9.9801607905067799E-3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</row>
    <row r="466" spans="1:24">
      <c r="A466" s="3">
        <v>43042</v>
      </c>
      <c r="B466">
        <v>-4.8939023516227902E-3</v>
      </c>
      <c r="C466">
        <v>-4.9662488705459697E-4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</row>
    <row r="467" spans="1:24">
      <c r="A467" s="3">
        <v>43045</v>
      </c>
      <c r="B467">
        <v>3.37542768283594E-3</v>
      </c>
      <c r="C467">
        <v>3.9662085324962898E-3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</row>
    <row r="468" spans="1:24">
      <c r="A468" s="3">
        <v>43046</v>
      </c>
      <c r="B468">
        <v>1.45253697102898E-3</v>
      </c>
      <c r="C468">
        <v>-4.4631787689643999E-3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</row>
    <row r="469" spans="1:24">
      <c r="A469" s="3">
        <v>43047</v>
      </c>
      <c r="B469">
        <v>-8.4142957025434804E-3</v>
      </c>
      <c r="C469">
        <v>-6.48219691650941E-3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</row>
    <row r="470" spans="1:24">
      <c r="A470" s="3">
        <v>43048</v>
      </c>
      <c r="B470">
        <v>-7.6137372012014997E-3</v>
      </c>
      <c r="C470">
        <v>2.4704859165233399E-2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</row>
    <row r="471" spans="1:24">
      <c r="A471" s="3">
        <v>43049</v>
      </c>
      <c r="B471">
        <v>-5.1082902577030903E-3</v>
      </c>
      <c r="C471">
        <v>-7.4445912004956302E-2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</row>
    <row r="472" spans="1:24">
      <c r="A472" s="3">
        <v>43052</v>
      </c>
      <c r="B472">
        <v>3.2964845636458402E-3</v>
      </c>
      <c r="C472">
        <v>-6.0690360817494599E-2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</row>
    <row r="473" spans="1:24">
      <c r="A473" s="3">
        <v>43053</v>
      </c>
      <c r="B473">
        <v>-1.20951050684343E-2</v>
      </c>
      <c r="C473">
        <v>1.9912129062567799E-2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</row>
    <row r="474" spans="1:24">
      <c r="A474" s="3">
        <v>43054</v>
      </c>
      <c r="B474">
        <v>1.36386490934192E-2</v>
      </c>
      <c r="C474">
        <v>-5.4777007827455605E-4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</row>
    <row r="475" spans="1:24">
      <c r="A475" s="3">
        <v>43055</v>
      </c>
      <c r="B475">
        <v>-1.00636660730835E-3</v>
      </c>
      <c r="C475">
        <v>-2.1941947050612099E-3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</row>
    <row r="476" spans="1:24">
      <c r="A476" s="3">
        <v>43056</v>
      </c>
      <c r="B476">
        <v>1.0284539081476699E-2</v>
      </c>
      <c r="C476">
        <v>-1.27108310714696E-2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</row>
    <row r="477" spans="1:24">
      <c r="A477" s="3">
        <v>43059</v>
      </c>
      <c r="B477">
        <v>9.5220086115750304E-3</v>
      </c>
      <c r="C477">
        <v>-8.3776570025406692E-3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</row>
    <row r="478" spans="1:24">
      <c r="A478" s="3">
        <v>43060</v>
      </c>
      <c r="B478">
        <v>-1.1852541559953501E-3</v>
      </c>
      <c r="C478">
        <v>1.7788196997484001E-2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</row>
    <row r="479" spans="1:24">
      <c r="A479" s="3">
        <v>43061</v>
      </c>
      <c r="B479">
        <v>4.6106562055836498E-4</v>
      </c>
      <c r="C479">
        <v>2.2014401707557401E-3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</row>
    <row r="480" spans="1:24">
      <c r="A480" s="3">
        <v>43063</v>
      </c>
      <c r="B480">
        <v>9.2159438623884405E-4</v>
      </c>
      <c r="C480">
        <v>-3.85573392280536E-3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</row>
    <row r="481" spans="1:24">
      <c r="A481" s="3">
        <v>43066</v>
      </c>
      <c r="B481">
        <v>3.2189582603576699E-3</v>
      </c>
      <c r="C481">
        <v>1.5877728048715199E-2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</row>
    <row r="482" spans="1:24">
      <c r="A482" s="3">
        <v>43067</v>
      </c>
      <c r="B482">
        <v>7.0584033715146398E-3</v>
      </c>
      <c r="C482">
        <v>3.7950048503962901E-3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</row>
    <row r="483" spans="1:24">
      <c r="A483" s="3">
        <v>43068</v>
      </c>
      <c r="B483">
        <v>2.7315194085000198E-3</v>
      </c>
      <c r="C483">
        <v>-1.03345626119346E-2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</row>
    <row r="484" spans="1:24">
      <c r="A484" s="3">
        <v>43069</v>
      </c>
      <c r="B484">
        <v>5.1177081675675097E-3</v>
      </c>
      <c r="C484">
        <v>-2.2671641644720301E-2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</row>
    <row r="485" spans="1:24">
      <c r="A485" s="3">
        <v>43070</v>
      </c>
      <c r="B485">
        <v>1.0924934830427399E-2</v>
      </c>
      <c r="C485">
        <v>3.9072770167742901E-3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</row>
    <row r="486" spans="1:24">
      <c r="A486" s="3">
        <v>43073</v>
      </c>
      <c r="B486">
        <v>-7.11975404015152E-3</v>
      </c>
      <c r="C486">
        <v>-1.06413346847884E-2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</row>
    <row r="487" spans="1:24">
      <c r="A487" s="3">
        <v>43074</v>
      </c>
      <c r="B487">
        <v>-8.0788931942912205E-3</v>
      </c>
      <c r="C487">
        <v>-5.6465077296667899E-3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</row>
    <row r="488" spans="1:24">
      <c r="A488" s="3">
        <v>43075</v>
      </c>
      <c r="B488">
        <v>-3.4452451029372E-3</v>
      </c>
      <c r="C488">
        <v>2.8272392407315801E-3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</row>
    <row r="489" spans="1:24">
      <c r="A489" s="3">
        <v>43076</v>
      </c>
      <c r="B489">
        <v>8.0420059514034695E-3</v>
      </c>
      <c r="C489">
        <v>0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</row>
    <row r="490" spans="1:24">
      <c r="A490" s="3">
        <v>43077</v>
      </c>
      <c r="B490">
        <v>3.8682667096665499E-3</v>
      </c>
      <c r="C490">
        <v>-3.3937374599295402E-3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</row>
    <row r="491" spans="1:24">
      <c r="A491" s="3">
        <v>43080</v>
      </c>
      <c r="B491">
        <v>8.5216071793619008E-3</v>
      </c>
      <c r="C491">
        <v>1.4623433195325599E-2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</row>
    <row r="492" spans="1:24">
      <c r="A492" s="3">
        <v>43081</v>
      </c>
      <c r="B492">
        <v>-1.8220376885364101E-2</v>
      </c>
      <c r="C492">
        <v>-8.4104272464609001E-3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</row>
    <row r="493" spans="1:24">
      <c r="A493" s="3">
        <v>43082</v>
      </c>
      <c r="B493">
        <v>5.8456262793082903E-4</v>
      </c>
      <c r="C493">
        <v>-6.77971281880696E-3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</row>
    <row r="494" spans="1:24">
      <c r="A494" s="3">
        <v>43083</v>
      </c>
      <c r="B494">
        <v>-9.7880063661630601E-3</v>
      </c>
      <c r="C494">
        <v>1.0152354425927801E-2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</row>
    <row r="495" spans="1:24">
      <c r="A495" s="3">
        <v>43084</v>
      </c>
      <c r="B495">
        <v>5.4278773427522903E-3</v>
      </c>
      <c r="C495">
        <v>-3.37264160712091E-3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</row>
    <row r="496" spans="1:24">
      <c r="A496" s="3">
        <v>43087</v>
      </c>
      <c r="B496">
        <v>-6.5244068280012602E-4</v>
      </c>
      <c r="C496">
        <v>-9.6181873231828696E-3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</row>
    <row r="497" spans="1:24">
      <c r="A497" s="3">
        <v>43088</v>
      </c>
      <c r="B497">
        <v>-1.8289820631567299E-3</v>
      </c>
      <c r="C497">
        <v>-7.9908837985596098E-3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</row>
    <row r="498" spans="1:24">
      <c r="A498" s="3">
        <v>43089</v>
      </c>
      <c r="B498">
        <v>-9.5254256948384894E-3</v>
      </c>
      <c r="C498">
        <v>1.1454230518004301E-3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</row>
    <row r="499" spans="1:24">
      <c r="A499" s="3">
        <v>43090</v>
      </c>
      <c r="B499">
        <v>6.5789710980430601E-3</v>
      </c>
      <c r="C499">
        <v>1.7157916906813599E-3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</row>
    <row r="500" spans="1:24">
      <c r="A500" s="3">
        <v>43091</v>
      </c>
      <c r="B500">
        <v>2.1616084732682902E-3</v>
      </c>
      <c r="C500">
        <v>-4.0080650991307599E-3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</row>
    <row r="501" spans="1:24">
      <c r="A501" s="3">
        <v>43095</v>
      </c>
      <c r="B501">
        <v>1.96106119309469E-3</v>
      </c>
      <c r="C501">
        <v>-2.8727222112179202E-3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</row>
    <row r="502" spans="1:24">
      <c r="A502" s="3">
        <v>43096</v>
      </c>
      <c r="B502">
        <v>5.9249996476582398E-3</v>
      </c>
      <c r="C502">
        <v>-1.1513578774069401E-3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</row>
    <row r="503" spans="1:24">
      <c r="A503" s="3">
        <v>43097</v>
      </c>
      <c r="B503">
        <v>-4.0330187652530798E-3</v>
      </c>
      <c r="C503">
        <v>5.1709304452738298E-3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</row>
    <row r="504" spans="1:24">
      <c r="C504" s="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opLeftCell="A24" workbookViewId="0">
      <selection activeCell="A3" sqref="A3"/>
    </sheetView>
  </sheetViews>
  <sheetFormatPr defaultRowHeight="15"/>
  <cols>
    <col min="1" max="1" width="29.28515625" customWidth="1"/>
    <col min="2" max="2" width="13.42578125" bestFit="1" customWidth="1"/>
    <col min="3" max="3" width="12.28515625" bestFit="1" customWidth="1"/>
    <col min="4" max="4" width="10.5703125" bestFit="1" customWidth="1"/>
    <col min="5" max="11" width="11.28515625" bestFit="1" customWidth="1"/>
    <col min="12" max="12" width="10.5703125" bestFit="1" customWidth="1"/>
    <col min="13" max="13" width="11.28515625" bestFit="1" customWidth="1"/>
    <col min="14" max="14" width="10.5703125" bestFit="1" customWidth="1"/>
    <col min="15" max="16" width="11.28515625" bestFit="1" customWidth="1"/>
    <col min="17" max="17" width="10.5703125" bestFit="1" customWidth="1"/>
    <col min="18" max="18" width="11.28515625" bestFit="1" customWidth="1"/>
    <col min="19" max="20" width="10.5703125" bestFit="1" customWidth="1"/>
    <col min="21" max="24" width="11.28515625" bestFit="1" customWidth="1"/>
  </cols>
  <sheetData>
    <row r="1" spans="1:24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>
      <c r="A3" s="9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>
      <c r="A4" s="2" t="s">
        <v>1</v>
      </c>
      <c r="B4">
        <v>1.27E-4</v>
      </c>
      <c r="C4" s="8">
        <v>4.7096877440202186E-5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>
      <c r="A5" s="2" t="s">
        <v>2</v>
      </c>
      <c r="B5" s="7">
        <v>4.7096877440202186E-5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30" spans="1:24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</row>
    <row r="31" spans="1:24">
      <c r="A31" t="s">
        <v>24</v>
      </c>
      <c r="B31">
        <v>2.41E-4</v>
      </c>
      <c r="C31" s="7">
        <v>-1.1259933679318981E-3</v>
      </c>
      <c r="D31">
        <v>3.8000000000000002E-5</v>
      </c>
      <c r="E31">
        <v>-2.23E-4</v>
      </c>
      <c r="F31">
        <v>1.1670000000000001E-3</v>
      </c>
      <c r="G31">
        <v>-8.0699999999999999E-4</v>
      </c>
      <c r="H31">
        <v>1.658E-3</v>
      </c>
      <c r="I31">
        <v>1.47E-4</v>
      </c>
      <c r="J31">
        <v>6.0800000000000003E-4</v>
      </c>
      <c r="K31">
        <v>5.7809999999999997E-3</v>
      </c>
      <c r="L31">
        <v>2.696E-3</v>
      </c>
      <c r="M31">
        <v>2.5000000000000001E-4</v>
      </c>
      <c r="N31">
        <v>-8.1499999999999997E-4</v>
      </c>
      <c r="O31">
        <v>2.4699999999999999E-4</v>
      </c>
      <c r="P31">
        <v>1.902E-3</v>
      </c>
      <c r="Q31">
        <v>8.25E-4</v>
      </c>
      <c r="R31">
        <v>-5.6899999999999995E-4</v>
      </c>
      <c r="S31">
        <v>1.7769999999999999E-3</v>
      </c>
      <c r="T31">
        <v>7.3999999999999999E-4</v>
      </c>
      <c r="U31">
        <v>4.35E-4</v>
      </c>
      <c r="V31">
        <v>-1.7899999999999999E-4</v>
      </c>
      <c r="W31">
        <v>2.7300000000000002E-4</v>
      </c>
      <c r="X31">
        <v>6.1399999999999996E-4</v>
      </c>
    </row>
    <row r="33" spans="1:24"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20</v>
      </c>
      <c r="V33" s="2" t="s">
        <v>21</v>
      </c>
      <c r="W33" s="2" t="s">
        <v>22</v>
      </c>
      <c r="X33" s="2" t="s">
        <v>23</v>
      </c>
    </row>
    <row r="34" spans="1:24">
      <c r="A34" t="s">
        <v>25</v>
      </c>
      <c r="B34" s="7">
        <v>8.8776628908758468E-2</v>
      </c>
      <c r="C34" s="7">
        <v>-2.1750337067328866E-2</v>
      </c>
      <c r="D34" s="7">
        <v>2.3065302770157378E-2</v>
      </c>
      <c r="E34" s="7">
        <v>-4.3649588948944572E-2</v>
      </c>
      <c r="F34" s="7">
        <v>5.4563944568149426E-2</v>
      </c>
      <c r="G34" s="7">
        <v>2.2428459012564485E-2</v>
      </c>
      <c r="H34" s="7">
        <v>-2.4820790827970191E-2</v>
      </c>
      <c r="I34" s="7">
        <v>6.9939641221050952E-2</v>
      </c>
      <c r="J34" s="7">
        <v>6.5415164763630032E-2</v>
      </c>
      <c r="K34" s="7">
        <v>1.9865398036027208E-2</v>
      </c>
      <c r="L34" s="7">
        <v>-2.4157485943092853E-2</v>
      </c>
      <c r="M34" s="7">
        <v>0.17357902354799318</v>
      </c>
      <c r="N34" s="7">
        <v>-3.5558879922951842E-2</v>
      </c>
      <c r="O34" s="7">
        <v>0.14824847424389381</v>
      </c>
      <c r="P34" s="7">
        <v>4.3594651762672142E-3</v>
      </c>
      <c r="Q34" s="7">
        <v>2.1840469392047774E-2</v>
      </c>
      <c r="R34" s="7">
        <v>3.0938511578577382E-2</v>
      </c>
      <c r="S34" s="7">
        <v>3.4745050050319692E-2</v>
      </c>
      <c r="T34" s="7">
        <v>6.3568690002715894E-2</v>
      </c>
      <c r="U34" s="7">
        <v>0.23189910433793343</v>
      </c>
      <c r="V34" s="7">
        <v>4.4130421465881489E-2</v>
      </c>
      <c r="W34" s="7">
        <v>3.6436458257333999E-2</v>
      </c>
      <c r="X34" s="7">
        <v>1.6136885739979779E-2</v>
      </c>
    </row>
    <row r="38" spans="1:24">
      <c r="A38" t="s">
        <v>26</v>
      </c>
      <c r="B38" s="6">
        <f>SUMPRODUCT(B31:X31,B34:X34)</f>
        <v>5.0000000329315059E-4</v>
      </c>
    </row>
    <row r="39" spans="1:24">
      <c r="A39" t="s">
        <v>27</v>
      </c>
      <c r="B39" s="6">
        <f>SUM(B34:X34)</f>
        <v>1.0000000103629931</v>
      </c>
    </row>
    <row r="40" spans="1:24">
      <c r="A40" t="s">
        <v>28</v>
      </c>
      <c r="B40" s="6">
        <f>SUMPRODUCT(B34:X34,MMULT(B34:X34,B4:X26))</f>
        <v>3.3176335547570363E-5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X45"/>
  <sheetViews>
    <sheetView tabSelected="1" topLeftCell="A28" workbookViewId="0">
      <selection activeCell="B38" sqref="B38"/>
    </sheetView>
  </sheetViews>
  <sheetFormatPr defaultRowHeight="15"/>
  <cols>
    <col min="1" max="1" width="27" customWidth="1"/>
    <col min="2" max="2" width="10" customWidth="1"/>
    <col min="3" max="3" width="15" customWidth="1"/>
    <col min="4" max="4" width="10.5703125" bestFit="1" customWidth="1"/>
    <col min="5" max="8" width="9" bestFit="1" customWidth="1"/>
    <col min="9" max="9" width="9.5703125" bestFit="1" customWidth="1"/>
    <col min="10" max="24" width="9" bestFit="1" customWidth="1"/>
  </cols>
  <sheetData>
    <row r="1" spans="1:24">
      <c r="A1" s="10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>
      <c r="A3" s="9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>
      <c r="A4" s="2" t="s">
        <v>1</v>
      </c>
      <c r="B4">
        <v>1.27E-4</v>
      </c>
      <c r="C4" s="7">
        <v>4.7096877440202186E-5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>
      <c r="A5" s="2" t="s">
        <v>2</v>
      </c>
      <c r="B5" s="7">
        <v>4.7096877440202186E-5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9" spans="1:24">
      <c r="A29" t="s">
        <v>31</v>
      </c>
      <c r="B29">
        <v>1E-4</v>
      </c>
    </row>
    <row r="31" spans="1:24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</row>
    <row r="32" spans="1:24">
      <c r="A32" t="s">
        <v>24</v>
      </c>
      <c r="B32">
        <v>2.41E-4</v>
      </c>
      <c r="C32" s="7">
        <v>-1.1259933679318981E-3</v>
      </c>
      <c r="D32">
        <v>3.8000000000000002E-5</v>
      </c>
      <c r="E32">
        <v>-2.23E-4</v>
      </c>
      <c r="F32">
        <v>1.1670000000000001E-3</v>
      </c>
      <c r="G32">
        <v>-8.0699999999999999E-4</v>
      </c>
      <c r="H32">
        <v>1.658E-3</v>
      </c>
      <c r="I32">
        <v>1.47E-4</v>
      </c>
      <c r="J32">
        <v>6.0800000000000003E-4</v>
      </c>
      <c r="K32">
        <v>5.7809999999999997E-3</v>
      </c>
      <c r="L32">
        <v>2.696E-3</v>
      </c>
      <c r="M32">
        <v>2.5000000000000001E-4</v>
      </c>
      <c r="N32">
        <v>-8.1499999999999997E-4</v>
      </c>
      <c r="O32">
        <v>2.4699999999999999E-4</v>
      </c>
      <c r="P32">
        <v>1.902E-3</v>
      </c>
      <c r="Q32">
        <v>8.25E-4</v>
      </c>
      <c r="R32">
        <v>-5.6899999999999995E-4</v>
      </c>
      <c r="S32">
        <v>1.7769999999999999E-3</v>
      </c>
      <c r="T32">
        <v>7.3999999999999999E-4</v>
      </c>
      <c r="U32">
        <v>4.35E-4</v>
      </c>
      <c r="V32">
        <v>-1.7899999999999999E-4</v>
      </c>
      <c r="W32">
        <v>2.7300000000000002E-4</v>
      </c>
      <c r="X32">
        <v>6.1399999999999996E-4</v>
      </c>
    </row>
    <row r="33" spans="1:24">
      <c r="A33" t="s">
        <v>32</v>
      </c>
      <c r="B33">
        <f t="array" ref="B33:X33">B32:X32-B29</f>
        <v>1.4100000000000001E-4</v>
      </c>
      <c r="C33" s="7">
        <v>-1.2259933679318981E-3</v>
      </c>
      <c r="D33">
        <v>-6.2000000000000003E-5</v>
      </c>
      <c r="E33">
        <v>-3.2299999999999999E-4</v>
      </c>
      <c r="F33">
        <v>1.067E-3</v>
      </c>
      <c r="G33">
        <v>-9.0700000000000004E-4</v>
      </c>
      <c r="H33">
        <v>1.5579999999999999E-3</v>
      </c>
      <c r="I33">
        <v>4.699999999999999E-5</v>
      </c>
      <c r="J33">
        <v>5.0799999999999999E-4</v>
      </c>
      <c r="K33">
        <v>5.6809999999999994E-3</v>
      </c>
      <c r="L33">
        <v>2.5960000000000002E-3</v>
      </c>
      <c r="M33">
        <v>1.5000000000000001E-4</v>
      </c>
      <c r="N33">
        <v>-9.1500000000000001E-4</v>
      </c>
      <c r="O33">
        <v>1.47E-4</v>
      </c>
      <c r="P33">
        <v>1.802E-3</v>
      </c>
      <c r="Q33">
        <v>7.2499999999999995E-4</v>
      </c>
      <c r="R33">
        <v>-6.69E-4</v>
      </c>
      <c r="S33">
        <v>1.6769999999999999E-3</v>
      </c>
      <c r="T33">
        <v>6.3999999999999994E-4</v>
      </c>
      <c r="U33">
        <v>3.3500000000000001E-4</v>
      </c>
      <c r="V33">
        <v>-2.7900000000000001E-4</v>
      </c>
      <c r="W33">
        <v>1.7300000000000003E-4</v>
      </c>
      <c r="X33">
        <v>5.1399999999999992E-4</v>
      </c>
    </row>
    <row r="35" spans="1:24"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</row>
    <row r="36" spans="1:24">
      <c r="A36" t="s">
        <v>33</v>
      </c>
      <c r="B36" s="7">
        <v>-12.843958016022503</v>
      </c>
      <c r="C36" s="7">
        <v>-229.94325587166571</v>
      </c>
      <c r="D36" s="7">
        <v>-33.60365055716526</v>
      </c>
      <c r="E36" s="7">
        <v>-73.083886578020639</v>
      </c>
      <c r="F36" s="7">
        <v>154.15764171391513</v>
      </c>
      <c r="G36" s="7">
        <v>-43.260128701185806</v>
      </c>
      <c r="H36" s="7">
        <v>12.090788854382378</v>
      </c>
      <c r="I36" s="7">
        <v>-2.73920139823848</v>
      </c>
      <c r="J36" s="7">
        <v>8.6951950730136538</v>
      </c>
      <c r="K36" s="7">
        <v>29.42510995465722</v>
      </c>
      <c r="L36" s="7">
        <v>28.226105755474343</v>
      </c>
      <c r="M36" s="7">
        <v>64.134819333845627</v>
      </c>
      <c r="N36" s="7">
        <v>-50.642231313543121</v>
      </c>
      <c r="O36" s="7">
        <v>94.964969728690605</v>
      </c>
      <c r="P36" s="7">
        <v>6.0492542354186476</v>
      </c>
      <c r="Q36" s="7">
        <v>-28.260176568281864</v>
      </c>
      <c r="R36" s="7">
        <v>-35.878408998475415</v>
      </c>
      <c r="S36" s="7">
        <v>55.111518095762399</v>
      </c>
      <c r="T36" s="7">
        <v>74.231880260326449</v>
      </c>
      <c r="U36" s="7">
        <v>80.440825857280601</v>
      </c>
      <c r="V36" s="7">
        <v>-0.72558639895201904</v>
      </c>
      <c r="W36" s="7">
        <v>-52.592998322181245</v>
      </c>
      <c r="X36" s="7">
        <v>-29.941382234457297</v>
      </c>
    </row>
    <row r="37" spans="1:24">
      <c r="A37" t="s">
        <v>36</v>
      </c>
      <c r="B37" s="7">
        <f>SUMPRODUCT(B33:X33,B36:X36)</f>
        <v>1.0000000307638954</v>
      </c>
      <c r="C37" s="1" t="s">
        <v>37</v>
      </c>
      <c r="D37" s="1">
        <v>1</v>
      </c>
    </row>
    <row r="38" spans="1:24">
      <c r="A38" t="s">
        <v>35</v>
      </c>
      <c r="B38" s="7">
        <f>SUMPRODUCT(B36:X36,MMULT(B36:X36,B4:X26))</f>
        <v>14.738859528203024</v>
      </c>
      <c r="C38" s="1" t="s">
        <v>38</v>
      </c>
    </row>
    <row r="39" spans="1:24">
      <c r="A39" t="s">
        <v>40</v>
      </c>
      <c r="B39" s="7">
        <f t="array" ref="B39:X39">B36:X36/SUM(B36:X36)</f>
        <v>-0.91655851446550662</v>
      </c>
      <c r="C39" s="7">
        <v>-16.408995478666515</v>
      </c>
      <c r="D39" s="7">
        <v>-2.3979922697404916</v>
      </c>
      <c r="E39" s="7">
        <v>-5.2153439329024058</v>
      </c>
      <c r="F39" s="7">
        <v>11.000853390096001</v>
      </c>
      <c r="G39" s="7">
        <v>-3.0870888279518356</v>
      </c>
      <c r="H39" s="7">
        <v>0.86281156145671112</v>
      </c>
      <c r="I39" s="7">
        <v>-0.1954723272420654</v>
      </c>
      <c r="J39" s="7">
        <v>0.62049837512449435</v>
      </c>
      <c r="K39" s="7">
        <v>2.0998071649238224</v>
      </c>
      <c r="L39" s="7">
        <v>2.0142449491123067</v>
      </c>
      <c r="M39" s="7">
        <v>4.5767289694354769</v>
      </c>
      <c r="N39" s="7">
        <v>-3.6138835274964451</v>
      </c>
      <c r="O39" s="7">
        <v>6.7768013156232021</v>
      </c>
      <c r="P39" s="7">
        <v>0.4316812207516465</v>
      </c>
      <c r="Q39" s="7">
        <v>-2.0166762785774557</v>
      </c>
      <c r="R39" s="7">
        <v>-2.5603214532471794</v>
      </c>
      <c r="S39" s="7">
        <v>3.9328165891524485</v>
      </c>
      <c r="T39" s="7">
        <v>5.2972659839366276</v>
      </c>
      <c r="U39" s="7">
        <v>5.7403429502146421</v>
      </c>
      <c r="V39" s="7">
        <v>-5.1778617705711585E-2</v>
      </c>
      <c r="W39" s="7">
        <v>-3.753092337527995</v>
      </c>
      <c r="X39" s="7">
        <v>-2.1366489043037689</v>
      </c>
    </row>
    <row r="42" spans="1:24">
      <c r="A42" t="s">
        <v>26</v>
      </c>
      <c r="B42" s="6">
        <f>SUMPRODUCT(B39:X39,B32:X32)</f>
        <v>7.1461066543431123E-2</v>
      </c>
    </row>
    <row r="43" spans="1:24">
      <c r="A43" t="s">
        <v>27</v>
      </c>
      <c r="B43" s="12">
        <f>SUM(B39:X39)</f>
        <v>1.0000000000000058</v>
      </c>
    </row>
    <row r="44" spans="1:24">
      <c r="A44" t="s">
        <v>28</v>
      </c>
      <c r="B44" s="6">
        <f>SUMPRODUCT(B39:X39,MMULT(B39:X39,B4:X26))</f>
        <v>7.5056190441809625E-2</v>
      </c>
    </row>
    <row r="45" spans="1:24">
      <c r="A45" t="s">
        <v>34</v>
      </c>
      <c r="B45" s="7">
        <f>(B42-B29)/SQRT(B44)</f>
        <v>0.26047621560132034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Daily_Returns_Q1_Q2</vt:lpstr>
      <vt:lpstr>Optimal_Portfolio_Q3-Q8</vt:lpstr>
      <vt:lpstr>Sharpe_Ratio_Q9-Q10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Breckwoldt</cp:lastModifiedBy>
  <dcterms:created xsi:type="dcterms:W3CDTF">2019-07-30T21:26:39Z</dcterms:created>
  <dcterms:modified xsi:type="dcterms:W3CDTF">2023-04-16T19:09:45Z</dcterms:modified>
</cp:coreProperties>
</file>