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MORAIS\Desktop\2nd_semester\ResearchPlan\7.Contextualização\train CP serie3400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D13" i="1"/>
  <c r="D14" i="1" s="1"/>
  <c r="D19" i="1" s="1"/>
  <c r="G9" i="1" s="1"/>
  <c r="G11" i="1" s="1"/>
  <c r="G12" i="1" s="1"/>
  <c r="D25" i="1"/>
</calcChain>
</file>

<file path=xl/sharedStrings.xml><?xml version="1.0" encoding="utf-8"?>
<sst xmlns="http://schemas.openxmlformats.org/spreadsheetml/2006/main" count="43" uniqueCount="39">
  <si>
    <t>motor</t>
  </si>
  <si>
    <t>tipo</t>
  </si>
  <si>
    <t>sistema</t>
  </si>
  <si>
    <t>numero de motores</t>
  </si>
  <si>
    <t>conversor</t>
  </si>
  <si>
    <t>número de conversores de tracção</t>
  </si>
  <si>
    <t>potência (kW)</t>
  </si>
  <si>
    <t>Tensão (V)</t>
  </si>
  <si>
    <t>Corrente (A)</t>
  </si>
  <si>
    <t>Trifásico Assincrono
4 Polos
Rotor em Curto Circuito</t>
  </si>
  <si>
    <t>saídas</t>
  </si>
  <si>
    <t>duas saídas trifásicas</t>
  </si>
  <si>
    <t>tensão máxima trifásica</t>
  </si>
  <si>
    <t>corrente max trifásica</t>
  </si>
  <si>
    <t>390A</t>
  </si>
  <si>
    <t>tensão barramento DC</t>
  </si>
  <si>
    <t>1800V</t>
  </si>
  <si>
    <t>alimentação</t>
  </si>
  <si>
    <t>4 entradas (monofásicas?)</t>
  </si>
  <si>
    <t>entrada 950V 50Hz</t>
  </si>
  <si>
    <t>conversor auxiliar</t>
  </si>
  <si>
    <t>entradas</t>
  </si>
  <si>
    <t>2 entradas</t>
  </si>
  <si>
    <t>352V @ 220KVA</t>
  </si>
  <si>
    <t>400 trifásico 220KVA</t>
  </si>
  <si>
    <t>saída auxiliar</t>
  </si>
  <si>
    <t>110V dc 12KW (baterias)</t>
  </si>
  <si>
    <t>número de saídas</t>
  </si>
  <si>
    <t>??</t>
  </si>
  <si>
    <t>625A</t>
  </si>
  <si>
    <t>150A</t>
  </si>
  <si>
    <t>corrente por fase e por conversor estimada</t>
  </si>
  <si>
    <t>potência nominal rodas</t>
  </si>
  <si>
    <t>1400kW</t>
  </si>
  <si>
    <t>tensão monofásica</t>
  </si>
  <si>
    <t>potência em cada fase</t>
  </si>
  <si>
    <t>factor de potência estimado</t>
  </si>
  <si>
    <t>corrente monofásica</t>
  </si>
  <si>
    <t>potência (potência do motor X numero de motores)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</si>
</sst>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9"/>
  <sheetViews>
    <sheetView tabSelected="1" workbookViewId="0">
      <selection activeCell="G12" sqref="G12"/>
    </sheetView>
  </sheetViews>
  <sheetFormatPr defaultRowHeight="15" x14ac:dyDescent="0.25"/>
  <cols>
    <col min="1" max="1" width="9.140625" style="1"/>
    <col min="2" max="2" width="25.140625" style="1" bestFit="1" customWidth="1"/>
    <col min="3" max="3" width="24.42578125" style="1" bestFit="1" customWidth="1"/>
    <col min="4" max="4" width="17.85546875" style="1" customWidth="1"/>
    <col min="5" max="5" width="9.140625" style="1"/>
    <col min="6" max="6" width="24.42578125" style="1" customWidth="1"/>
    <col min="7" max="7" width="11.5703125" style="1" bestFit="1" customWidth="1"/>
    <col min="8" max="16384" width="9.140625" style="1"/>
  </cols>
  <sheetData>
    <row r="3" spans="2:7" ht="15.75" thickBot="1" x14ac:dyDescent="0.3"/>
    <row r="4" spans="2:7" ht="18.75" x14ac:dyDescent="0.25">
      <c r="B4" s="2" t="s">
        <v>0</v>
      </c>
      <c r="C4" s="3"/>
      <c r="F4" s="2" t="s">
        <v>2</v>
      </c>
      <c r="G4" s="3"/>
    </row>
    <row r="5" spans="2:7" x14ac:dyDescent="0.25">
      <c r="B5" s="4" t="s">
        <v>6</v>
      </c>
      <c r="C5" s="5">
        <v>250</v>
      </c>
      <c r="F5" s="4" t="s">
        <v>3</v>
      </c>
      <c r="G5" s="5">
        <v>6</v>
      </c>
    </row>
    <row r="6" spans="2:7" x14ac:dyDescent="0.25">
      <c r="B6" s="4" t="s">
        <v>7</v>
      </c>
      <c r="C6" s="5">
        <v>1375</v>
      </c>
      <c r="F6" s="4"/>
      <c r="G6" s="5"/>
    </row>
    <row r="7" spans="2:7" ht="30" x14ac:dyDescent="0.25">
      <c r="B7" s="4" t="s">
        <v>8</v>
      </c>
      <c r="C7" s="5">
        <v>125</v>
      </c>
      <c r="F7" s="4" t="s">
        <v>5</v>
      </c>
      <c r="G7" s="5">
        <v>3</v>
      </c>
    </row>
    <row r="8" spans="2:7" ht="45.75" thickBot="1" x14ac:dyDescent="0.3">
      <c r="B8" s="6" t="s">
        <v>1</v>
      </c>
      <c r="C8" s="7" t="s">
        <v>9</v>
      </c>
      <c r="F8" s="4" t="s">
        <v>32</v>
      </c>
      <c r="G8" s="5" t="s">
        <v>33</v>
      </c>
    </row>
    <row r="9" spans="2:7" x14ac:dyDescent="0.25">
      <c r="F9" s="4" t="s">
        <v>37</v>
      </c>
      <c r="G9" s="5">
        <f>D19*3</f>
        <v>789.26820483849156</v>
      </c>
    </row>
    <row r="10" spans="2:7" ht="15.75" thickBot="1" x14ac:dyDescent="0.3">
      <c r="F10" s="4" t="s">
        <v>34</v>
      </c>
      <c r="G10" s="5">
        <v>950</v>
      </c>
    </row>
    <row r="11" spans="2:7" ht="18.75" x14ac:dyDescent="0.25">
      <c r="B11" s="2" t="s">
        <v>4</v>
      </c>
      <c r="C11" s="3"/>
      <c r="F11" s="4" t="s">
        <v>35</v>
      </c>
      <c r="G11" s="5">
        <f>G10*G9</f>
        <v>749804.79459656694</v>
      </c>
    </row>
    <row r="12" spans="2:7" x14ac:dyDescent="0.25">
      <c r="B12" s="4" t="s">
        <v>10</v>
      </c>
      <c r="C12" s="5" t="s">
        <v>11</v>
      </c>
      <c r="F12" s="4"/>
      <c r="G12" s="5">
        <f>G11*3</f>
        <v>2249414.3837897009</v>
      </c>
    </row>
    <row r="13" spans="2:7" x14ac:dyDescent="0.25">
      <c r="B13" s="4" t="s">
        <v>12</v>
      </c>
      <c r="C13" s="5">
        <v>1480</v>
      </c>
      <c r="D13" s="1">
        <f>1480*390*SQRT(3)*C15</f>
        <v>999739.72612875595</v>
      </c>
      <c r="F13" s="4"/>
      <c r="G13" s="5"/>
    </row>
    <row r="14" spans="2:7" ht="45" x14ac:dyDescent="0.25">
      <c r="B14" s="4" t="s">
        <v>13</v>
      </c>
      <c r="C14" s="5" t="s">
        <v>14</v>
      </c>
      <c r="D14" s="1">
        <f>D13/4</f>
        <v>249934.93153218899</v>
      </c>
      <c r="F14" s="4" t="s">
        <v>38</v>
      </c>
      <c r="G14" s="5">
        <f>C5*G5</f>
        <v>1500</v>
      </c>
    </row>
    <row r="15" spans="2:7" ht="30" x14ac:dyDescent="0.25">
      <c r="B15" s="4" t="s">
        <v>36</v>
      </c>
      <c r="C15" s="5">
        <v>1</v>
      </c>
      <c r="F15" s="4"/>
      <c r="G15" s="5"/>
    </row>
    <row r="16" spans="2:7" x14ac:dyDescent="0.25">
      <c r="B16" s="4" t="s">
        <v>15</v>
      </c>
      <c r="C16" s="5" t="s">
        <v>16</v>
      </c>
      <c r="F16" s="4"/>
      <c r="G16" s="5"/>
    </row>
    <row r="17" spans="2:7" x14ac:dyDescent="0.25">
      <c r="B17" s="4" t="s">
        <v>17</v>
      </c>
      <c r="C17" s="5" t="s">
        <v>18</v>
      </c>
      <c r="F17" s="4"/>
      <c r="G17" s="5"/>
    </row>
    <row r="18" spans="2:7" x14ac:dyDescent="0.25">
      <c r="B18" s="4" t="s">
        <v>17</v>
      </c>
      <c r="C18" s="5" t="s">
        <v>19</v>
      </c>
      <c r="F18" s="4"/>
      <c r="G18" s="5"/>
    </row>
    <row r="19" spans="2:7" ht="30.75" thickBot="1" x14ac:dyDescent="0.3">
      <c r="B19" s="8" t="s">
        <v>31</v>
      </c>
      <c r="C19" s="7" t="s">
        <v>30</v>
      </c>
      <c r="D19" s="1">
        <f>D14/950</f>
        <v>263.0894016128305</v>
      </c>
      <c r="F19" s="4"/>
      <c r="G19" s="5"/>
    </row>
    <row r="20" spans="2:7" x14ac:dyDescent="0.25">
      <c r="F20" s="4"/>
      <c r="G20" s="5"/>
    </row>
    <row r="21" spans="2:7" ht="15.75" thickBot="1" x14ac:dyDescent="0.3">
      <c r="F21" s="4"/>
      <c r="G21" s="5"/>
    </row>
    <row r="22" spans="2:7" ht="18.75" x14ac:dyDescent="0.25">
      <c r="B22" s="2" t="s">
        <v>20</v>
      </c>
      <c r="C22" s="3"/>
      <c r="F22" s="4"/>
      <c r="G22" s="5"/>
    </row>
    <row r="23" spans="2:7" x14ac:dyDescent="0.25">
      <c r="B23" s="4" t="s">
        <v>21</v>
      </c>
      <c r="C23" s="5" t="s">
        <v>22</v>
      </c>
      <c r="F23" s="4"/>
      <c r="G23" s="5"/>
    </row>
    <row r="24" spans="2:7" x14ac:dyDescent="0.25">
      <c r="B24" s="4" t="s">
        <v>21</v>
      </c>
      <c r="C24" s="5" t="s">
        <v>23</v>
      </c>
      <c r="F24" s="4"/>
      <c r="G24" s="5"/>
    </row>
    <row r="25" spans="2:7" x14ac:dyDescent="0.25">
      <c r="B25" s="4" t="s">
        <v>21</v>
      </c>
      <c r="C25" s="5" t="s">
        <v>29</v>
      </c>
      <c r="D25" s="1">
        <f>220000/352</f>
        <v>625</v>
      </c>
      <c r="F25" s="4"/>
      <c r="G25" s="5"/>
    </row>
    <row r="26" spans="2:7" x14ac:dyDescent="0.25">
      <c r="B26" s="4" t="s">
        <v>10</v>
      </c>
      <c r="C26" s="5" t="s">
        <v>24</v>
      </c>
      <c r="F26" s="4"/>
      <c r="G26" s="5"/>
    </row>
    <row r="27" spans="2:7" x14ac:dyDescent="0.25">
      <c r="B27" s="4" t="s">
        <v>25</v>
      </c>
      <c r="C27" s="5" t="s">
        <v>26</v>
      </c>
      <c r="F27" s="4"/>
      <c r="G27" s="5"/>
    </row>
    <row r="28" spans="2:7" x14ac:dyDescent="0.25">
      <c r="B28" s="4" t="s">
        <v>27</v>
      </c>
      <c r="C28" s="5" t="s">
        <v>28</v>
      </c>
      <c r="F28" s="4"/>
      <c r="G28" s="5"/>
    </row>
    <row r="29" spans="2:7" ht="15.75" thickBot="1" x14ac:dyDescent="0.3">
      <c r="B29" s="6"/>
      <c r="C29" s="7"/>
      <c r="F29" s="6"/>
      <c r="G29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</dc:creator>
  <cp:lastModifiedBy>UP</cp:lastModifiedBy>
  <dcterms:created xsi:type="dcterms:W3CDTF">2017-07-14T10:00:43Z</dcterms:created>
  <dcterms:modified xsi:type="dcterms:W3CDTF">2017-07-14T19:34:41Z</dcterms:modified>
</cp:coreProperties>
</file>