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75" windowWidth="23715" windowHeight="9780" activeTab="3"/>
  </bookViews>
  <sheets>
    <sheet name="Sheet1" sheetId="1" r:id="rId1"/>
    <sheet name="raw mapping info" sheetId="2" r:id="rId2"/>
    <sheet name="Test Reduction" sheetId="3" r:id="rId3"/>
    <sheet name="Performance" sheetId="4" r:id="rId4"/>
    <sheet name="Sheet2" sheetId="5" r:id="rId5"/>
  </sheets>
  <calcPr calcId="125725"/>
</workbook>
</file>

<file path=xl/calcChain.xml><?xml version="1.0" encoding="utf-8"?>
<calcChain xmlns="http://schemas.openxmlformats.org/spreadsheetml/2006/main">
  <c r="R104" i="4"/>
  <c r="R98"/>
  <c r="R97"/>
  <c r="P99"/>
  <c r="Q98"/>
  <c r="Q97"/>
  <c r="C35" i="3"/>
  <c r="D35"/>
  <c r="E35"/>
  <c r="F35"/>
  <c r="G35"/>
  <c r="H35"/>
  <c r="I35"/>
  <c r="J35"/>
  <c r="K35"/>
  <c r="L35"/>
  <c r="M35"/>
  <c r="N35"/>
  <c r="O35"/>
  <c r="P35"/>
  <c r="Q35"/>
  <c r="C26"/>
  <c r="D26"/>
  <c r="E26"/>
  <c r="F26"/>
  <c r="G26"/>
  <c r="H26"/>
  <c r="I26"/>
  <c r="J26"/>
  <c r="K26"/>
  <c r="L26"/>
  <c r="M26"/>
  <c r="N26"/>
  <c r="O26"/>
  <c r="P26"/>
  <c r="Q26"/>
  <c r="C100" i="4"/>
  <c r="D100"/>
  <c r="E100"/>
  <c r="F100"/>
  <c r="G100"/>
  <c r="H100"/>
  <c r="I100"/>
  <c r="J100"/>
  <c r="I107"/>
  <c r="I108"/>
  <c r="I106"/>
  <c r="E107"/>
  <c r="E108"/>
  <c r="E106"/>
  <c r="F90"/>
  <c r="B46"/>
  <c r="C46"/>
  <c r="D46"/>
  <c r="E46"/>
  <c r="F46"/>
  <c r="G46"/>
  <c r="C33"/>
  <c r="C34"/>
  <c r="C32"/>
  <c r="G32" i="1"/>
  <c r="G33"/>
  <c r="A115" i="2"/>
</calcChain>
</file>

<file path=xl/sharedStrings.xml><?xml version="1.0" encoding="utf-8"?>
<sst xmlns="http://schemas.openxmlformats.org/spreadsheetml/2006/main" count="688" uniqueCount="224">
  <si>
    <t>LOC</t>
  </si>
  <si>
    <t># of test files</t>
  </si>
  <si>
    <t>com.sales.test.bo</t>
  </si>
  <si>
    <t>black box &amp; white box systems</t>
  </si>
  <si>
    <t>only change policies external</t>
  </si>
  <si>
    <t>monitoring changes</t>
  </si>
  <si>
    <t>VMS</t>
  </si>
  <si>
    <t># of System Tests</t>
  </si>
  <si>
    <t># of Security Tests</t>
  </si>
  <si>
    <t xml:space="preserve"> </t>
  </si>
  <si>
    <t>LMS</t>
  </si>
  <si>
    <t>ASMS</t>
  </si>
  <si>
    <t># Explicit Rules</t>
  </si>
  <si>
    <t># Implicit Rules</t>
  </si>
  <si>
    <t># Total Rules</t>
  </si>
  <si>
    <t># Subjects</t>
  </si>
  <si>
    <t># Actions</t>
  </si>
  <si>
    <t># Resources</t>
  </si>
  <si>
    <t># Conditions</t>
  </si>
  <si>
    <t>#############################REPORT1 START###########################</t>
  </si>
  <si>
    <t>Report to show mapping relations between test methods and rules</t>
  </si>
  <si>
    <t>TestMethodName:</t>
  </si>
  <si>
    <t>com.sales.test.service.CommentServiceTest.test1PostComment,POLICY ASMS-CRE-R10-Permit (OrBAC),POLICY ASMS-CRE-R31-Permit (OrBAC),POLICY ASMS-CRE-R48-Permit (OrBAC),POLICY ASMS-CRE-R58-Permit (OrBAC),POLICY ASMS-CRE-R80-Permit (OrBAC),POLICY ASMS-CRE-R104-Permit (OrBAC)</t>
  </si>
  <si>
    <t>com.sales.test.service.CommentServiceTest.testGetPosterComment,POLICY ASMS-CRE-R31-Permit (OrBAC),POLICY ASMS-CRE-R85-Permit (OrBAC),POLICY ASMS-CRE-R104-Permit (OrBAC)</t>
  </si>
  <si>
    <t>com.sales.test.service.CommentServiceTest.testGetSaleComment,POLICY ASMS-CRE-R10-Permit (OrBAC),POLICY ASMS-CRE-R12-Permit (OrBAC),POLICY ASMS-CRE-R31-Permit (OrBAC),POLICY ASMS-CRE-R38-Permit (OrBAC),POLICY ASMS-CRE-R53-Permit (OrBAC),POLICY ASMS-CRE-R77-Permit (OrBAC),POLICY ASMS-CRE-R80-Permit (OrBAC),POLICY ASMS-CRE-R85-Permit (OrBAC),POLICY ASMS-CRE-R94-Permit (OrBAC),POLICY ASMS-CRE-R104-Permit (OrBAC),POLICY ASMS-CRE-R123-Permit (OrBAC)</t>
  </si>
  <si>
    <t>com.sales.test.service.CommentServiceTest.testLoadCommentsFromPoster,POLICY ASMS-CRE-R65-Permit (OrBAC)</t>
  </si>
  <si>
    <t>com.sales.test.service.CommentServiceTest.testModify,POLICY ASMS-CRE-R21-Permit (OrBAC),POLICY ASMS-CRE-R31-Permit (OrBAC),POLICY ASMS-CRE-R48-Permit (OrBAC),POLICY ASMS-CRE-R58-Permit (OrBAC),POLICY ASMS-CRE-R74-Permit (OrBAC),POLICY ASMS-CRE-R80-Permit (OrBAC),POLICY ASMS-CRE-R86-Permit (OrBAC),POLICY ASMS-CRE-R103-Permit (OrBAC),POLICY ASMS-CRE-R104-Permit (OrBAC)</t>
  </si>
  <si>
    <t>com.sales.test.service.CommentServiceTest.testDelete,POLICY ASMS-CRE-R23-Permit (OrBAC),POLICY ASMS-CRE-R26-Permit (OrBAC),POLICY ASMS-CRE-R117-Permit (OrBAC)</t>
  </si>
  <si>
    <t>com.sales.test.service.SaleServiceTest.testCreateSale_0,POLICY ASMS-CRE-R75-Permit (OrBAC)</t>
  </si>
  <si>
    <t>com.sales.test.service.SaleServiceTest.testCreateSale_1,POLICY ASMS-CRE-R75-Permit (OrBAC)</t>
  </si>
  <si>
    <t>com.sales.test.service.SaleServiceTest.testCreateSale_2</t>
  </si>
  <si>
    <t>com.sales.test.service.SaleServiceTest.testModifySale_0,POLICY ASMS-CRE-R10-Permit (OrBAC),POLICY ASMS-CRE-R16-Permit (OrBAC),POLICY ASMS-CRE-R75-Permit (OrBAC)</t>
  </si>
  <si>
    <t>com.sales.test.service.SaleServiceTest.testModifySale_1,POLICY ASMS-CRE-R10-Permit (OrBAC)</t>
  </si>
  <si>
    <t>com.sales.test.service.SaleServiceTest.testUpdateSale_0,POLICY ASMS-CRE-R64-Permit (OrBAC),POLICY ASMS-CRE-R75-Permit (OrBAC)</t>
  </si>
  <si>
    <t>com.sales.test.service.SaleServiceTest.testUpdateSale_1,POLICY ASMS-CRE-R10-Permit (OrBAC)</t>
  </si>
  <si>
    <t>com.sales.test.service.SaleServiceTest.testUpdateSale_2,POLICY ASMS-CRE-R64-Permit (OrBAC),POLICY ASMS-CRE-R75-Permit (OrBAC)</t>
  </si>
  <si>
    <t>com.sales.test.service.SaleServiceTest.testDeleteSale_0,POLICY ASMS-CRE-R10-Permit (OrBAC),POLICY ASMS-CRE-R15-Permit (OrBAC),POLICY ASMS-CRE-R47-Permit (OrBAC),POLICY ASMS-CRE-R75-Permit (OrBAC),POLICY ASMS-CRE-R120-Permit (OrBAC)</t>
  </si>
  <si>
    <t>com.sales.test.service.SaleServiceTest.testDeleteSale_1,POLICY ASMS-CRE-R54-Permit (OrBAC)</t>
  </si>
  <si>
    <t>com.sales.test.service.SaleServiceTest.testDeleteAllSalesBid_0,POLICY ASMS-CRE-R10-Permit (OrBAC),POLICY ASMS-CRE-R15-Permit (OrBAC),POLICY ASMS-CRE-R42-Permit (OrBAC),POLICY ASMS-CRE-R54-Permit (OrBAC),POLICY ASMS-CRE-R75-Permit (OrBAC)</t>
  </si>
  <si>
    <t>com.sales.test.service.SaleServiceTest.testDeleteAllSalesBid_2,POLICY ASMS-CRE-R54-Permit (OrBAC)</t>
  </si>
  <si>
    <t>com.sales.test.service.SaleServiceTest.testDeleteAllSalesComment_0,POLICY ASMS-CRE-R10-Permit (OrBAC),POLICY ASMS-CRE-R48-Permit (OrBAC),POLICY ASMS-CRE-R75-Permit (OrBAC),POLICY ASMS-CRE-R80-Permit (OrBAC),POLICY ASMS-CRE-R117-Permit (OrBAC)</t>
  </si>
  <si>
    <t>com.sales.test.service.SaleServiceTest.testDeleteAllSalesComments_1,POLICY ASMS-CRE-R8-Deny (OrBAC),POLICY ASMS-CRE-R10-Permit (OrBAC),POLICY ASMS-CRE-R48-Permit (OrBAC),POLICY ASMS-CRE-R75-Permit (OrBAC),POLICY ASMS-CRE-R80-Permit (OrBAC)</t>
  </si>
  <si>
    <t>com.sales.test.service.SaleServiceTest.testDeleteAllSalesComment_2,POLICY ASMS-CRE-R26-Permit (OrBAC)</t>
  </si>
  <si>
    <t>com.sales.test.service.SaleServiceTest.testGetHighBidder_0,POLICY ASMS-CRE-R10-Permit (OrBAC),POLICY ASMS-CRE-R15-Permit (OrBAC),POLICY ASMS-CRE-R42-Permit (OrBAC),POLICY ASMS-CRE-R75-Permit (OrBAC),POLICY ASMS-CRE-R89-Permit (OrBAC)</t>
  </si>
  <si>
    <t>com.sales.test.service.SaleServiceTest.testGetHighBidder,POLICY ASMS-CRE-R10-Permit (OrBAC),POLICY ASMS-CRE-R13-Permit (OrBAC),POLICY ASMS-CRE-R15-Permit (OrBAC),POLICY ASMS-CRE-R19-Permit (OrBAC),POLICY ASMS-CRE-R28-Permit (OrBAC),POLICY ASMS-CRE-R67-Permit (OrBAC),POLICY ASMS-CRE-R75-Permit (OrBAC),POLICY ASMS-CRE-R95-Permit (OrBAC)</t>
  </si>
  <si>
    <t>com.sales.test.service.SaleServiceTest.testGetHighBidder_1</t>
  </si>
  <si>
    <t>com.sales.test.service.SaleServiceTest.testGetHighBidder_2,POLICY ASMS-CRE-R28-Permit (OrBAC)</t>
  </si>
  <si>
    <t>com.sales.test.service.SaleServiceTest.testGetOwner_0,POLICY ASMS-CRE-R75-Permit (OrBAC)</t>
  </si>
  <si>
    <t>com.sales.test.service.SaleServiceTest.testGetOwner_2,POLICY ASMS-CRE-R75-Permit (OrBAC)</t>
  </si>
  <si>
    <t>com.sales.test.service.SaleServiceTest.testLoadAllSalesComments_0,POLICY ASMS-CRE-R10-Permit (OrBAC),POLICY ASMS-CRE-R48-Permit (OrBAC),POLICY ASMS-CRE-R75-Permit (OrBAC),POLICY ASMS-CRE-R80-Permit (OrBAC),POLICY ASMS-CRE-R89-Permit (OrBAC)</t>
  </si>
  <si>
    <t>com.sales.test.service.SaleServiceTest.testLoadAllSalesComments_1,POLICY ASMS-CRE-R89-Permit (OrBAC)</t>
  </si>
  <si>
    <t>com.sales.test.service.SaleServiceTest.testLoadAllSalesComments_2</t>
  </si>
  <si>
    <t>com.sales.test.service.SaleServiceTest.testloadAllSalesComments_3,POLICY ASMS-CRE-R89-Permit (OrBAC)</t>
  </si>
  <si>
    <t>com.sales.test.service.SaleServiceTest.testLoadHistoryBid_0,POLICY ASMS-CRE-R2-Permit (OrBAC),POLICY ASMS-CRE-R10-Permit (OrBAC),POLICY ASMS-CRE-R15-Permit (OrBAC),POLICY ASMS-CRE-R16-Permit (OrBAC),POLICY ASMS-CRE-R42-Permit (OrBAC),POLICY ASMS-CRE-R61-Permit (OrBAC),POLICY ASMS-CRE-R75-Permit (OrBAC),POLICY ASMS-CRE-R93-Permit (OrBAC),POLICY ASMS-CRE-R119-Permit (OrBAC)</t>
  </si>
  <si>
    <t>com.sales.test.service.SaleServiceTest.testLoadHistoryBid_1,POLICY ASMS-CRE-R93-Permit (OrBAC)</t>
  </si>
  <si>
    <t>com.sales.test.service.SaleServiceTest.testLoadHistoryBid_2</t>
  </si>
  <si>
    <t>com.sales.test.service.SaleServiceTest.testLoadSaleFromId_0,POLICY ASMS-CRE-R10-Permit (OrBAC),POLICY ASMS-CRE-R42-Permit (OrBAC),POLICY ASMS-CRE-R75-Permit (OrBAC),POLICY ASMS-CRE-R80-Permit (OrBAC)</t>
  </si>
  <si>
    <t>com.sales.test.service.SaleServiceTest.testFindSaleByName_0,POLICY ASMS-CRE-R10-Permit (OrBAC),POLICY ASMS-CRE-R75-Permit (OrBAC)</t>
  </si>
  <si>
    <t>com.sales.test.service.SaleServiceTest.testFindSaleByOwner_0,POLICY ASMS-CRE-R10-Permit (OrBAC),POLICY ASMS-CRE-R75-Permit (OrBAC)</t>
  </si>
  <si>
    <t>com.sales.test.service.SaleServiceTest.testFindSaleByState_0,POLICY ASMS-CRE-R10-Permit (OrBAC),POLICY ASMS-CRE-R75-Permit (OrBAC)</t>
  </si>
  <si>
    <t>com.sales.test.service.SaleServiceTest.testFindSaleByType_0,POLICY ASMS-CRE-R75-Permit (OrBAC)</t>
  </si>
  <si>
    <t>com.sales.test.service.SaleServiceTest.testCloseSale_0,POLICY ASMS-CRE-R10-Permit (OrBAC),POLICY ASMS-CRE-R75-Permit (OrBAC)</t>
  </si>
  <si>
    <t>com.sales.test.service.SaleServiceTest.testCloseSale_1,POLICY ASMS-CRE-R10-Permit (OrBAC),POLICY ASMS-CRE-R75-Permit (OrBAC)</t>
  </si>
  <si>
    <t>com.sales.test.service.SaleServiceTest.testCloseSale_2,POLICY ASMS-CRE-R10-Permit (OrBAC),POLICY ASMS-CRE-R75-Permit (OrBAC)</t>
  </si>
  <si>
    <t>com.sales.test.service.SaleServiceTest.testOpenSale_0,POLICY ASMS-CRE-R10-Permit (OrBAC),POLICY ASMS-CRE-R75-Permit (OrBAC)</t>
  </si>
  <si>
    <t>com.sales.test.service.SaleServiceTest.testOpenSale_1,POLICY ASMS-CRE-R10-Permit (OrBAC),POLICY ASMS-CRE-R75-Permit (OrBAC)</t>
  </si>
  <si>
    <t>com.sales.test.service.SaleServiceTest.testOpenSale_2,POLICY ASMS-CRE-R10-Permit (OrBAC),POLICY ASMS-CRE-R75-Permit (OrBAC)</t>
  </si>
  <si>
    <t>com.sales.test.service.SaleServiceTest.testCancelSale,POLICY ASMS-CRE-R10-Permit (OrBAC),POLICY ASMS-CRE-R39-Permit (OrBAC),POLICY ASMS-CRE-R75-Permit (OrBAC),POLICY ASMS-CRE-R105-Permit (OrBAC)</t>
  </si>
  <si>
    <t>com.sales.test.service.SaleServiceTest.testPendSale,POLICY ASMS-CRE-R10-Permit (OrBAC),POLICY ASMS-CRE-R75-Permit (OrBAC)</t>
  </si>
  <si>
    <t>com.sales.test.security.SaleServiceSecTest.testGetHighBidder</t>
  </si>
  <si>
    <t>com.sales.test.security.SaleServiceSecTest.testOpenSale_0,POLICY ASMS-CRE-R10-Permit (OrBAC),POLICY ASMS-CRE-R75-Permit (OrBAC)</t>
  </si>
  <si>
    <t>com.sales.test.security.SaleServiceSecTest.testOpenSale_1,POLICY ASMS-CRE-R10-Permit (OrBAC),POLICY ASMS-CRE-R75-Permit (OrBAC)</t>
  </si>
  <si>
    <t>com.sales.test.security.SaleServiceSecTest.testCreateSale</t>
  </si>
  <si>
    <t>com.sales.test.security.SaleServiceSecTest.testModifySale</t>
  </si>
  <si>
    <t>com.sales.test.security.SaleServiceSecTest.testUpdateSale,POLICY ASMS-CRE-R75-Permit (OrBAC)</t>
  </si>
  <si>
    <t>com.sales.test.security.SaleServiceSecTest.testDeleteSale,POLICY ASMS-CRE-R75-Permit (OrBAC),POLICY ASMS-CRE-R126-Deny (OrBAC)</t>
  </si>
  <si>
    <t>com.sales.test.security.SaleServiceSecTest.testDeleteAllSalesBid,POLICY ASMS-CRE-R10-Permit (OrBAC),POLICY ASMS-CRE-R15-Permit (OrBAC),POLICY ASMS-CRE-R42-Permit (OrBAC),POLICY ASMS-CRE-R75-Permit (OrBAC),POLICY ASMS-CRE-R126-Deny (OrBAC)</t>
  </si>
  <si>
    <t>com.sales.test.security.SaleServiceSecTest.testDeleteAllSalesComments,POLICY ASMS-CRE-R8-Deny (OrBAC),POLICY ASMS-CRE-R10-Permit (OrBAC),POLICY ASMS-CRE-R48-Permit (OrBAC),POLICY ASMS-CRE-R75-Permit (OrBAC),POLICY ASMS-CRE-R80-Permit (OrBAC)</t>
  </si>
  <si>
    <t>com.sales.test.security.SaleServiceSecTest.testLoadAllSalesComments</t>
  </si>
  <si>
    <t>com.sales.test.security.SaleServiceSecTest.testLoadHistoryBid</t>
  </si>
  <si>
    <t>com.sales.test.security.SaleServiceSecTest.testCloseSale,POLICY ASMS-CRE-R64-Permit (OrBAC),POLICY ASMS-CRE-R75-Permit (OrBAC)</t>
  </si>
  <si>
    <t>com.sales.test.service.BidServiceTest.testGetBidder_0,POLICY ASMS-CRE-R10-Permit (OrBAC),POLICY ASMS-CRE-R13-Permit (OrBAC),POLICY ASMS-CRE-R15-Permit (OrBAC),POLICY ASMS-CRE-R22-Permit (OrBAC),POLICY ASMS-CRE-R28-Permit (OrBAC),POLICY ASMS-CRE-R34-Permit (OrBAC),POLICY ASMS-CRE-R89-Permit (OrBAC),POLICY ASMS-CRE-R91-Permit (OrBAC),POLICY ASMS-CRE-R101-Permit (OrBAC),POLICY ASMS-CRE-R129-Permit (OrBAC)</t>
  </si>
  <si>
    <t>com.sales.test.service.BidServiceTest.testGetBidder_1,POLICY ASMS-CRE-R28-Permit (OrBAC)</t>
  </si>
  <si>
    <t>com.sales.test.service.BidServiceTest.testGetBidder_2,POLICY ASMS-CRE-R15-Permit (OrBAC)</t>
  </si>
  <si>
    <t>com.sales.test.service.BidServiceTest.testDeleteBid_0,POLICY ASMS-CRE-R15-Permit (OrBAC),POLICY ASMS-CRE-R22-Permit (OrBAC),POLICY ASMS-CRE-R47-Permit (OrBAC),POLICY ASMS-CRE-R54-Permit (OrBAC),POLICY ASMS-CRE-R113-Permit (OrBAC)</t>
  </si>
  <si>
    <t>com.sales.test.service.BidServiceTest.testModifyBid_0,POLICY ASMS-CRE-R10-Permit (OrBAC),POLICY ASMS-CRE-R15-Permit (OrBAC),POLICY ASMS-CRE-R16-Permit (OrBAC),POLICY ASMS-CRE-R22-Permit (OrBAC),POLICY ASMS-CRE-R34-Permit (OrBAC),POLICY ASMS-CRE-R61-Permit (OrBAC),POLICY ASMS-CRE-R64-Permit (OrBAC)</t>
  </si>
  <si>
    <t>com.sales.test.service.BidServiceTest.testModifyBid_1,POLICY ASMS-CRE-R10-Permit (OrBAC)</t>
  </si>
  <si>
    <t>com.sales.test.service.BidServiceTest.testCreateBid_0,POLICY ASMS-CRE-R15-Permit (OrBAC)</t>
  </si>
  <si>
    <t>com.sales.test.service.BidServiceTest.testCreateBid_1,POLICY ASMS-CRE-R15-Permit (OrBAC)</t>
  </si>
  <si>
    <t>com.sales.test.service.BidServiceTest.testCreateBid_2,POLICY ASMS-CRE-R15-Permit (OrBAC)</t>
  </si>
  <si>
    <t>com.sales.test.service.BidServiceTest.testCreateBid_3,POLICY ASMS-CRE-R35-Deny (OrBAC)</t>
  </si>
  <si>
    <t>com.sales.test.service.BidServiceTest.testCreateBid_4,POLICY ASMS-CRE-R35-Deny (OrBAC)</t>
  </si>
  <si>
    <t>com.sales.test.service.BidServiceTest.testGetSaleBid,POLICY ASMS-CRE-R15-Permit (OrBAC)</t>
  </si>
  <si>
    <t>com.sales.test.service.MarkServiceTest.test1GiveMark,POLICY ASMS-CRE-R36-Permit (OrBAC),POLICY ASMS-CRE-R41-Permit (OrBAC),POLICY ASMS-CRE-R110-Permit (OrBAC),POLICY ASMS-CRE-R128-Permit (OrBAC)</t>
  </si>
  <si>
    <t>com.sales.test.service.MarkServiceTest.test2GetGiverMark,POLICY ASMS-CRE-R33-Permit (OrBAC)</t>
  </si>
  <si>
    <t>com.sales.test.service.MarkServiceTest.testGetReceiverMark,POLICY ASMS-CRE-R33-Permit (OrBAC)</t>
  </si>
  <si>
    <t>com.sales.test.service.MarkServiceTest.test3GetSaleMark,POLICY ASMS-CRE-R33-Permit (OrBAC)</t>
  </si>
  <si>
    <t>com.sales.test.service.MarkServiceTest.test4ModifyMark,POLICY ASMS-CRE-R63-Permit (OrBAC)</t>
  </si>
  <si>
    <t>com.sales.test.service.MarkServiceTest.testDeleteMark,POLICY ASMS-CRE-R63-Permit (OrBAC)</t>
  </si>
  <si>
    <t>com.sales.test.service.PersonServiceTest.testCreatePersonRole,POLICY ASMS-CRE-R51-Permit (OrBAC),POLICY ASMS-CRE-R63-Permit (OrBAC)</t>
  </si>
  <si>
    <t>com.sales.test.service.UserAccountServiceTest.testCreateUserAccount,POLICY ASMS-CRE-R3-Permit (OrBAC),POLICY ASMS-CRE-R5-Permit (OrBAC),POLICY ASMS-CRE-R63-Permit (OrBAC),POLICY ASMS-CRE-R83-Permit (OrBAC),POLICY ASMS-CRE-R87-Permit (OrBAC),POLICY ASMS-CRE-R88-Permit (OrBAC),POLICY ASMS-CRE-R97-Permit (OrBAC)</t>
  </si>
  <si>
    <t>com.sales.test.service.UserAccountServiceTest.testConsultUserAccount,POLICY ASMS-CRE-R6-Permit (OrBAC),POLICY ASMS-CRE-R33-Permit (OrBAC),POLICY ASMS-CRE-R65-Permit (OrBAC),POLICY ASMS-CRE-R68-Permit (OrBAC),POLICY ASMS-CRE-R84-Permit (OrBAC),POLICY ASMS-CRE-R87-Permit (OrBAC),POLICY ASMS-CRE-R106-Permit (OrBAC),POLICY ASMS-CRE-R112-Permit (OrBAC)</t>
  </si>
  <si>
    <t>com.sales.test.service.UserAccountServiceTest.testUpdateUserAccount,POLICY ASMS-CRE-R49-Permit (OrBAC),POLICY ASMS-CRE-R63-Permit (OrBAC),POLICY ASMS-CRE-R83-Permit (OrBAC),POLICY ASMS-CRE-R87-Permit (OrBAC)</t>
  </si>
  <si>
    <t>com.sales.test.service.UserAccountServiceTest.testDeleteUserAccount,POLICY ASMS-CRE-R4-Permit (OrBAC),POLICY ASMS-CRE-R37-Permit (OrBAC),POLICY ASMS-CRE-R55-Permit (OrBAC),POLICY ASMS-CRE-R87-Permit (OrBAC)</t>
  </si>
  <si>
    <t>com.sales.test.service.PersonnelAccountServiceTest.test1CreatePersonnelAccount,POLICY ASMS-CRE-R51-Permit (OrBAC)</t>
  </si>
  <si>
    <t>com.sales.test.service.PersonnelAccountServiceTest.test2ConsultUserAccount,POLICY ASMS-CRE-R40-Permit (OrBAC),POLICY ASMS-CRE-R51-Permit (OrBAC),POLICY ASMS-CRE-R60-Permit (OrBAC),POLICY ASMS-CRE-R98-Permit (OrBAC)</t>
  </si>
  <si>
    <t>com.sales.test.service.PersonnelAccountServiceTest.testUpdatePersonnelAccount,POLICY ASMS-CRE-R30-Permit (OrBAC),POLICY ASMS-CRE-R51-Permit (OrBAC),POLICY ASMS-CRE-R111-Permit (OrBAC)</t>
  </si>
  <si>
    <t>com.sales.test.service.PersonnelAccountServiceTest.testDeletePersonnelAccount,POLICY ASMS-CRE-R51-Permit (OrBAC),POLICY ASMS-CRE-R127-Permit (OrBAC)</t>
  </si>
  <si>
    <t>com.sales.test.security.PersonnelAccountServiceSecTest.testIllegalScnarioWithUser,POLICY ASMS-CRE-R7-Deny (OrBAC),POLICY ASMS-CRE-R17-Deny (OrBAC),POLICY ASMS-CRE-R18-Deny (OrBAC),POLICY ASMS-CRE-R43-Deny (OrBAC),POLICY ASMS-CRE-R46-Deny (OrBAC),POLICY ASMS-CRE-R56-Deny (OrBAC),POLICY ASMS-CRE-R59-Deny (OrBAC),POLICY ASMS-CRE-R70-Deny (OrBAC),POLICY ASMS-CRE-R72-Deny (OrBAC),POLICY ASMS-CRE-R78-Deny (OrBAC),POLICY ASMS-CRE-R79-Deny (OrBAC),POLICY ASMS-CRE-R82-Deny (OrBAC),POLICY ASMS-CRE-R99-Deny (OrBAC),POLICY ASMS-CRE-R118-Deny (OrBAC),POLICY ASMS-CRE-R121-Deny (OrBAC),POLICY ASMS-CRE-R124-Deny (OrBAC)</t>
  </si>
  <si>
    <t>com.sales.test.security.UserAccountServiceSecTest.testIllegalScnarioWithUser,POLICY ASMS-CRE-R1-Deny (OrBAC),POLICY ASMS-CRE-R11-Deny (OrBAC),POLICY ASMS-CRE-R14-Deny (OrBAC),POLICY ASMS-CRE-R45-Deny (OrBAC),POLICY ASMS-CRE-R57-Deny (OrBAC)</t>
  </si>
  <si>
    <t>com.sales.test.security.BidServiceSecTest.testIllegalScnarioWithUser,POLICY ASMS-CRE-R25-Deny (OrBAC),POLICY ASMS-CRE-R81-Deny (OrBAC),POLICY ASMS-CRE-R90-Deny (OrBAC),POLICY ASMS-CRE-R92-Deny (OrBAC),POLICY ASMS-CRE-R126-Deny (OrBAC)</t>
  </si>
  <si>
    <t>com.sales.test.security.CommentServiceSecTest.testIllegalScnarioWithUser,POLICY ASMS-CRE-R8-Deny (OrBAC),POLICY ASMS-CRE-R20-Deny (OrBAC),POLICY ASMS-CRE-R44-Deny (OrBAC),POLICY ASMS-CRE-R62-Deny (OrBAC),POLICY ASMS-CRE-R107-Deny (OrBAC)</t>
  </si>
  <si>
    <t>com.sales.test.security.CommentServiceSecTest.testIllegalScnarioWithJuniorBuyer,POLICY ASMS-CRE-R75-Permit (OrBAC),POLICY ASMS-CRE-R108-Deny (OrBAC),POLICY ASMS-CRE-R109-Deny (OrBAC)</t>
  </si>
  <si>
    <t>Report to show metrics of our evaluation</t>
  </si>
  <si>
    <t>-- Total # of System TestCases (which is # of test methods in given classes):93</t>
  </si>
  <si>
    <t>-- Total # of Security TestCases (which is # of test methods in given classes):91</t>
  </si>
  <si>
    <t>-- Total # of Mutant Policies:130</t>
  </si>
  <si>
    <t>-- Total # of Killed:109</t>
  </si>
  <si>
    <t>-- Total # of not-Killed (Alive):21</t>
  </si>
  <si>
    <t>#############################REPORT1 END###########################</t>
  </si>
  <si>
    <t>#############################REPORT2 START###########################</t>
  </si>
  <si>
    <t>com.sales.test.service.CommentServiceTest.testGetPosterComment,POLICY ASMS-CRE-R85-Permit (OrBAC)</t>
  </si>
  <si>
    <t>com.sales.test.service.CommentServiceTest.testGetSaleComment,POLICY ASMS-CRE-R10-Permit (OrBAC),POLICY ASMS-CRE-R12-Permit (OrBAC),POLICY ASMS-CRE-R38-Permit (OrBAC),POLICY ASMS-CRE-R53-Permit (OrBAC),POLICY ASMS-CRE-R77-Permit (OrBAC),POLICY ASMS-CRE-R85-Permit (OrBAC),POLICY ASMS-CRE-R94-Permit (OrBAC),POLICY ASMS-CRE-R123-Permit (OrBAC)</t>
  </si>
  <si>
    <t>com.sales.test.service.CommentServiceTest.testModify,POLICY ASMS-CRE-R21-Permit (OrBAC),POLICY ASMS-CRE-R74-Permit (OrBAC),POLICY ASMS-CRE-R86-Permit (OrBAC),POLICY ASMS-CRE-R103-Permit (OrBAC)</t>
  </si>
  <si>
    <t>com.sales.test.service.UserAccountServiceTest.testConsultUserAccount,POLICY ASMS-CRE-R6-Permit (OrBAC),POLICY ASMS-CRE-R33-Permit (OrBAC),POLICY ASMS-CRE-R65-Permit (OrBAC),POLICY ASMS-CRE-R68-Permit (OrBAC),POLICY ASMS-CRE-R84-Permit (OrBAC),POLICY ASMS-CRE-R106-Permit (OrBAC),POLICY ASMS-CRE-R112-Permit (OrBAC)</t>
  </si>
  <si>
    <t>com.sales.test.service.PersonnelAccountServiceTest.test2ConsultUserAccount,POLICY ASMS-CRE-R40-Permit (OrBAC),POLICY ASMS-CRE-R60-Permit (OrBAC),POLICY ASMS-CRE-R98-Permit (OrBAC)</t>
  </si>
  <si>
    <t>-- Total elapsed time of TestMethod-Rule Mapping Analysis (milliseconds):11552</t>
  </si>
  <si>
    <t>#############################REPORT2 END###########################</t>
  </si>
  <si>
    <t>asmssub</t>
  </si>
  <si>
    <t>system all</t>
  </si>
  <si>
    <t>mutation</t>
  </si>
  <si>
    <t>execution</t>
  </si>
  <si>
    <t>coverage</t>
  </si>
  <si>
    <t>okay?</t>
  </si>
  <si>
    <t>lms</t>
  </si>
  <si>
    <t>-- Total # of System TestCases (which is # of test methods in given classes):46</t>
  </si>
  <si>
    <t>-- Total # of Security TestCases (which is # of test methods in given classes):29</t>
  </si>
  <si>
    <t>-- Total # of Mutant Policies:42</t>
  </si>
  <si>
    <t>-- Total # of Killed:42</t>
  </si>
  <si>
    <t>-- Total # of not-Killed (Alive):0</t>
  </si>
  <si>
    <t>-- Total elapsed time of TestMethod-Rule Mapping Analysis (milliseconds):2838</t>
  </si>
  <si>
    <t>V</t>
  </si>
  <si>
    <t>-- Total # of System TestCases (which is # of test methods in given classes):52</t>
  </si>
  <si>
    <t>-- Total # of Security TestCases (which is # of test methods in given classes):10</t>
  </si>
  <si>
    <t>-- Total # of Mutant Policies:106</t>
  </si>
  <si>
    <t>-- Total # of Killed:13</t>
  </si>
  <si>
    <t>-- Total # of not-Killed (Alive):93</t>
  </si>
  <si>
    <t>-- Total elapsed time of TestMethod-Rule Mapping Analysis (milliseconds):4605</t>
  </si>
  <si>
    <t># of Covered Rules</t>
  </si>
  <si>
    <t>% of Covered Rules</t>
  </si>
  <si>
    <t># of Test Methods</t>
  </si>
  <si>
    <t># of Test files</t>
  </si>
  <si>
    <t># of Security Test Methods</t>
  </si>
  <si>
    <t>13/106</t>
  </si>
  <si>
    <t>109/130</t>
  </si>
  <si>
    <t># of Not-covered Rules</t>
  </si>
  <si>
    <t>1)</t>
  </si>
  <si>
    <t>2)</t>
  </si>
  <si>
    <t>s_1</t>
  </si>
  <si>
    <t>read</t>
  </si>
  <si>
    <t>write</t>
  </si>
  <si>
    <t>Subject</t>
  </si>
  <si>
    <t>Action</t>
  </si>
  <si>
    <t>Object</t>
  </si>
  <si>
    <t>Test</t>
  </si>
  <si>
    <t>o_1</t>
  </si>
  <si>
    <t>s_2</t>
  </si>
  <si>
    <t>o_2</t>
  </si>
  <si>
    <t>s_3</t>
  </si>
  <si>
    <t>o_3</t>
  </si>
  <si>
    <t>Regression - 5</t>
  </si>
  <si>
    <t>Regression - 10</t>
  </si>
  <si>
    <t>Regression - 15</t>
  </si>
  <si>
    <t>Regression - 20</t>
  </si>
  <si>
    <t>Regression - 25</t>
  </si>
  <si>
    <t># Numbers</t>
  </si>
  <si>
    <t># Percentage - Reused</t>
  </si>
  <si>
    <t># Coverage Info</t>
  </si>
  <si>
    <t># Covered</t>
  </si>
  <si>
    <t># of Couterexamples</t>
  </si>
  <si>
    <t>% Covered</t>
  </si>
  <si>
    <t># Test Methods Selected</t>
  </si>
  <si>
    <t>% Reused</t>
  </si>
  <si>
    <t>%Reduction</t>
  </si>
  <si>
    <t>Subjects</t>
  </si>
  <si>
    <t>R-5</t>
  </si>
  <si>
    <t>R-10</t>
  </si>
  <si>
    <t>R-15</t>
  </si>
  <si>
    <t>R-20</t>
  </si>
  <si>
    <t>R-25</t>
  </si>
  <si>
    <t>Change Impact Analysis</t>
  </si>
  <si>
    <t xml:space="preserve">Change Impact Analysis - seconds </t>
  </si>
  <si>
    <t>Pre-complication</t>
  </si>
  <si>
    <t>Procesing Time (Test Suit against only one original policy)</t>
  </si>
  <si>
    <t>TEST-Rule Correlation</t>
  </si>
  <si>
    <t>Total Test Processing Time (mm)</t>
  </si>
  <si>
    <t>Tech 1</t>
  </si>
  <si>
    <t>Tech 2</t>
  </si>
  <si>
    <t># of mutants</t>
  </si>
  <si>
    <t>TEST Selection</t>
  </si>
  <si>
    <t>Tech 3</t>
  </si>
  <si>
    <t>avg</t>
  </si>
  <si>
    <t>Tech1-2</t>
  </si>
  <si>
    <t>Tech3</t>
  </si>
  <si>
    <t>A는</t>
  </si>
  <si>
    <t>1. Margrave Processing Time</t>
  </si>
  <si>
    <t>CIA Time</t>
  </si>
  <si>
    <t>All (seconds)</t>
  </si>
  <si>
    <t>avg for each mutant (mm)</t>
  </si>
  <si>
    <t>2. Post-Compliction</t>
  </si>
  <si>
    <t>Test Selection</t>
  </si>
  <si>
    <t>Margrave</t>
  </si>
  <si>
    <t>Tech1</t>
  </si>
  <si>
    <t>Tech2</t>
  </si>
  <si>
    <t>Requt Collection</t>
  </si>
  <si>
    <t>TABLE</t>
  </si>
  <si>
    <t>TEST-Rule (mm)</t>
  </si>
  <si>
    <t>Pre-computed</t>
  </si>
  <si>
    <t>Post-computed</t>
  </si>
  <si>
    <t>Post</t>
  </si>
  <si>
    <t>PreComputed</t>
  </si>
  <si>
    <t>PostComputed</t>
  </si>
  <si>
    <t>Average</t>
  </si>
  <si>
    <t>dd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</si>
</sst>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129"/>
      <scheme val="minor"/>
    </font>
    <font>
      <sz val="11"/>
      <color rgb="FFFF0000"/>
      <name val="Calibri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66FF99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/>
    <xf numFmtId="0" fontId="0" fillId="0" borderId="0" xfId="0" applyNumberFormat="1"/>
    <xf numFmtId="0" fontId="0" fillId="2" borderId="1" xfId="0" applyFill="1" applyBorder="1"/>
    <xf numFmtId="0" fontId="0" fillId="3" borderId="1" xfId="0" applyFill="1" applyBorder="1"/>
    <xf numFmtId="2" fontId="0" fillId="0" borderId="0" xfId="0" applyNumberFormat="1"/>
    <xf numFmtId="2" fontId="0" fillId="3" borderId="1" xfId="0" applyNumberFormat="1" applyFill="1" applyBorder="1"/>
    <xf numFmtId="2" fontId="0" fillId="3" borderId="0" xfId="0" applyNumberFormat="1" applyFill="1" applyBorder="1"/>
    <xf numFmtId="2" fontId="0" fillId="4" borderId="0" xfId="0" applyNumberFormat="1" applyFill="1"/>
    <xf numFmtId="2" fontId="0" fillId="4" borderId="0" xfId="0" applyNumberFormat="1" applyFill="1" applyBorder="1"/>
    <xf numFmtId="2" fontId="0" fillId="0" borderId="1" xfId="0" applyNumberFormat="1" applyBorder="1"/>
    <xf numFmtId="1" fontId="0" fillId="3" borderId="1" xfId="0" applyNumberFormat="1" applyFill="1" applyBorder="1"/>
    <xf numFmtId="49" fontId="0" fillId="3" borderId="1" xfId="0" applyNumberFormat="1" applyFill="1" applyBorder="1"/>
    <xf numFmtId="49" fontId="0" fillId="0" borderId="0" xfId="0" applyNumberFormat="1"/>
    <xf numFmtId="0" fontId="0" fillId="3" borderId="4" xfId="0" applyFill="1" applyBorder="1"/>
    <xf numFmtId="0" fontId="0" fillId="2" borderId="0" xfId="0" applyFill="1"/>
    <xf numFmtId="1" fontId="0" fillId="0" borderId="1" xfId="0" applyNumberFormat="1" applyBorder="1"/>
    <xf numFmtId="1" fontId="0" fillId="0" borderId="0" xfId="0" applyNumberFormat="1"/>
    <xf numFmtId="0" fontId="0" fillId="0" borderId="5" xfId="0" applyFill="1" applyBorder="1"/>
    <xf numFmtId="2" fontId="0" fillId="3" borderId="1" xfId="0" applyNumberFormat="1" applyFill="1" applyBorder="1" applyAlignment="1">
      <alignment horizontal="center"/>
    </xf>
    <xf numFmtId="2" fontId="0" fillId="3" borderId="2" xfId="0" applyNumberFormat="1" applyFill="1" applyBorder="1" applyAlignment="1">
      <alignment horizontal="center"/>
    </xf>
    <xf numFmtId="2" fontId="0" fillId="3" borderId="3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/>
    </xf>
    <xf numFmtId="0" fontId="1" fillId="0" borderId="0" xfId="0" applyFont="1" applyFill="1"/>
  </cellXfs>
  <cellStyles count="1"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9"/>
  <c:chart>
    <c:plotArea>
      <c:layout/>
      <c:barChart>
        <c:barDir val="col"/>
        <c:grouping val="clustered"/>
        <c:ser>
          <c:idx val="1"/>
          <c:order val="0"/>
          <c:tx>
            <c:strRef>
              <c:f>'Test Reduction'!$B$46</c:f>
              <c:strCache>
                <c:ptCount val="1"/>
                <c:pt idx="0">
                  <c:v>LMS</c:v>
                </c:pt>
              </c:strCache>
            </c:strRef>
          </c:tx>
          <c:cat>
            <c:numRef>
              <c:f>'Test Reduction'!$C$45:$G$45</c:f>
              <c:numCache>
                <c:formatCode>@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</c:numCache>
            </c:numRef>
          </c:cat>
          <c:val>
            <c:numRef>
              <c:f>'Test Reduction'!$C$46:$G$46</c:f>
              <c:numCache>
                <c:formatCode>0.00</c:formatCode>
                <c:ptCount val="5"/>
                <c:pt idx="0">
                  <c:v>82.758620689655103</c:v>
                </c:pt>
                <c:pt idx="1">
                  <c:v>60.344827586206897</c:v>
                </c:pt>
                <c:pt idx="2">
                  <c:v>60.057471264367798</c:v>
                </c:pt>
                <c:pt idx="3">
                  <c:v>49.712643678160902</c:v>
                </c:pt>
                <c:pt idx="4">
                  <c:v>51.724137931034399</c:v>
                </c:pt>
              </c:numCache>
            </c:numRef>
          </c:val>
        </c:ser>
        <c:ser>
          <c:idx val="2"/>
          <c:order val="1"/>
          <c:tx>
            <c:strRef>
              <c:f>'Test Reduction'!$B$47</c:f>
              <c:strCache>
                <c:ptCount val="1"/>
                <c:pt idx="0">
                  <c:v>VMS</c:v>
                </c:pt>
              </c:strCache>
            </c:strRef>
          </c:tx>
          <c:cat>
            <c:numRef>
              <c:f>'Test Reduction'!$C$45:$G$45</c:f>
              <c:numCache>
                <c:formatCode>@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</c:numCache>
            </c:numRef>
          </c:cat>
          <c:val>
            <c:numRef>
              <c:f>'Test Reduction'!$C$47:$G$47</c:f>
              <c:numCache>
                <c:formatCode>0.00</c:formatCode>
                <c:ptCount val="5"/>
                <c:pt idx="0">
                  <c:v>95.8333333333333</c:v>
                </c:pt>
                <c:pt idx="1">
                  <c:v>93.3333333333333</c:v>
                </c:pt>
                <c:pt idx="2">
                  <c:v>87.5</c:v>
                </c:pt>
                <c:pt idx="3">
                  <c:v>90</c:v>
                </c:pt>
                <c:pt idx="4">
                  <c:v>83.3333333333333</c:v>
                </c:pt>
              </c:numCache>
            </c:numRef>
          </c:val>
        </c:ser>
        <c:ser>
          <c:idx val="3"/>
          <c:order val="2"/>
          <c:tx>
            <c:strRef>
              <c:f>'Test Reduction'!$B$48</c:f>
              <c:strCache>
                <c:ptCount val="1"/>
                <c:pt idx="0">
                  <c:v>ASMS</c:v>
                </c:pt>
              </c:strCache>
            </c:strRef>
          </c:tx>
          <c:cat>
            <c:numRef>
              <c:f>'Test Reduction'!$C$45:$G$45</c:f>
              <c:numCache>
                <c:formatCode>@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</c:numCache>
            </c:numRef>
          </c:cat>
          <c:val>
            <c:numRef>
              <c:f>'Test Reduction'!$C$48:$G$48</c:f>
              <c:numCache>
                <c:formatCode>0.00</c:formatCode>
                <c:ptCount val="5"/>
                <c:pt idx="0">
                  <c:v>97.893772893772805</c:v>
                </c:pt>
                <c:pt idx="1">
                  <c:v>88.186813186813097</c:v>
                </c:pt>
                <c:pt idx="2">
                  <c:v>87.545787545787505</c:v>
                </c:pt>
                <c:pt idx="3">
                  <c:v>79.212454212454205</c:v>
                </c:pt>
                <c:pt idx="4">
                  <c:v>71.703296703296701</c:v>
                </c:pt>
              </c:numCache>
            </c:numRef>
          </c:val>
        </c:ser>
        <c:axId val="51099520"/>
        <c:axId val="51101056"/>
      </c:barChart>
      <c:catAx>
        <c:axId val="51099520"/>
        <c:scaling>
          <c:orientation val="minMax"/>
        </c:scaling>
        <c:axPos val="b"/>
        <c:numFmt formatCode="@" sourceLinked="1"/>
        <c:tickLblPos val="nextTo"/>
        <c:crossAx val="51101056"/>
        <c:crosses val="autoZero"/>
        <c:auto val="1"/>
        <c:lblAlgn val="ctr"/>
        <c:lblOffset val="100"/>
      </c:catAx>
      <c:valAx>
        <c:axId val="51101056"/>
        <c:scaling>
          <c:orientation val="minMax"/>
          <c:max val="100"/>
          <c:min val="0"/>
        </c:scaling>
        <c:axPos val="l"/>
        <c:numFmt formatCode="0" sourceLinked="0"/>
        <c:tickLblPos val="nextTo"/>
        <c:crossAx val="51099520"/>
        <c:crosses val="autoZero"/>
        <c:crossBetween val="between"/>
        <c:majorUnit val="20"/>
        <c:minorUnit val="4"/>
      </c:valAx>
    </c:plotArea>
    <c:legend>
      <c:legendPos val="t"/>
      <c:layout/>
      <c:spPr>
        <a:ln>
          <a:noFill/>
        </a:ln>
      </c:spPr>
    </c:legend>
    <c:plotVisOnly val="1"/>
  </c:chart>
  <c:spPr>
    <a:ln>
      <a:noFill/>
    </a:ln>
  </c:spPr>
  <c:txPr>
    <a:bodyPr/>
    <a:lstStyle/>
    <a:p>
      <a:pPr>
        <a:defRPr sz="1200">
          <a:latin typeface="Franklin Gothic Demi" pitchFamily="34" charset="0"/>
        </a:defRPr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9"/>
  <c:chart>
    <c:plotArea>
      <c:layout/>
      <c:barChart>
        <c:barDir val="col"/>
        <c:grouping val="clustered"/>
        <c:ser>
          <c:idx val="0"/>
          <c:order val="0"/>
          <c:tx>
            <c:strRef>
              <c:f>Performance!$D$115</c:f>
              <c:strCache>
                <c:ptCount val="1"/>
                <c:pt idx="0">
                  <c:v>Tech1</c:v>
                </c:pt>
              </c:strCache>
            </c:strRef>
          </c:tx>
          <c:cat>
            <c:strRef>
              <c:f>Performance!$C$116:$C$118</c:f>
              <c:strCache>
                <c:ptCount val="3"/>
                <c:pt idx="0">
                  <c:v>LMS</c:v>
                </c:pt>
                <c:pt idx="1">
                  <c:v>VMS</c:v>
                </c:pt>
                <c:pt idx="2">
                  <c:v>ASMS</c:v>
                </c:pt>
              </c:strCache>
            </c:strRef>
          </c:cat>
          <c:val>
            <c:numRef>
              <c:f>Performance!$D$116:$D$118</c:f>
              <c:numCache>
                <c:formatCode>0</c:formatCode>
                <c:ptCount val="3"/>
                <c:pt idx="0">
                  <c:v>70496</c:v>
                </c:pt>
                <c:pt idx="1">
                  <c:v>19771</c:v>
                </c:pt>
                <c:pt idx="2">
                  <c:v>118248</c:v>
                </c:pt>
              </c:numCache>
            </c:numRef>
          </c:val>
        </c:ser>
        <c:ser>
          <c:idx val="1"/>
          <c:order val="1"/>
          <c:tx>
            <c:strRef>
              <c:f>Performance!$E$115</c:f>
              <c:strCache>
                <c:ptCount val="1"/>
                <c:pt idx="0">
                  <c:v>Tech2</c:v>
                </c:pt>
              </c:strCache>
            </c:strRef>
          </c:tx>
          <c:cat>
            <c:strRef>
              <c:f>Performance!$C$116:$C$118</c:f>
              <c:strCache>
                <c:ptCount val="3"/>
                <c:pt idx="0">
                  <c:v>LMS</c:v>
                </c:pt>
                <c:pt idx="1">
                  <c:v>VMS</c:v>
                </c:pt>
                <c:pt idx="2">
                  <c:v>ASMS</c:v>
                </c:pt>
              </c:strCache>
            </c:strRef>
          </c:cat>
          <c:val>
            <c:numRef>
              <c:f>Performance!$E$116:$E$118</c:f>
              <c:numCache>
                <c:formatCode>0</c:formatCode>
                <c:ptCount val="3"/>
                <c:pt idx="0">
                  <c:v>5214</c:v>
                </c:pt>
                <c:pt idx="1">
                  <c:v>7506</c:v>
                </c:pt>
                <c:pt idx="2">
                  <c:v>22423</c:v>
                </c:pt>
              </c:numCache>
            </c:numRef>
          </c:val>
        </c:ser>
        <c:ser>
          <c:idx val="2"/>
          <c:order val="2"/>
          <c:tx>
            <c:strRef>
              <c:f>Performance!$F$115</c:f>
              <c:strCache>
                <c:ptCount val="1"/>
                <c:pt idx="0">
                  <c:v>Tech3</c:v>
                </c:pt>
              </c:strCache>
            </c:strRef>
          </c:tx>
          <c:cat>
            <c:strRef>
              <c:f>Performance!$C$116:$C$118</c:f>
              <c:strCache>
                <c:ptCount val="3"/>
                <c:pt idx="0">
                  <c:v>LMS</c:v>
                </c:pt>
                <c:pt idx="1">
                  <c:v>VMS</c:v>
                </c:pt>
                <c:pt idx="2">
                  <c:v>ASMS</c:v>
                </c:pt>
              </c:strCache>
            </c:strRef>
          </c:cat>
          <c:val>
            <c:numRef>
              <c:f>Performance!$F$116:$F$118</c:f>
              <c:numCache>
                <c:formatCode>0</c:formatCode>
                <c:ptCount val="3"/>
                <c:pt idx="0">
                  <c:v>2096</c:v>
                </c:pt>
                <c:pt idx="1">
                  <c:v>1873</c:v>
                </c:pt>
                <c:pt idx="2">
                  <c:v>1064</c:v>
                </c:pt>
              </c:numCache>
            </c:numRef>
          </c:val>
        </c:ser>
        <c:axId val="51659520"/>
        <c:axId val="51661056"/>
      </c:barChart>
      <c:catAx>
        <c:axId val="51659520"/>
        <c:scaling>
          <c:orientation val="minMax"/>
        </c:scaling>
        <c:axPos val="b"/>
        <c:tickLblPos val="nextTo"/>
        <c:crossAx val="51661056"/>
        <c:crosses val="autoZero"/>
        <c:auto val="1"/>
        <c:lblAlgn val="ctr"/>
        <c:lblOffset val="100"/>
      </c:catAx>
      <c:valAx>
        <c:axId val="51661056"/>
        <c:scaling>
          <c:orientation val="minMax"/>
        </c:scaling>
        <c:axPos val="l"/>
        <c:majorGridlines/>
        <c:numFmt formatCode="0" sourceLinked="1"/>
        <c:tickLblPos val="nextTo"/>
        <c:txPr>
          <a:bodyPr/>
          <a:lstStyle/>
          <a:p>
            <a:pPr>
              <a:defRPr sz="1000"/>
            </a:pPr>
            <a:endParaRPr lang="en-US"/>
          </a:p>
        </c:txPr>
        <c:crossAx val="51659520"/>
        <c:crosses val="autoZero"/>
        <c:crossBetween val="between"/>
      </c:valAx>
    </c:plotArea>
    <c:legend>
      <c:legendPos val="t"/>
      <c:layout/>
    </c:legend>
    <c:plotVisOnly val="1"/>
  </c:chart>
  <c:spPr>
    <a:noFill/>
    <a:ln>
      <a:noFill/>
    </a:ln>
  </c:spPr>
  <c:txPr>
    <a:bodyPr/>
    <a:lstStyle/>
    <a:p>
      <a:pPr>
        <a:defRPr sz="1200">
          <a:latin typeface="Franklin Gothic Demi" pitchFamily="34" charset="0"/>
        </a:defRPr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9"/>
  <c:chart>
    <c:plotArea>
      <c:layout/>
      <c:barChart>
        <c:barDir val="col"/>
        <c:grouping val="clustered"/>
        <c:ser>
          <c:idx val="0"/>
          <c:order val="0"/>
          <c:tx>
            <c:strRef>
              <c:f>Performance!$D$119</c:f>
              <c:strCache>
                <c:ptCount val="1"/>
                <c:pt idx="0">
                  <c:v>Tech1</c:v>
                </c:pt>
              </c:strCache>
            </c:strRef>
          </c:tx>
          <c:cat>
            <c:strRef>
              <c:f>Performance!$C$120:$C$122</c:f>
              <c:strCache>
                <c:ptCount val="3"/>
                <c:pt idx="0">
                  <c:v>LMS</c:v>
                </c:pt>
                <c:pt idx="1">
                  <c:v>VMS</c:v>
                </c:pt>
                <c:pt idx="2">
                  <c:v>ASMS</c:v>
                </c:pt>
              </c:strCache>
            </c:strRef>
          </c:cat>
          <c:val>
            <c:numRef>
              <c:f>Performance!$D$120:$D$122</c:f>
              <c:numCache>
                <c:formatCode>0</c:formatCode>
                <c:ptCount val="3"/>
                <c:pt idx="0">
                  <c:v>2087.5833333333335</c:v>
                </c:pt>
                <c:pt idx="1">
                  <c:v>3334.1000000000004</c:v>
                </c:pt>
                <c:pt idx="2">
                  <c:v>4011.3666666666668</c:v>
                </c:pt>
              </c:numCache>
            </c:numRef>
          </c:val>
        </c:ser>
        <c:ser>
          <c:idx val="1"/>
          <c:order val="1"/>
          <c:tx>
            <c:strRef>
              <c:f>Performance!$E$119</c:f>
              <c:strCache>
                <c:ptCount val="1"/>
                <c:pt idx="0">
                  <c:v>Tech2</c:v>
                </c:pt>
              </c:strCache>
            </c:strRef>
          </c:tx>
          <c:cat>
            <c:strRef>
              <c:f>Performance!$C$120:$C$122</c:f>
              <c:strCache>
                <c:ptCount val="3"/>
                <c:pt idx="0">
                  <c:v>LMS</c:v>
                </c:pt>
                <c:pt idx="1">
                  <c:v>VMS</c:v>
                </c:pt>
                <c:pt idx="2">
                  <c:v>ASMS</c:v>
                </c:pt>
              </c:strCache>
            </c:strRef>
          </c:cat>
          <c:val>
            <c:numRef>
              <c:f>Performance!$E$120:$E$122</c:f>
              <c:numCache>
                <c:formatCode>General</c:formatCode>
                <c:ptCount val="3"/>
                <c:pt idx="0">
                  <c:v>2087.5833333333335</c:v>
                </c:pt>
                <c:pt idx="1">
                  <c:v>3334.1000000000004</c:v>
                </c:pt>
                <c:pt idx="2">
                  <c:v>4011.3666666666668</c:v>
                </c:pt>
              </c:numCache>
            </c:numRef>
          </c:val>
        </c:ser>
        <c:ser>
          <c:idx val="2"/>
          <c:order val="2"/>
          <c:tx>
            <c:strRef>
              <c:f>Performance!$F$119</c:f>
              <c:strCache>
                <c:ptCount val="1"/>
                <c:pt idx="0">
                  <c:v>Tech3</c:v>
                </c:pt>
              </c:strCache>
            </c:strRef>
          </c:tx>
          <c:cat>
            <c:strRef>
              <c:f>Performance!$C$120:$C$122</c:f>
              <c:strCache>
                <c:ptCount val="3"/>
                <c:pt idx="0">
                  <c:v>LMS</c:v>
                </c:pt>
                <c:pt idx="1">
                  <c:v>VMS</c:v>
                </c:pt>
                <c:pt idx="2">
                  <c:v>ASMS</c:v>
                </c:pt>
              </c:strCache>
            </c:strRef>
          </c:cat>
          <c:val>
            <c:numRef>
              <c:f>Performance!$F$120:$F$122</c:f>
              <c:numCache>
                <c:formatCode>0</c:formatCode>
                <c:ptCount val="3"/>
                <c:pt idx="0">
                  <c:v>1.9333333333333305</c:v>
                </c:pt>
                <c:pt idx="1">
                  <c:v>1.8666666666666643</c:v>
                </c:pt>
                <c:pt idx="2">
                  <c:v>20.699999999999982</c:v>
                </c:pt>
              </c:numCache>
            </c:numRef>
          </c:val>
        </c:ser>
        <c:axId val="51690496"/>
        <c:axId val="51700480"/>
      </c:barChart>
      <c:catAx>
        <c:axId val="51690496"/>
        <c:scaling>
          <c:orientation val="minMax"/>
        </c:scaling>
        <c:axPos val="b"/>
        <c:tickLblPos val="nextTo"/>
        <c:crossAx val="51700480"/>
        <c:crosses val="autoZero"/>
        <c:auto val="1"/>
        <c:lblAlgn val="ctr"/>
        <c:lblOffset val="100"/>
      </c:catAx>
      <c:valAx>
        <c:axId val="51700480"/>
        <c:scaling>
          <c:orientation val="minMax"/>
        </c:scaling>
        <c:axPos val="l"/>
        <c:majorGridlines/>
        <c:numFmt formatCode="0" sourceLinked="1"/>
        <c:tickLblPos val="nextTo"/>
        <c:txPr>
          <a:bodyPr/>
          <a:lstStyle/>
          <a:p>
            <a:pPr>
              <a:defRPr sz="1000"/>
            </a:pPr>
            <a:endParaRPr lang="en-US"/>
          </a:p>
        </c:txPr>
        <c:crossAx val="51690496"/>
        <c:crosses val="autoZero"/>
        <c:crossBetween val="between"/>
      </c:valAx>
    </c:plotArea>
    <c:legend>
      <c:legendPos val="t"/>
      <c:layout/>
    </c:legend>
    <c:plotVisOnly val="1"/>
  </c:chart>
  <c:spPr>
    <a:noFill/>
    <a:ln>
      <a:noFill/>
    </a:ln>
  </c:spPr>
  <c:txPr>
    <a:bodyPr/>
    <a:lstStyle/>
    <a:p>
      <a:pPr>
        <a:defRPr sz="1200">
          <a:latin typeface="Franklin Gothic Demi" pitchFamily="34" charset="0"/>
        </a:defRPr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66675</xdr:colOff>
      <xdr:row>38</xdr:row>
      <xdr:rowOff>85725</xdr:rowOff>
    </xdr:from>
    <xdr:to>
      <xdr:col>17</xdr:col>
      <xdr:colOff>600075</xdr:colOff>
      <xdr:row>53</xdr:row>
      <xdr:rowOff>95250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466726</xdr:colOff>
      <xdr:row>109</xdr:row>
      <xdr:rowOff>76200</xdr:rowOff>
    </xdr:from>
    <xdr:to>
      <xdr:col>12</xdr:col>
      <xdr:colOff>590550</xdr:colOff>
      <xdr:row>123</xdr:row>
      <xdr:rowOff>152400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457201</xdr:colOff>
      <xdr:row>124</xdr:row>
      <xdr:rowOff>152400</xdr:rowOff>
    </xdr:from>
    <xdr:to>
      <xdr:col>12</xdr:col>
      <xdr:colOff>590550</xdr:colOff>
      <xdr:row>139</xdr:row>
      <xdr:rowOff>38100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8"/>
  <sheetViews>
    <sheetView workbookViewId="0">
      <selection activeCell="A30" sqref="A30:G33"/>
    </sheetView>
  </sheetViews>
  <sheetFormatPr defaultRowHeight="15"/>
  <cols>
    <col min="1" max="1" width="33.28515625" customWidth="1"/>
    <col min="2" max="2" width="16" customWidth="1"/>
    <col min="3" max="3" width="20.28515625" customWidth="1"/>
    <col min="4" max="4" width="25.85546875" customWidth="1"/>
    <col min="5" max="5" width="24.140625" customWidth="1"/>
    <col min="6" max="6" width="24.85546875" customWidth="1"/>
  </cols>
  <sheetData>
    <row r="1" spans="1:11">
      <c r="B1" t="s">
        <v>10</v>
      </c>
      <c r="C1" t="s">
        <v>6</v>
      </c>
      <c r="D1" t="s">
        <v>11</v>
      </c>
    </row>
    <row r="2" spans="1:11">
      <c r="A2" t="s">
        <v>0</v>
      </c>
      <c r="B2">
        <v>3749</v>
      </c>
      <c r="C2">
        <v>3734</v>
      </c>
      <c r="D2">
        <v>7836</v>
      </c>
    </row>
    <row r="3" spans="1:11">
      <c r="A3" t="s">
        <v>1</v>
      </c>
      <c r="B3">
        <v>17</v>
      </c>
      <c r="C3">
        <v>11</v>
      </c>
      <c r="D3">
        <v>30</v>
      </c>
    </row>
    <row r="4" spans="1:11">
      <c r="A4" t="s">
        <v>7</v>
      </c>
      <c r="B4">
        <v>17</v>
      </c>
      <c r="C4">
        <v>11</v>
      </c>
      <c r="D4">
        <v>30</v>
      </c>
    </row>
    <row r="5" spans="1:11">
      <c r="A5" t="s">
        <v>8</v>
      </c>
    </row>
    <row r="6" spans="1:11">
      <c r="A6" t="s">
        <v>12</v>
      </c>
      <c r="B6">
        <v>42</v>
      </c>
      <c r="C6">
        <v>106</v>
      </c>
      <c r="D6">
        <v>129</v>
      </c>
    </row>
    <row r="7" spans="1:11">
      <c r="A7" t="s">
        <v>13</v>
      </c>
      <c r="B7">
        <v>678</v>
      </c>
      <c r="C7">
        <v>839</v>
      </c>
      <c r="D7">
        <v>1631</v>
      </c>
    </row>
    <row r="8" spans="1:11">
      <c r="A8" t="s">
        <v>14</v>
      </c>
      <c r="B8">
        <v>720</v>
      </c>
      <c r="C8">
        <v>945</v>
      </c>
      <c r="D8">
        <v>1760</v>
      </c>
      <c r="K8" t="s">
        <v>3</v>
      </c>
    </row>
    <row r="9" spans="1:11">
      <c r="A9" t="s">
        <v>15</v>
      </c>
      <c r="B9">
        <v>6</v>
      </c>
      <c r="C9">
        <v>7</v>
      </c>
      <c r="D9">
        <v>8</v>
      </c>
      <c r="I9" t="s">
        <v>2</v>
      </c>
      <c r="K9" t="s">
        <v>4</v>
      </c>
    </row>
    <row r="10" spans="1:11">
      <c r="A10" t="s">
        <v>16</v>
      </c>
      <c r="B10">
        <v>10</v>
      </c>
      <c r="C10">
        <v>15</v>
      </c>
      <c r="D10">
        <v>11</v>
      </c>
      <c r="K10" t="s">
        <v>5</v>
      </c>
    </row>
    <row r="11" spans="1:11">
      <c r="A11" t="s">
        <v>17</v>
      </c>
      <c r="B11">
        <v>3</v>
      </c>
      <c r="C11">
        <v>3</v>
      </c>
      <c r="D11">
        <v>5</v>
      </c>
    </row>
    <row r="12" spans="1:11">
      <c r="A12" t="s">
        <v>18</v>
      </c>
      <c r="B12">
        <v>4</v>
      </c>
      <c r="C12">
        <v>3</v>
      </c>
      <c r="D12">
        <v>4</v>
      </c>
    </row>
    <row r="13" spans="1:11">
      <c r="B13" t="s">
        <v>9</v>
      </c>
      <c r="C13" t="s">
        <v>9</v>
      </c>
      <c r="D13" t="s">
        <v>9</v>
      </c>
    </row>
    <row r="16" spans="1:11">
      <c r="A16" s="1"/>
      <c r="B16" s="1" t="s">
        <v>0</v>
      </c>
      <c r="C16" s="1" t="s">
        <v>151</v>
      </c>
      <c r="D16" s="1" t="s">
        <v>7</v>
      </c>
      <c r="E16" s="1" t="s">
        <v>8</v>
      </c>
    </row>
    <row r="17" spans="1:8">
      <c r="A17" s="1" t="s">
        <v>10</v>
      </c>
      <c r="B17" s="1">
        <v>3749</v>
      </c>
      <c r="C17" s="1">
        <v>17</v>
      </c>
      <c r="D17" s="1">
        <v>17</v>
      </c>
      <c r="E17" s="1"/>
    </row>
    <row r="18" spans="1:8">
      <c r="A18" s="1" t="s">
        <v>6</v>
      </c>
      <c r="B18" s="1">
        <v>3734</v>
      </c>
      <c r="C18" s="1">
        <v>11</v>
      </c>
      <c r="D18" s="1">
        <v>11</v>
      </c>
      <c r="E18" s="1"/>
    </row>
    <row r="19" spans="1:8">
      <c r="A19" s="1" t="s">
        <v>11</v>
      </c>
      <c r="B19" s="1">
        <v>7836</v>
      </c>
      <c r="C19" s="1">
        <v>30</v>
      </c>
      <c r="D19" s="1">
        <v>30</v>
      </c>
      <c r="E19" s="1"/>
    </row>
    <row r="23" spans="1:8">
      <c r="A23" t="s">
        <v>156</v>
      </c>
    </row>
    <row r="24" spans="1:8">
      <c r="A24" s="3"/>
      <c r="B24" s="3" t="s">
        <v>15</v>
      </c>
      <c r="C24" s="3" t="s">
        <v>16</v>
      </c>
      <c r="D24" s="3" t="s">
        <v>17</v>
      </c>
      <c r="E24" s="3" t="s">
        <v>18</v>
      </c>
      <c r="F24" s="3" t="s">
        <v>12</v>
      </c>
      <c r="G24" s="3" t="s">
        <v>13</v>
      </c>
      <c r="H24" s="3" t="s">
        <v>14</v>
      </c>
    </row>
    <row r="25" spans="1:8">
      <c r="A25" s="3" t="s">
        <v>10</v>
      </c>
      <c r="B25" s="3">
        <v>6</v>
      </c>
      <c r="C25" s="3">
        <v>10</v>
      </c>
      <c r="D25" s="3">
        <v>3</v>
      </c>
      <c r="E25" s="3">
        <v>4</v>
      </c>
      <c r="F25" s="3">
        <v>42</v>
      </c>
      <c r="G25" s="3">
        <v>678</v>
      </c>
      <c r="H25" s="3">
        <v>720</v>
      </c>
    </row>
    <row r="26" spans="1:8">
      <c r="A26" s="3" t="s">
        <v>6</v>
      </c>
      <c r="B26" s="3">
        <v>7</v>
      </c>
      <c r="C26" s="3">
        <v>15</v>
      </c>
      <c r="D26" s="3">
        <v>3</v>
      </c>
      <c r="E26" s="3">
        <v>3</v>
      </c>
      <c r="F26" s="3">
        <v>106</v>
      </c>
      <c r="G26" s="3">
        <v>839</v>
      </c>
      <c r="H26" s="3">
        <v>945</v>
      </c>
    </row>
    <row r="27" spans="1:8">
      <c r="A27" s="3" t="s">
        <v>11</v>
      </c>
      <c r="B27" s="3">
        <v>8</v>
      </c>
      <c r="C27" s="3">
        <v>11</v>
      </c>
      <c r="D27" s="3">
        <v>5</v>
      </c>
      <c r="E27" s="3">
        <v>4</v>
      </c>
      <c r="F27" s="3">
        <v>130</v>
      </c>
      <c r="G27" s="3">
        <v>1630</v>
      </c>
      <c r="H27" s="3">
        <v>1760</v>
      </c>
    </row>
    <row r="29" spans="1:8">
      <c r="A29" t="s">
        <v>157</v>
      </c>
    </row>
    <row r="30" spans="1:8">
      <c r="A30" s="3"/>
      <c r="B30" s="3" t="s">
        <v>0</v>
      </c>
      <c r="C30" s="3" t="s">
        <v>150</v>
      </c>
      <c r="D30" s="3" t="s">
        <v>152</v>
      </c>
      <c r="E30" s="3" t="s">
        <v>148</v>
      </c>
      <c r="F30" s="3" t="s">
        <v>155</v>
      </c>
      <c r="G30" s="3" t="s">
        <v>149</v>
      </c>
    </row>
    <row r="31" spans="1:8">
      <c r="A31" s="3" t="s">
        <v>10</v>
      </c>
      <c r="B31" s="3">
        <v>3749</v>
      </c>
      <c r="C31" s="3">
        <v>46</v>
      </c>
      <c r="D31" s="3">
        <v>29</v>
      </c>
      <c r="E31" s="3">
        <v>42</v>
      </c>
      <c r="F31" s="3">
        <v>0</v>
      </c>
      <c r="G31" s="3">
        <v>100</v>
      </c>
    </row>
    <row r="32" spans="1:8">
      <c r="A32" s="3" t="s">
        <v>6</v>
      </c>
      <c r="B32" s="3">
        <v>3734</v>
      </c>
      <c r="C32" s="3">
        <v>52</v>
      </c>
      <c r="D32" s="3">
        <v>10</v>
      </c>
      <c r="E32" s="3">
        <v>13</v>
      </c>
      <c r="F32" s="3">
        <v>106</v>
      </c>
      <c r="G32" s="3">
        <f>13*100/106</f>
        <v>12.264150943396226</v>
      </c>
    </row>
    <row r="33" spans="1:7">
      <c r="A33" s="3" t="s">
        <v>11</v>
      </c>
      <c r="B33" s="3">
        <v>7836</v>
      </c>
      <c r="C33" s="3">
        <v>93</v>
      </c>
      <c r="D33" s="3">
        <v>91</v>
      </c>
      <c r="E33" s="3">
        <v>109</v>
      </c>
      <c r="F33" s="3">
        <v>21</v>
      </c>
      <c r="G33" s="3">
        <f>109*100/130</f>
        <v>83.84615384615384</v>
      </c>
    </row>
    <row r="36" spans="1:7">
      <c r="B36">
        <v>46</v>
      </c>
      <c r="C36">
        <v>29</v>
      </c>
      <c r="D36">
        <v>42</v>
      </c>
      <c r="E36">
        <v>0</v>
      </c>
      <c r="F36">
        <v>100</v>
      </c>
    </row>
    <row r="37" spans="1:7">
      <c r="B37">
        <v>52</v>
      </c>
      <c r="C37">
        <v>10</v>
      </c>
      <c r="D37">
        <v>13</v>
      </c>
      <c r="E37">
        <v>106</v>
      </c>
      <c r="F37" t="s">
        <v>153</v>
      </c>
    </row>
    <row r="38" spans="1:7">
      <c r="B38">
        <v>93</v>
      </c>
      <c r="C38">
        <v>91</v>
      </c>
      <c r="D38">
        <v>109</v>
      </c>
      <c r="E38">
        <v>21</v>
      </c>
      <c r="F38" t="s">
        <v>154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3:V224"/>
  <sheetViews>
    <sheetView workbookViewId="0">
      <selection activeCell="P3" sqref="P3:T5"/>
    </sheetView>
  </sheetViews>
  <sheetFormatPr defaultRowHeight="15"/>
  <cols>
    <col min="7" max="7" width="17.28515625" customWidth="1"/>
    <col min="8" max="8" width="15.5703125" customWidth="1"/>
    <col min="9" max="9" width="12.28515625" customWidth="1"/>
  </cols>
  <sheetData>
    <row r="3" spans="1:22">
      <c r="G3" t="s">
        <v>129</v>
      </c>
      <c r="H3" t="s">
        <v>130</v>
      </c>
      <c r="I3" t="s">
        <v>131</v>
      </c>
      <c r="L3" t="s">
        <v>132</v>
      </c>
      <c r="M3" t="s">
        <v>133</v>
      </c>
    </row>
    <row r="4" spans="1:22">
      <c r="F4" t="s">
        <v>128</v>
      </c>
      <c r="G4">
        <v>71126</v>
      </c>
      <c r="H4">
        <v>12748</v>
      </c>
      <c r="I4">
        <v>1196</v>
      </c>
    </row>
    <row r="5" spans="1:22">
      <c r="F5" t="s">
        <v>134</v>
      </c>
      <c r="H5">
        <v>2838</v>
      </c>
      <c r="N5" t="s">
        <v>10</v>
      </c>
      <c r="V5" t="s">
        <v>6</v>
      </c>
    </row>
    <row r="6" spans="1:22">
      <c r="F6" t="s">
        <v>141</v>
      </c>
      <c r="G6">
        <v>10302</v>
      </c>
      <c r="H6">
        <v>4605</v>
      </c>
      <c r="N6" t="s">
        <v>135</v>
      </c>
      <c r="V6" t="s">
        <v>142</v>
      </c>
    </row>
    <row r="7" spans="1:22">
      <c r="N7" t="s">
        <v>136</v>
      </c>
      <c r="V7" t="s">
        <v>143</v>
      </c>
    </row>
    <row r="8" spans="1:22">
      <c r="N8" t="s">
        <v>137</v>
      </c>
      <c r="V8" t="s">
        <v>144</v>
      </c>
    </row>
    <row r="9" spans="1:22">
      <c r="A9" t="s">
        <v>19</v>
      </c>
      <c r="I9" t="s">
        <v>9</v>
      </c>
      <c r="N9" t="s">
        <v>138</v>
      </c>
      <c r="V9" t="s">
        <v>145</v>
      </c>
    </row>
    <row r="10" spans="1:22">
      <c r="N10" t="s">
        <v>139</v>
      </c>
      <c r="V10" t="s">
        <v>146</v>
      </c>
    </row>
    <row r="11" spans="1:22">
      <c r="N11" t="s">
        <v>140</v>
      </c>
      <c r="V11" t="s">
        <v>147</v>
      </c>
    </row>
    <row r="13" spans="1:22">
      <c r="A13" t="s">
        <v>20</v>
      </c>
    </row>
    <row r="14" spans="1:22">
      <c r="A14" t="s">
        <v>21</v>
      </c>
      <c r="B14" s="2" t="s">
        <v>22</v>
      </c>
    </row>
    <row r="15" spans="1:22">
      <c r="A15" t="s">
        <v>21</v>
      </c>
      <c r="B15" t="s">
        <v>23</v>
      </c>
    </row>
    <row r="16" spans="1:22">
      <c r="A16" t="s">
        <v>21</v>
      </c>
      <c r="B16" s="2" t="s">
        <v>24</v>
      </c>
    </row>
    <row r="17" spans="1:2">
      <c r="A17" t="s">
        <v>21</v>
      </c>
      <c r="B17" t="s">
        <v>25</v>
      </c>
    </row>
    <row r="18" spans="1:2">
      <c r="A18" t="s">
        <v>21</v>
      </c>
      <c r="B18" s="2" t="s">
        <v>26</v>
      </c>
    </row>
    <row r="19" spans="1:2">
      <c r="A19" t="s">
        <v>21</v>
      </c>
      <c r="B19" t="s">
        <v>27</v>
      </c>
    </row>
    <row r="20" spans="1:2">
      <c r="A20" t="s">
        <v>21</v>
      </c>
      <c r="B20" t="s">
        <v>28</v>
      </c>
    </row>
    <row r="21" spans="1:2">
      <c r="A21" t="s">
        <v>21</v>
      </c>
      <c r="B21" t="s">
        <v>29</v>
      </c>
    </row>
    <row r="22" spans="1:2">
      <c r="A22" t="s">
        <v>21</v>
      </c>
      <c r="B22" t="s">
        <v>30</v>
      </c>
    </row>
    <row r="23" spans="1:2">
      <c r="A23" t="s">
        <v>21</v>
      </c>
      <c r="B23" t="s">
        <v>31</v>
      </c>
    </row>
    <row r="24" spans="1:2">
      <c r="A24" t="s">
        <v>21</v>
      </c>
      <c r="B24" t="s">
        <v>32</v>
      </c>
    </row>
    <row r="25" spans="1:2">
      <c r="A25" t="s">
        <v>21</v>
      </c>
      <c r="B25" t="s">
        <v>33</v>
      </c>
    </row>
    <row r="26" spans="1:2">
      <c r="A26" t="s">
        <v>21</v>
      </c>
      <c r="B26" t="s">
        <v>34</v>
      </c>
    </row>
    <row r="27" spans="1:2">
      <c r="A27" t="s">
        <v>21</v>
      </c>
      <c r="B27" t="s">
        <v>35</v>
      </c>
    </row>
    <row r="28" spans="1:2">
      <c r="A28" t="s">
        <v>21</v>
      </c>
      <c r="B28" t="s">
        <v>36</v>
      </c>
    </row>
    <row r="29" spans="1:2">
      <c r="A29" t="s">
        <v>21</v>
      </c>
      <c r="B29" t="s">
        <v>37</v>
      </c>
    </row>
    <row r="30" spans="1:2">
      <c r="A30" t="s">
        <v>21</v>
      </c>
      <c r="B30" t="s">
        <v>38</v>
      </c>
    </row>
    <row r="31" spans="1:2">
      <c r="A31" t="s">
        <v>21</v>
      </c>
      <c r="B31" t="s">
        <v>39</v>
      </c>
    </row>
    <row r="32" spans="1:2">
      <c r="A32" t="s">
        <v>21</v>
      </c>
      <c r="B32" t="s">
        <v>40</v>
      </c>
    </row>
    <row r="33" spans="1:2">
      <c r="A33" t="s">
        <v>21</v>
      </c>
      <c r="B33" t="s">
        <v>41</v>
      </c>
    </row>
    <row r="34" spans="1:2">
      <c r="A34" t="s">
        <v>21</v>
      </c>
      <c r="B34" t="s">
        <v>42</v>
      </c>
    </row>
    <row r="35" spans="1:2">
      <c r="A35" t="s">
        <v>21</v>
      </c>
      <c r="B35" t="s">
        <v>43</v>
      </c>
    </row>
    <row r="36" spans="1:2">
      <c r="A36" t="s">
        <v>21</v>
      </c>
      <c r="B36" s="2" t="s">
        <v>44</v>
      </c>
    </row>
    <row r="37" spans="1:2">
      <c r="A37" t="s">
        <v>21</v>
      </c>
      <c r="B37" t="s">
        <v>45</v>
      </c>
    </row>
    <row r="38" spans="1:2">
      <c r="A38" t="s">
        <v>21</v>
      </c>
      <c r="B38" t="s">
        <v>46</v>
      </c>
    </row>
    <row r="39" spans="1:2">
      <c r="A39" t="s">
        <v>21</v>
      </c>
      <c r="B39" t="s">
        <v>47</v>
      </c>
    </row>
    <row r="40" spans="1:2">
      <c r="A40" t="s">
        <v>21</v>
      </c>
      <c r="B40" t="s">
        <v>48</v>
      </c>
    </row>
    <row r="41" spans="1:2">
      <c r="A41" t="s">
        <v>21</v>
      </c>
      <c r="B41" t="s">
        <v>49</v>
      </c>
    </row>
    <row r="42" spans="1:2">
      <c r="A42" t="s">
        <v>21</v>
      </c>
      <c r="B42" t="s">
        <v>50</v>
      </c>
    </row>
    <row r="43" spans="1:2">
      <c r="A43" t="s">
        <v>21</v>
      </c>
      <c r="B43" t="s">
        <v>51</v>
      </c>
    </row>
    <row r="44" spans="1:2">
      <c r="A44" t="s">
        <v>21</v>
      </c>
      <c r="B44" t="s">
        <v>52</v>
      </c>
    </row>
    <row r="45" spans="1:2">
      <c r="A45" t="s">
        <v>21</v>
      </c>
      <c r="B45" s="2" t="s">
        <v>53</v>
      </c>
    </row>
    <row r="46" spans="1:2">
      <c r="A46" t="s">
        <v>21</v>
      </c>
      <c r="B46" t="s">
        <v>54</v>
      </c>
    </row>
    <row r="47" spans="1:2">
      <c r="A47" t="s">
        <v>21</v>
      </c>
      <c r="B47" t="s">
        <v>55</v>
      </c>
    </row>
    <row r="48" spans="1:2">
      <c r="A48" t="s">
        <v>21</v>
      </c>
      <c r="B48" t="s">
        <v>56</v>
      </c>
    </row>
    <row r="49" spans="1:2">
      <c r="A49" t="s">
        <v>21</v>
      </c>
      <c r="B49" t="s">
        <v>57</v>
      </c>
    </row>
    <row r="50" spans="1:2">
      <c r="A50" t="s">
        <v>21</v>
      </c>
      <c r="B50" t="s">
        <v>58</v>
      </c>
    </row>
    <row r="51" spans="1:2">
      <c r="A51" t="s">
        <v>21</v>
      </c>
      <c r="B51" t="s">
        <v>59</v>
      </c>
    </row>
    <row r="52" spans="1:2">
      <c r="A52" t="s">
        <v>21</v>
      </c>
      <c r="B52" t="s">
        <v>60</v>
      </c>
    </row>
    <row r="53" spans="1:2">
      <c r="A53" t="s">
        <v>21</v>
      </c>
      <c r="B53" t="s">
        <v>61</v>
      </c>
    </row>
    <row r="54" spans="1:2">
      <c r="A54" t="s">
        <v>21</v>
      </c>
      <c r="B54" t="s">
        <v>62</v>
      </c>
    </row>
    <row r="55" spans="1:2">
      <c r="A55" t="s">
        <v>21</v>
      </c>
      <c r="B55" t="s">
        <v>63</v>
      </c>
    </row>
    <row r="56" spans="1:2">
      <c r="A56" t="s">
        <v>21</v>
      </c>
      <c r="B56" t="s">
        <v>64</v>
      </c>
    </row>
    <row r="57" spans="1:2">
      <c r="A57" t="s">
        <v>21</v>
      </c>
      <c r="B57" t="s">
        <v>65</v>
      </c>
    </row>
    <row r="58" spans="1:2">
      <c r="A58" t="s">
        <v>21</v>
      </c>
      <c r="B58" t="s">
        <v>66</v>
      </c>
    </row>
    <row r="59" spans="1:2">
      <c r="A59" t="s">
        <v>21</v>
      </c>
      <c r="B59" t="s">
        <v>67</v>
      </c>
    </row>
    <row r="60" spans="1:2">
      <c r="A60" t="s">
        <v>21</v>
      </c>
      <c r="B60" t="s">
        <v>68</v>
      </c>
    </row>
    <row r="61" spans="1:2">
      <c r="A61" t="s">
        <v>21</v>
      </c>
      <c r="B61" t="s">
        <v>69</v>
      </c>
    </row>
    <row r="62" spans="1:2">
      <c r="A62" t="s">
        <v>21</v>
      </c>
      <c r="B62" t="s">
        <v>70</v>
      </c>
    </row>
    <row r="63" spans="1:2">
      <c r="A63" t="s">
        <v>21</v>
      </c>
      <c r="B63" t="s">
        <v>71</v>
      </c>
    </row>
    <row r="64" spans="1:2">
      <c r="A64" t="s">
        <v>21</v>
      </c>
      <c r="B64" t="s">
        <v>72</v>
      </c>
    </row>
    <row r="65" spans="1:2">
      <c r="A65" t="s">
        <v>21</v>
      </c>
      <c r="B65" t="s">
        <v>73</v>
      </c>
    </row>
    <row r="66" spans="1:2">
      <c r="A66" t="s">
        <v>21</v>
      </c>
      <c r="B66" t="s">
        <v>74</v>
      </c>
    </row>
    <row r="67" spans="1:2">
      <c r="A67" t="s">
        <v>21</v>
      </c>
      <c r="B67" t="s">
        <v>75</v>
      </c>
    </row>
    <row r="68" spans="1:2">
      <c r="A68" t="s">
        <v>21</v>
      </c>
      <c r="B68" t="s">
        <v>76</v>
      </c>
    </row>
    <row r="69" spans="1:2">
      <c r="A69" t="s">
        <v>21</v>
      </c>
      <c r="B69" t="s">
        <v>77</v>
      </c>
    </row>
    <row r="70" spans="1:2">
      <c r="A70" t="s">
        <v>21</v>
      </c>
      <c r="B70" t="s">
        <v>78</v>
      </c>
    </row>
    <row r="71" spans="1:2">
      <c r="A71" t="s">
        <v>21</v>
      </c>
      <c r="B71" t="s">
        <v>79</v>
      </c>
    </row>
    <row r="72" spans="1:2">
      <c r="A72" t="s">
        <v>21</v>
      </c>
      <c r="B72" t="s">
        <v>80</v>
      </c>
    </row>
    <row r="73" spans="1:2">
      <c r="A73" t="s">
        <v>21</v>
      </c>
      <c r="B73" s="2" t="s">
        <v>81</v>
      </c>
    </row>
    <row r="74" spans="1:2">
      <c r="A74" t="s">
        <v>21</v>
      </c>
      <c r="B74" t="s">
        <v>82</v>
      </c>
    </row>
    <row r="75" spans="1:2">
      <c r="A75" t="s">
        <v>21</v>
      </c>
      <c r="B75" t="s">
        <v>83</v>
      </c>
    </row>
    <row r="76" spans="1:2">
      <c r="A76" t="s">
        <v>21</v>
      </c>
      <c r="B76" t="s">
        <v>84</v>
      </c>
    </row>
    <row r="77" spans="1:2">
      <c r="A77" t="s">
        <v>21</v>
      </c>
      <c r="B77" s="2" t="s">
        <v>85</v>
      </c>
    </row>
    <row r="78" spans="1:2">
      <c r="A78" t="s">
        <v>21</v>
      </c>
      <c r="B78" t="s">
        <v>86</v>
      </c>
    </row>
    <row r="79" spans="1:2">
      <c r="A79" t="s">
        <v>21</v>
      </c>
      <c r="B79" t="s">
        <v>87</v>
      </c>
    </row>
    <row r="80" spans="1:2">
      <c r="A80" t="s">
        <v>21</v>
      </c>
      <c r="B80" t="s">
        <v>88</v>
      </c>
    </row>
    <row r="81" spans="1:2">
      <c r="A81" t="s">
        <v>21</v>
      </c>
      <c r="B81" t="s">
        <v>89</v>
      </c>
    </row>
    <row r="82" spans="1:2">
      <c r="A82" t="s">
        <v>21</v>
      </c>
      <c r="B82" t="s">
        <v>90</v>
      </c>
    </row>
    <row r="83" spans="1:2">
      <c r="A83" t="s">
        <v>21</v>
      </c>
      <c r="B83" t="s">
        <v>91</v>
      </c>
    </row>
    <row r="84" spans="1:2">
      <c r="A84" t="s">
        <v>21</v>
      </c>
      <c r="B84" t="s">
        <v>92</v>
      </c>
    </row>
    <row r="85" spans="1:2">
      <c r="A85" t="s">
        <v>21</v>
      </c>
      <c r="B85" t="s">
        <v>93</v>
      </c>
    </row>
    <row r="86" spans="1:2">
      <c r="A86" t="s">
        <v>21</v>
      </c>
      <c r="B86" t="s">
        <v>94</v>
      </c>
    </row>
    <row r="87" spans="1:2">
      <c r="A87" t="s">
        <v>21</v>
      </c>
      <c r="B87" t="s">
        <v>95</v>
      </c>
    </row>
    <row r="88" spans="1:2">
      <c r="A88" t="s">
        <v>21</v>
      </c>
      <c r="B88" t="s">
        <v>96</v>
      </c>
    </row>
    <row r="89" spans="1:2">
      <c r="A89" t="s">
        <v>21</v>
      </c>
      <c r="B89" t="s">
        <v>97</v>
      </c>
    </row>
    <row r="90" spans="1:2">
      <c r="A90" t="s">
        <v>21</v>
      </c>
      <c r="B90" t="s">
        <v>98</v>
      </c>
    </row>
    <row r="91" spans="1:2">
      <c r="A91" t="s">
        <v>21</v>
      </c>
      <c r="B91" t="s">
        <v>99</v>
      </c>
    </row>
    <row r="92" spans="1:2">
      <c r="A92" t="s">
        <v>21</v>
      </c>
      <c r="B92" s="2" t="s">
        <v>100</v>
      </c>
    </row>
    <row r="93" spans="1:2">
      <c r="A93" t="s">
        <v>21</v>
      </c>
      <c r="B93" s="2" t="s">
        <v>101</v>
      </c>
    </row>
    <row r="94" spans="1:2">
      <c r="A94" t="s">
        <v>21</v>
      </c>
      <c r="B94" t="s">
        <v>102</v>
      </c>
    </row>
    <row r="95" spans="1:2">
      <c r="A95" t="s">
        <v>21</v>
      </c>
      <c r="B95" t="s">
        <v>103</v>
      </c>
    </row>
    <row r="96" spans="1:2">
      <c r="A96" t="s">
        <v>21</v>
      </c>
      <c r="B96" t="s">
        <v>104</v>
      </c>
    </row>
    <row r="97" spans="1:2">
      <c r="A97" t="s">
        <v>21</v>
      </c>
      <c r="B97" t="s">
        <v>105</v>
      </c>
    </row>
    <row r="98" spans="1:2">
      <c r="A98" t="s">
        <v>21</v>
      </c>
      <c r="B98" t="s">
        <v>106</v>
      </c>
    </row>
    <row r="99" spans="1:2">
      <c r="A99" t="s">
        <v>21</v>
      </c>
      <c r="B99" t="s">
        <v>107</v>
      </c>
    </row>
    <row r="100" spans="1:2">
      <c r="A100" t="s">
        <v>21</v>
      </c>
      <c r="B100" s="2" t="s">
        <v>108</v>
      </c>
    </row>
    <row r="101" spans="1:2">
      <c r="A101" t="s">
        <v>21</v>
      </c>
      <c r="B101" t="s">
        <v>109</v>
      </c>
    </row>
    <row r="102" spans="1:2">
      <c r="A102" t="s">
        <v>21</v>
      </c>
      <c r="B102" t="s">
        <v>110</v>
      </c>
    </row>
    <row r="103" spans="1:2">
      <c r="A103" t="s">
        <v>21</v>
      </c>
      <c r="B103" t="s">
        <v>111</v>
      </c>
    </row>
    <row r="104" spans="1:2">
      <c r="A104" t="s">
        <v>21</v>
      </c>
      <c r="B104" t="s">
        <v>112</v>
      </c>
    </row>
    <row r="108" spans="1:2">
      <c r="A108" t="s">
        <v>113</v>
      </c>
    </row>
    <row r="110" spans="1:2">
      <c r="A110" t="s">
        <v>114</v>
      </c>
    </row>
    <row r="111" spans="1:2">
      <c r="A111" t="s">
        <v>115</v>
      </c>
    </row>
    <row r="112" spans="1:2">
      <c r="A112" t="s">
        <v>116</v>
      </c>
    </row>
    <row r="113" spans="1:2">
      <c r="A113" t="s">
        <v>117</v>
      </c>
    </row>
    <row r="114" spans="1:2">
      <c r="A114" t="s">
        <v>118</v>
      </c>
    </row>
    <row r="115" spans="1:2">
      <c r="A115" t="str">
        <f>A223</f>
        <v>-- Total elapsed time of TestMethod-Rule Mapping Analysis (milliseconds):11552</v>
      </c>
    </row>
    <row r="116" spans="1:2">
      <c r="A116" t="s">
        <v>119</v>
      </c>
    </row>
    <row r="117" spans="1:2">
      <c r="A117" t="s">
        <v>120</v>
      </c>
    </row>
    <row r="121" spans="1:2">
      <c r="A121" t="s">
        <v>20</v>
      </c>
    </row>
    <row r="122" spans="1:2">
      <c r="A122" t="s">
        <v>21</v>
      </c>
      <c r="B122" s="2" t="s">
        <v>22</v>
      </c>
    </row>
    <row r="123" spans="1:2">
      <c r="A123" t="s">
        <v>21</v>
      </c>
      <c r="B123" t="s">
        <v>121</v>
      </c>
    </row>
    <row r="124" spans="1:2">
      <c r="A124" t="s">
        <v>21</v>
      </c>
      <c r="B124" s="2" t="s">
        <v>122</v>
      </c>
    </row>
    <row r="125" spans="1:2">
      <c r="A125" t="s">
        <v>21</v>
      </c>
      <c r="B125" t="s">
        <v>25</v>
      </c>
    </row>
    <row r="126" spans="1:2">
      <c r="A126" t="s">
        <v>21</v>
      </c>
      <c r="B126" t="s">
        <v>123</v>
      </c>
    </row>
    <row r="127" spans="1:2">
      <c r="A127" t="s">
        <v>21</v>
      </c>
      <c r="B127" t="s">
        <v>27</v>
      </c>
    </row>
    <row r="128" spans="1:2">
      <c r="A128" t="s">
        <v>21</v>
      </c>
      <c r="B128" t="s">
        <v>28</v>
      </c>
    </row>
    <row r="129" spans="1:2">
      <c r="A129" t="s">
        <v>21</v>
      </c>
      <c r="B129" t="s">
        <v>29</v>
      </c>
    </row>
    <row r="130" spans="1:2">
      <c r="A130" t="s">
        <v>21</v>
      </c>
      <c r="B130" t="s">
        <v>30</v>
      </c>
    </row>
    <row r="131" spans="1:2">
      <c r="A131" t="s">
        <v>21</v>
      </c>
      <c r="B131" t="s">
        <v>31</v>
      </c>
    </row>
    <row r="132" spans="1:2">
      <c r="A132" t="s">
        <v>21</v>
      </c>
      <c r="B132" t="s">
        <v>32</v>
      </c>
    </row>
    <row r="133" spans="1:2">
      <c r="A133" t="s">
        <v>21</v>
      </c>
      <c r="B133" t="s">
        <v>33</v>
      </c>
    </row>
    <row r="134" spans="1:2">
      <c r="A134" t="s">
        <v>21</v>
      </c>
      <c r="B134" t="s">
        <v>34</v>
      </c>
    </row>
    <row r="135" spans="1:2">
      <c r="A135" t="s">
        <v>21</v>
      </c>
      <c r="B135" t="s">
        <v>35</v>
      </c>
    </row>
    <row r="136" spans="1:2">
      <c r="A136" t="s">
        <v>21</v>
      </c>
      <c r="B136" t="s">
        <v>36</v>
      </c>
    </row>
    <row r="137" spans="1:2">
      <c r="A137" t="s">
        <v>21</v>
      </c>
      <c r="B137" t="s">
        <v>37</v>
      </c>
    </row>
    <row r="138" spans="1:2">
      <c r="A138" t="s">
        <v>21</v>
      </c>
      <c r="B138" t="s">
        <v>38</v>
      </c>
    </row>
    <row r="139" spans="1:2">
      <c r="A139" t="s">
        <v>21</v>
      </c>
      <c r="B139" t="s">
        <v>39</v>
      </c>
    </row>
    <row r="140" spans="1:2">
      <c r="A140" t="s">
        <v>21</v>
      </c>
      <c r="B140" t="s">
        <v>40</v>
      </c>
    </row>
    <row r="141" spans="1:2">
      <c r="A141" t="s">
        <v>21</v>
      </c>
      <c r="B141" t="s">
        <v>41</v>
      </c>
    </row>
    <row r="142" spans="1:2">
      <c r="A142" t="s">
        <v>21</v>
      </c>
      <c r="B142" t="s">
        <v>42</v>
      </c>
    </row>
    <row r="143" spans="1:2">
      <c r="A143" t="s">
        <v>21</v>
      </c>
      <c r="B143" t="s">
        <v>43</v>
      </c>
    </row>
    <row r="144" spans="1:2">
      <c r="A144" t="s">
        <v>21</v>
      </c>
      <c r="B144" s="2" t="s">
        <v>44</v>
      </c>
    </row>
    <row r="145" spans="1:2">
      <c r="A145" t="s">
        <v>21</v>
      </c>
      <c r="B145" t="s">
        <v>45</v>
      </c>
    </row>
    <row r="146" spans="1:2">
      <c r="A146" t="s">
        <v>21</v>
      </c>
      <c r="B146" t="s">
        <v>46</v>
      </c>
    </row>
    <row r="147" spans="1:2">
      <c r="A147" t="s">
        <v>21</v>
      </c>
      <c r="B147" t="s">
        <v>47</v>
      </c>
    </row>
    <row r="148" spans="1:2">
      <c r="A148" t="s">
        <v>21</v>
      </c>
      <c r="B148" t="s">
        <v>48</v>
      </c>
    </row>
    <row r="149" spans="1:2">
      <c r="A149" t="s">
        <v>21</v>
      </c>
      <c r="B149" t="s">
        <v>49</v>
      </c>
    </row>
    <row r="150" spans="1:2">
      <c r="A150" t="s">
        <v>21</v>
      </c>
      <c r="B150" t="s">
        <v>50</v>
      </c>
    </row>
    <row r="151" spans="1:2">
      <c r="A151" t="s">
        <v>21</v>
      </c>
      <c r="B151" t="s">
        <v>51</v>
      </c>
    </row>
    <row r="152" spans="1:2">
      <c r="A152" t="s">
        <v>21</v>
      </c>
      <c r="B152" t="s">
        <v>52</v>
      </c>
    </row>
    <row r="153" spans="1:2">
      <c r="A153" t="s">
        <v>21</v>
      </c>
      <c r="B153" s="2" t="s">
        <v>53</v>
      </c>
    </row>
    <row r="154" spans="1:2">
      <c r="A154" t="s">
        <v>21</v>
      </c>
      <c r="B154" t="s">
        <v>54</v>
      </c>
    </row>
    <row r="155" spans="1:2">
      <c r="A155" t="s">
        <v>21</v>
      </c>
      <c r="B155" t="s">
        <v>55</v>
      </c>
    </row>
    <row r="156" spans="1:2">
      <c r="A156" t="s">
        <v>21</v>
      </c>
      <c r="B156" t="s">
        <v>56</v>
      </c>
    </row>
    <row r="157" spans="1:2">
      <c r="A157" t="s">
        <v>21</v>
      </c>
      <c r="B157" t="s">
        <v>57</v>
      </c>
    </row>
    <row r="158" spans="1:2">
      <c r="A158" t="s">
        <v>21</v>
      </c>
      <c r="B158" t="s">
        <v>58</v>
      </c>
    </row>
    <row r="159" spans="1:2">
      <c r="A159" t="s">
        <v>21</v>
      </c>
      <c r="B159" t="s">
        <v>59</v>
      </c>
    </row>
    <row r="160" spans="1:2">
      <c r="A160" t="s">
        <v>21</v>
      </c>
      <c r="B160" t="s">
        <v>60</v>
      </c>
    </row>
    <row r="161" spans="1:2">
      <c r="A161" t="s">
        <v>21</v>
      </c>
      <c r="B161" t="s">
        <v>61</v>
      </c>
    </row>
    <row r="162" spans="1:2">
      <c r="A162" t="s">
        <v>21</v>
      </c>
      <c r="B162" t="s">
        <v>62</v>
      </c>
    </row>
    <row r="163" spans="1:2">
      <c r="A163" t="s">
        <v>21</v>
      </c>
      <c r="B163" t="s">
        <v>63</v>
      </c>
    </row>
    <row r="164" spans="1:2">
      <c r="A164" t="s">
        <v>21</v>
      </c>
      <c r="B164" t="s">
        <v>64</v>
      </c>
    </row>
    <row r="165" spans="1:2">
      <c r="A165" t="s">
        <v>21</v>
      </c>
      <c r="B165" t="s">
        <v>65</v>
      </c>
    </row>
    <row r="166" spans="1:2">
      <c r="A166" t="s">
        <v>21</v>
      </c>
      <c r="B166" t="s">
        <v>66</v>
      </c>
    </row>
    <row r="167" spans="1:2">
      <c r="A167" t="s">
        <v>21</v>
      </c>
      <c r="B167" t="s">
        <v>67</v>
      </c>
    </row>
    <row r="168" spans="1:2">
      <c r="A168" t="s">
        <v>21</v>
      </c>
      <c r="B168" t="s">
        <v>68</v>
      </c>
    </row>
    <row r="169" spans="1:2">
      <c r="A169" t="s">
        <v>21</v>
      </c>
      <c r="B169" t="s">
        <v>69</v>
      </c>
    </row>
    <row r="170" spans="1:2">
      <c r="A170" t="s">
        <v>21</v>
      </c>
      <c r="B170" t="s">
        <v>70</v>
      </c>
    </row>
    <row r="171" spans="1:2">
      <c r="A171" t="s">
        <v>21</v>
      </c>
      <c r="B171" t="s">
        <v>71</v>
      </c>
    </row>
    <row r="172" spans="1:2">
      <c r="A172" t="s">
        <v>21</v>
      </c>
      <c r="B172" t="s">
        <v>72</v>
      </c>
    </row>
    <row r="173" spans="1:2">
      <c r="A173" t="s">
        <v>21</v>
      </c>
      <c r="B173" t="s">
        <v>73</v>
      </c>
    </row>
    <row r="174" spans="1:2">
      <c r="A174" t="s">
        <v>21</v>
      </c>
      <c r="B174" t="s">
        <v>74</v>
      </c>
    </row>
    <row r="175" spans="1:2">
      <c r="A175" t="s">
        <v>21</v>
      </c>
      <c r="B175" t="s">
        <v>75</v>
      </c>
    </row>
    <row r="176" spans="1:2">
      <c r="A176" t="s">
        <v>21</v>
      </c>
      <c r="B176" t="s">
        <v>76</v>
      </c>
    </row>
    <row r="177" spans="1:2">
      <c r="A177" t="s">
        <v>21</v>
      </c>
      <c r="B177" t="s">
        <v>77</v>
      </c>
    </row>
    <row r="178" spans="1:2">
      <c r="A178" t="s">
        <v>21</v>
      </c>
      <c r="B178" t="s">
        <v>78</v>
      </c>
    </row>
    <row r="179" spans="1:2">
      <c r="A179" t="s">
        <v>21</v>
      </c>
      <c r="B179" t="s">
        <v>79</v>
      </c>
    </row>
    <row r="180" spans="1:2">
      <c r="A180" t="s">
        <v>21</v>
      </c>
      <c r="B180" t="s">
        <v>80</v>
      </c>
    </row>
    <row r="181" spans="1:2">
      <c r="A181" t="s">
        <v>21</v>
      </c>
      <c r="B181" s="2" t="s">
        <v>81</v>
      </c>
    </row>
    <row r="182" spans="1:2">
      <c r="A182" t="s">
        <v>21</v>
      </c>
      <c r="B182" t="s">
        <v>82</v>
      </c>
    </row>
    <row r="183" spans="1:2">
      <c r="A183" t="s">
        <v>21</v>
      </c>
      <c r="B183" t="s">
        <v>83</v>
      </c>
    </row>
    <row r="184" spans="1:2">
      <c r="A184" t="s">
        <v>21</v>
      </c>
      <c r="B184" t="s">
        <v>84</v>
      </c>
    </row>
    <row r="185" spans="1:2">
      <c r="A185" t="s">
        <v>21</v>
      </c>
      <c r="B185" s="2" t="s">
        <v>85</v>
      </c>
    </row>
    <row r="186" spans="1:2">
      <c r="A186" t="s">
        <v>21</v>
      </c>
      <c r="B186" t="s">
        <v>86</v>
      </c>
    </row>
    <row r="187" spans="1:2">
      <c r="A187" t="s">
        <v>21</v>
      </c>
      <c r="B187" t="s">
        <v>87</v>
      </c>
    </row>
    <row r="188" spans="1:2">
      <c r="A188" t="s">
        <v>21</v>
      </c>
      <c r="B188" t="s">
        <v>88</v>
      </c>
    </row>
    <row r="189" spans="1:2">
      <c r="A189" t="s">
        <v>21</v>
      </c>
      <c r="B189" t="s">
        <v>89</v>
      </c>
    </row>
    <row r="190" spans="1:2">
      <c r="A190" t="s">
        <v>21</v>
      </c>
      <c r="B190" t="s">
        <v>90</v>
      </c>
    </row>
    <row r="191" spans="1:2">
      <c r="A191" t="s">
        <v>21</v>
      </c>
      <c r="B191" t="s">
        <v>91</v>
      </c>
    </row>
    <row r="192" spans="1:2">
      <c r="A192" t="s">
        <v>21</v>
      </c>
      <c r="B192" t="s">
        <v>92</v>
      </c>
    </row>
    <row r="193" spans="1:2">
      <c r="A193" t="s">
        <v>21</v>
      </c>
      <c r="B193" t="s">
        <v>93</v>
      </c>
    </row>
    <row r="194" spans="1:2">
      <c r="A194" t="s">
        <v>21</v>
      </c>
      <c r="B194" t="s">
        <v>94</v>
      </c>
    </row>
    <row r="195" spans="1:2">
      <c r="A195" t="s">
        <v>21</v>
      </c>
      <c r="B195" t="s">
        <v>95</v>
      </c>
    </row>
    <row r="196" spans="1:2">
      <c r="A196" t="s">
        <v>21</v>
      </c>
      <c r="B196" t="s">
        <v>96</v>
      </c>
    </row>
    <row r="197" spans="1:2">
      <c r="A197" t="s">
        <v>21</v>
      </c>
      <c r="B197" t="s">
        <v>97</v>
      </c>
    </row>
    <row r="198" spans="1:2">
      <c r="A198" t="s">
        <v>21</v>
      </c>
      <c r="B198" t="s">
        <v>98</v>
      </c>
    </row>
    <row r="199" spans="1:2">
      <c r="A199" t="s">
        <v>21</v>
      </c>
      <c r="B199" t="s">
        <v>99</v>
      </c>
    </row>
    <row r="200" spans="1:2">
      <c r="A200" t="s">
        <v>21</v>
      </c>
      <c r="B200" s="2" t="s">
        <v>100</v>
      </c>
    </row>
    <row r="201" spans="1:2">
      <c r="A201" t="s">
        <v>21</v>
      </c>
      <c r="B201" s="2" t="s">
        <v>124</v>
      </c>
    </row>
    <row r="202" spans="1:2">
      <c r="A202" t="s">
        <v>21</v>
      </c>
      <c r="B202" t="s">
        <v>102</v>
      </c>
    </row>
    <row r="203" spans="1:2">
      <c r="A203" t="s">
        <v>21</v>
      </c>
      <c r="B203" t="s">
        <v>103</v>
      </c>
    </row>
    <row r="204" spans="1:2">
      <c r="A204" t="s">
        <v>21</v>
      </c>
      <c r="B204" t="s">
        <v>104</v>
      </c>
    </row>
    <row r="205" spans="1:2">
      <c r="A205" t="s">
        <v>21</v>
      </c>
      <c r="B205" t="s">
        <v>125</v>
      </c>
    </row>
    <row r="206" spans="1:2">
      <c r="A206" t="s">
        <v>21</v>
      </c>
      <c r="B206" t="s">
        <v>106</v>
      </c>
    </row>
    <row r="207" spans="1:2">
      <c r="A207" t="s">
        <v>21</v>
      </c>
      <c r="B207" t="s">
        <v>107</v>
      </c>
    </row>
    <row r="208" spans="1:2">
      <c r="A208" t="s">
        <v>21</v>
      </c>
      <c r="B208" s="2" t="s">
        <v>108</v>
      </c>
    </row>
    <row r="209" spans="1:2">
      <c r="A209" t="s">
        <v>21</v>
      </c>
      <c r="B209" t="s">
        <v>109</v>
      </c>
    </row>
    <row r="210" spans="1:2">
      <c r="A210" t="s">
        <v>21</v>
      </c>
      <c r="B210" t="s">
        <v>110</v>
      </c>
    </row>
    <row r="211" spans="1:2">
      <c r="A211" t="s">
        <v>21</v>
      </c>
      <c r="B211" t="s">
        <v>111</v>
      </c>
    </row>
    <row r="212" spans="1:2">
      <c r="A212" t="s">
        <v>21</v>
      </c>
      <c r="B212" t="s">
        <v>112</v>
      </c>
    </row>
    <row r="216" spans="1:2">
      <c r="A216" t="s">
        <v>113</v>
      </c>
    </row>
    <row r="218" spans="1:2">
      <c r="A218" t="s">
        <v>114</v>
      </c>
    </row>
    <row r="219" spans="1:2">
      <c r="A219" t="s">
        <v>115</v>
      </c>
    </row>
    <row r="220" spans="1:2">
      <c r="A220" t="s">
        <v>116</v>
      </c>
    </row>
    <row r="221" spans="1:2">
      <c r="A221" t="s">
        <v>117</v>
      </c>
    </row>
    <row r="222" spans="1:2">
      <c r="A222" t="s">
        <v>118</v>
      </c>
    </row>
    <row r="223" spans="1:2">
      <c r="A223" t="s">
        <v>126</v>
      </c>
    </row>
    <row r="224" spans="1:2">
      <c r="A224" t="s">
        <v>127</v>
      </c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4:Q48"/>
  <sheetViews>
    <sheetView topLeftCell="A23" workbookViewId="0">
      <selection activeCell="C42" sqref="C42"/>
    </sheetView>
  </sheetViews>
  <sheetFormatPr defaultRowHeight="15"/>
  <cols>
    <col min="1" max="1" width="9.140625" style="5"/>
    <col min="2" max="2" width="16" style="5" customWidth="1"/>
    <col min="3" max="3" width="7" style="5" customWidth="1"/>
    <col min="4" max="4" width="5.85546875" style="5" customWidth="1"/>
    <col min="5" max="5" width="6.42578125" style="5" customWidth="1"/>
    <col min="6" max="6" width="7.7109375" style="5" customWidth="1"/>
    <col min="7" max="7" width="7.5703125" style="5" customWidth="1"/>
    <col min="8" max="16384" width="9.140625" style="5"/>
  </cols>
  <sheetData>
    <row r="4" spans="1:7">
      <c r="A4" s="5" t="s">
        <v>175</v>
      </c>
    </row>
    <row r="5" spans="1:7">
      <c r="A5" s="6"/>
      <c r="B5" s="6" t="s">
        <v>152</v>
      </c>
      <c r="C5" s="6"/>
      <c r="D5" s="6"/>
      <c r="E5" s="6"/>
      <c r="F5" s="6"/>
      <c r="G5" s="6"/>
    </row>
    <row r="6" spans="1:7">
      <c r="A6" s="6" t="s">
        <v>10</v>
      </c>
      <c r="B6" s="6">
        <v>29</v>
      </c>
      <c r="C6" s="6"/>
      <c r="D6" s="6"/>
      <c r="E6" s="6"/>
      <c r="F6" s="6"/>
      <c r="G6" s="6"/>
    </row>
    <row r="7" spans="1:7">
      <c r="A7" s="6" t="s">
        <v>6</v>
      </c>
      <c r="B7" s="6">
        <v>10</v>
      </c>
      <c r="C7" s="6"/>
      <c r="D7" s="6"/>
      <c r="E7" s="6"/>
      <c r="F7" s="6"/>
      <c r="G7" s="6"/>
    </row>
    <row r="8" spans="1:7">
      <c r="A8" s="6" t="s">
        <v>11</v>
      </c>
      <c r="B8" s="6">
        <v>91</v>
      </c>
      <c r="C8" s="6"/>
      <c r="D8" s="6"/>
      <c r="E8" s="6"/>
      <c r="F8" s="6"/>
      <c r="G8" s="6"/>
    </row>
    <row r="10" spans="1:7">
      <c r="A10" s="7" t="s">
        <v>176</v>
      </c>
    </row>
    <row r="13" spans="1:7">
      <c r="A13" s="6"/>
      <c r="B13" s="6" t="s">
        <v>152</v>
      </c>
      <c r="C13" s="6"/>
      <c r="D13" s="6"/>
      <c r="E13" s="6"/>
      <c r="F13" s="6"/>
      <c r="G13" s="6"/>
    </row>
    <row r="14" spans="1:7">
      <c r="A14" s="6" t="s">
        <v>10</v>
      </c>
      <c r="B14" s="6">
        <v>29</v>
      </c>
      <c r="C14" s="6"/>
      <c r="D14" s="6"/>
      <c r="E14" s="6"/>
      <c r="F14" s="6"/>
      <c r="G14" s="6"/>
    </row>
    <row r="15" spans="1:7">
      <c r="A15" s="6" t="s">
        <v>6</v>
      </c>
      <c r="B15" s="6">
        <v>10</v>
      </c>
      <c r="C15" s="6"/>
      <c r="D15" s="6"/>
      <c r="E15" s="6"/>
      <c r="F15" s="6"/>
      <c r="G15" s="6"/>
    </row>
    <row r="16" spans="1:7">
      <c r="A16" s="6" t="s">
        <v>11</v>
      </c>
      <c r="B16" s="6">
        <v>91</v>
      </c>
      <c r="C16" s="6"/>
      <c r="D16" s="6"/>
      <c r="E16" s="6"/>
      <c r="F16" s="6"/>
      <c r="G16" s="6"/>
    </row>
    <row r="20" spans="1:17">
      <c r="A20" s="8" t="s">
        <v>177</v>
      </c>
    </row>
    <row r="21" spans="1:17">
      <c r="B21" s="20" t="s">
        <v>184</v>
      </c>
      <c r="C21" s="19" t="s">
        <v>170</v>
      </c>
      <c r="D21" s="19"/>
      <c r="E21" s="19"/>
      <c r="F21" s="19" t="s">
        <v>171</v>
      </c>
      <c r="G21" s="19"/>
      <c r="H21" s="19"/>
      <c r="I21" s="19" t="s">
        <v>172</v>
      </c>
      <c r="J21" s="19"/>
      <c r="K21" s="19"/>
      <c r="L21" s="19" t="s">
        <v>173</v>
      </c>
      <c r="M21" s="19"/>
      <c r="N21" s="19"/>
      <c r="O21" s="19" t="s">
        <v>174</v>
      </c>
      <c r="P21" s="19"/>
      <c r="Q21" s="19"/>
    </row>
    <row r="22" spans="1:17">
      <c r="A22" s="6"/>
      <c r="B22" s="21"/>
      <c r="C22" s="6" t="s">
        <v>179</v>
      </c>
      <c r="D22" s="6" t="s">
        <v>178</v>
      </c>
      <c r="E22" s="6" t="s">
        <v>180</v>
      </c>
      <c r="F22" s="6" t="s">
        <v>179</v>
      </c>
      <c r="G22" s="6" t="s">
        <v>178</v>
      </c>
      <c r="H22" s="6" t="s">
        <v>180</v>
      </c>
      <c r="I22" s="6" t="s">
        <v>179</v>
      </c>
      <c r="J22" s="6" t="s">
        <v>178</v>
      </c>
      <c r="K22" s="6" t="s">
        <v>180</v>
      </c>
      <c r="L22" s="6" t="s">
        <v>179</v>
      </c>
      <c r="M22" s="6" t="s">
        <v>178</v>
      </c>
      <c r="N22" s="6" t="s">
        <v>180</v>
      </c>
      <c r="O22" s="6" t="s">
        <v>179</v>
      </c>
      <c r="P22" s="6" t="s">
        <v>178</v>
      </c>
      <c r="Q22" s="6" t="s">
        <v>180</v>
      </c>
    </row>
    <row r="23" spans="1:17">
      <c r="A23" s="6"/>
      <c r="B23" s="6" t="s">
        <v>10</v>
      </c>
      <c r="C23" s="6">
        <v>5</v>
      </c>
      <c r="D23" s="6">
        <v>2.4166666666666599</v>
      </c>
      <c r="E23" s="6">
        <v>48.3333333333333</v>
      </c>
      <c r="F23" s="6">
        <v>9</v>
      </c>
      <c r="G23" s="6">
        <v>4.75</v>
      </c>
      <c r="H23" s="10">
        <v>52.7777777777777</v>
      </c>
      <c r="I23" s="10">
        <v>13</v>
      </c>
      <c r="J23" s="10">
        <v>6.25</v>
      </c>
      <c r="K23" s="10">
        <v>48.076923076923002</v>
      </c>
      <c r="L23" s="10">
        <v>17.4166666666666</v>
      </c>
      <c r="M23" s="10">
        <v>7.75</v>
      </c>
      <c r="N23" s="10">
        <v>44.4976076555023</v>
      </c>
      <c r="O23" s="10">
        <v>20.6666666666666</v>
      </c>
      <c r="P23" s="10">
        <v>8.8333333333333304</v>
      </c>
      <c r="Q23" s="10">
        <v>42.741935483870897</v>
      </c>
    </row>
    <row r="24" spans="1:17">
      <c r="A24" s="6"/>
      <c r="B24" s="6" t="s">
        <v>6</v>
      </c>
      <c r="C24" s="6">
        <v>4.9166666666666599</v>
      </c>
      <c r="D24" s="6">
        <v>0.41666666666666602</v>
      </c>
      <c r="E24" s="6">
        <v>8.4745762711864394</v>
      </c>
      <c r="F24" s="6">
        <v>9.25</v>
      </c>
      <c r="G24" s="6">
        <v>0.66666666666666596</v>
      </c>
      <c r="H24" s="10">
        <v>7.2072072072072002</v>
      </c>
      <c r="I24" s="10">
        <v>13.8333333333333</v>
      </c>
      <c r="J24" s="10">
        <v>1.3333333333333299</v>
      </c>
      <c r="K24" s="10">
        <v>9.6385542168674707</v>
      </c>
      <c r="L24" s="10">
        <v>18.9166666666666</v>
      </c>
      <c r="M24" s="10">
        <v>1.0833333333333299</v>
      </c>
      <c r="N24" s="10">
        <v>5.72687224669603</v>
      </c>
      <c r="O24" s="10">
        <v>23.75</v>
      </c>
      <c r="P24" s="10">
        <v>1.75</v>
      </c>
      <c r="Q24" s="10">
        <v>7.3684210526315699</v>
      </c>
    </row>
    <row r="25" spans="1:17">
      <c r="A25" s="6"/>
      <c r="B25" s="6" t="s">
        <v>11</v>
      </c>
      <c r="C25" s="6">
        <v>5</v>
      </c>
      <c r="D25" s="6">
        <v>1.9166666666666601</v>
      </c>
      <c r="E25" s="6">
        <v>38.3333333333333</v>
      </c>
      <c r="F25" s="6">
        <v>9.75</v>
      </c>
      <c r="G25" s="6">
        <v>4.75</v>
      </c>
      <c r="H25" s="10">
        <v>48.717948717948701</v>
      </c>
      <c r="I25" s="10">
        <v>14.4166666666666</v>
      </c>
      <c r="J25" s="10">
        <v>7.3333333333333304</v>
      </c>
      <c r="K25" s="10">
        <v>50.867052023121303</v>
      </c>
      <c r="L25" s="10">
        <v>18.6666666666666</v>
      </c>
      <c r="M25" s="10">
        <v>9.4166666666666607</v>
      </c>
      <c r="N25" s="10">
        <v>50.446428571428498</v>
      </c>
      <c r="O25" s="10">
        <v>23.3333333333333</v>
      </c>
      <c r="P25" s="10">
        <v>12.0833333333333</v>
      </c>
      <c r="Q25" s="10">
        <v>51.785714285714199</v>
      </c>
    </row>
    <row r="26" spans="1:17">
      <c r="B26" s="5" t="s">
        <v>222</v>
      </c>
      <c r="C26" s="5">
        <f>AVERAGE(C23:C25)</f>
        <v>4.9722222222222205</v>
      </c>
      <c r="D26" s="5">
        <f>AVERAGE(D23:D25)</f>
        <v>1.5833333333333286</v>
      </c>
      <c r="E26" s="5">
        <f>AVERAGE(E23:E25)</f>
        <v>31.713747645951013</v>
      </c>
      <c r="F26" s="5">
        <f>AVERAGE(F23:F25)</f>
        <v>9.3333333333333339</v>
      </c>
      <c r="G26" s="5">
        <f>AVERAGE(G23:G25)</f>
        <v>3.3888888888888888</v>
      </c>
      <c r="H26" s="5">
        <f>AVERAGE(H23:H25)</f>
        <v>36.2343112343112</v>
      </c>
      <c r="I26" s="5">
        <f>AVERAGE(I23:I25)</f>
        <v>13.749999999999966</v>
      </c>
      <c r="J26" s="5">
        <f>AVERAGE(J23:J25)</f>
        <v>4.9722222222222205</v>
      </c>
      <c r="K26" s="5">
        <f>AVERAGE(K23:K25)</f>
        <v>36.194176438970594</v>
      </c>
      <c r="L26" s="5">
        <f>AVERAGE(L23:L25)</f>
        <v>18.333333333333268</v>
      </c>
      <c r="M26" s="5">
        <f>AVERAGE(M23:M25)</f>
        <v>6.0833333333333313</v>
      </c>
      <c r="N26" s="5">
        <f>AVERAGE(N23:N25)</f>
        <v>33.556969491208946</v>
      </c>
      <c r="O26" s="5">
        <f>AVERAGE(O23:O25)</f>
        <v>22.5833333333333</v>
      </c>
      <c r="P26" s="5">
        <f>AVERAGE(P23:P25)</f>
        <v>7.5555555555555429</v>
      </c>
      <c r="Q26" s="5">
        <f>AVERAGE(Q23:Q25)</f>
        <v>33.965356940738893</v>
      </c>
    </row>
    <row r="29" spans="1:17">
      <c r="A29" s="9" t="s">
        <v>176</v>
      </c>
    </row>
    <row r="30" spans="1:17">
      <c r="B30" s="20" t="s">
        <v>184</v>
      </c>
      <c r="C30" s="19" t="s">
        <v>170</v>
      </c>
      <c r="D30" s="19"/>
      <c r="E30" s="19"/>
      <c r="F30" s="19" t="s">
        <v>171</v>
      </c>
      <c r="G30" s="19"/>
      <c r="H30" s="19"/>
      <c r="I30" s="19" t="s">
        <v>172</v>
      </c>
      <c r="J30" s="19"/>
      <c r="K30" s="19"/>
      <c r="L30" s="19" t="s">
        <v>173</v>
      </c>
      <c r="M30" s="19"/>
      <c r="N30" s="19"/>
      <c r="O30" s="19" t="s">
        <v>174</v>
      </c>
      <c r="P30" s="19"/>
      <c r="Q30" s="19"/>
    </row>
    <row r="31" spans="1:17">
      <c r="A31" s="6"/>
      <c r="B31" s="21"/>
      <c r="C31" s="6" t="s">
        <v>181</v>
      </c>
      <c r="D31" s="6" t="s">
        <v>182</v>
      </c>
      <c r="E31" s="6" t="s">
        <v>183</v>
      </c>
      <c r="F31" s="6" t="s">
        <v>181</v>
      </c>
      <c r="G31" s="6" t="s">
        <v>182</v>
      </c>
      <c r="H31" s="6" t="s">
        <v>183</v>
      </c>
      <c r="I31" s="6" t="s">
        <v>181</v>
      </c>
      <c r="J31" s="6" t="s">
        <v>182</v>
      </c>
      <c r="K31" s="6" t="s">
        <v>183</v>
      </c>
      <c r="L31" s="6" t="s">
        <v>181</v>
      </c>
      <c r="M31" s="6" t="s">
        <v>182</v>
      </c>
      <c r="N31" s="6" t="s">
        <v>183</v>
      </c>
      <c r="O31" s="6" t="s">
        <v>181</v>
      </c>
      <c r="P31" s="6" t="s">
        <v>182</v>
      </c>
      <c r="Q31" s="6" t="s">
        <v>183</v>
      </c>
    </row>
    <row r="32" spans="1:17">
      <c r="A32" s="6"/>
      <c r="B32" s="6" t="s">
        <v>10</v>
      </c>
      <c r="C32" s="6">
        <v>5</v>
      </c>
      <c r="D32" s="6">
        <v>17.241379310344801</v>
      </c>
      <c r="E32" s="6">
        <v>82.758620689655103</v>
      </c>
      <c r="F32" s="6">
        <v>11.5</v>
      </c>
      <c r="G32" s="6">
        <v>39.655172413793103</v>
      </c>
      <c r="H32" s="10">
        <v>60.344827586206897</v>
      </c>
      <c r="I32" s="10">
        <v>11.5833333333333</v>
      </c>
      <c r="J32" s="10">
        <v>39.942528735632102</v>
      </c>
      <c r="K32" s="10">
        <v>60.057471264367798</v>
      </c>
      <c r="L32" s="10">
        <v>14.5833333333333</v>
      </c>
      <c r="M32" s="10">
        <v>50.287356321838999</v>
      </c>
      <c r="N32" s="10">
        <v>49.712643678160902</v>
      </c>
      <c r="O32" s="10">
        <v>14</v>
      </c>
      <c r="P32" s="10">
        <v>48.275862068965502</v>
      </c>
      <c r="Q32" s="10">
        <v>51.724137931034399</v>
      </c>
    </row>
    <row r="33" spans="1:17">
      <c r="A33" s="6"/>
      <c r="B33" s="6" t="s">
        <v>6</v>
      </c>
      <c r="C33" s="6">
        <v>0.41666666666666602</v>
      </c>
      <c r="D33" s="6">
        <v>4.1666666666666599</v>
      </c>
      <c r="E33" s="6">
        <v>95.8333333333333</v>
      </c>
      <c r="F33" s="6">
        <v>0.66666666666666596</v>
      </c>
      <c r="G33" s="6">
        <v>6.6666666666666599</v>
      </c>
      <c r="H33" s="10">
        <v>93.3333333333333</v>
      </c>
      <c r="I33" s="10">
        <v>1.25</v>
      </c>
      <c r="J33" s="10">
        <v>12.5</v>
      </c>
      <c r="K33" s="10">
        <v>87.5</v>
      </c>
      <c r="L33" s="10">
        <v>1</v>
      </c>
      <c r="M33" s="10">
        <v>10</v>
      </c>
      <c r="N33" s="10">
        <v>90</v>
      </c>
      <c r="O33" s="10">
        <v>1.6666666666666601</v>
      </c>
      <c r="P33" s="10">
        <v>16.6666666666666</v>
      </c>
      <c r="Q33" s="10">
        <v>83.3333333333333</v>
      </c>
    </row>
    <row r="34" spans="1:17">
      <c r="A34" s="6"/>
      <c r="B34" s="6" t="s">
        <v>11</v>
      </c>
      <c r="C34" s="6">
        <v>1.9166666666666601</v>
      </c>
      <c r="D34" s="6">
        <v>2.1062271062271001</v>
      </c>
      <c r="E34" s="6">
        <v>97.893772893772805</v>
      </c>
      <c r="F34" s="6">
        <v>10.75</v>
      </c>
      <c r="G34" s="6">
        <v>11.8131868131868</v>
      </c>
      <c r="H34" s="10">
        <v>88.186813186813097</v>
      </c>
      <c r="I34" s="10">
        <v>11.3333333333333</v>
      </c>
      <c r="J34" s="10">
        <v>12.454212454212399</v>
      </c>
      <c r="K34" s="10">
        <v>87.545787545787505</v>
      </c>
      <c r="L34" s="10">
        <v>18.9166666666666</v>
      </c>
      <c r="M34" s="10">
        <v>20.787545787545699</v>
      </c>
      <c r="N34" s="10">
        <v>79.212454212454205</v>
      </c>
      <c r="O34" s="10">
        <v>25.75</v>
      </c>
      <c r="P34" s="10">
        <v>28.2967032967032</v>
      </c>
      <c r="Q34" s="10">
        <v>71.703296703296701</v>
      </c>
    </row>
    <row r="35" spans="1:17">
      <c r="B35" s="5" t="s">
        <v>222</v>
      </c>
      <c r="C35" s="5">
        <f>AVERAGE(C32:C34)</f>
        <v>2.444444444444442</v>
      </c>
      <c r="D35" s="5">
        <f>AVERAGE(D32:D34)</f>
        <v>7.838091027746187</v>
      </c>
      <c r="E35" s="5">
        <f>AVERAGE(E32:E34)</f>
        <v>92.161908972253741</v>
      </c>
      <c r="F35" s="5">
        <f>AVERAGE(F32:F34)</f>
        <v>7.6388888888888884</v>
      </c>
      <c r="G35" s="5">
        <f>AVERAGE(G32:G34)</f>
        <v>19.378341964548852</v>
      </c>
      <c r="H35" s="5">
        <f>AVERAGE(H32:H34)</f>
        <v>80.621658035451105</v>
      </c>
      <c r="I35" s="5">
        <f>AVERAGE(I32:I34)</f>
        <v>8.055555555555534</v>
      </c>
      <c r="J35" s="5">
        <f>AVERAGE(J32:J34)</f>
        <v>21.6322470632815</v>
      </c>
      <c r="K35" s="5">
        <f>AVERAGE(K32:K34)</f>
        <v>78.367752936718432</v>
      </c>
      <c r="L35" s="5">
        <f>AVERAGE(L32:L34)</f>
        <v>11.499999999999966</v>
      </c>
      <c r="M35" s="5">
        <f>AVERAGE(M32:M34)</f>
        <v>27.024967369794897</v>
      </c>
      <c r="N35" s="5">
        <f>AVERAGE(N32:N34)</f>
        <v>72.975032630205035</v>
      </c>
      <c r="O35" s="5">
        <f>AVERAGE(O32:O34)</f>
        <v>13.805555555555552</v>
      </c>
      <c r="P35" s="5">
        <f>AVERAGE(P32:P34)</f>
        <v>31.07974401077843</v>
      </c>
      <c r="Q35" s="5">
        <f>AVERAGE(Q32:Q34)</f>
        <v>68.920255989221474</v>
      </c>
    </row>
    <row r="37" spans="1:17">
      <c r="B37" s="5" t="s">
        <v>184</v>
      </c>
      <c r="C37" s="11" t="s">
        <v>185</v>
      </c>
      <c r="D37" s="11" t="s">
        <v>186</v>
      </c>
      <c r="E37" s="11" t="s">
        <v>187</v>
      </c>
      <c r="F37" s="11" t="s">
        <v>188</v>
      </c>
      <c r="G37" s="11" t="s">
        <v>189</v>
      </c>
    </row>
    <row r="38" spans="1:17">
      <c r="B38" s="6" t="s">
        <v>10</v>
      </c>
      <c r="C38" s="6">
        <v>82.758620689655103</v>
      </c>
      <c r="D38" s="10">
        <v>60.344827586206897</v>
      </c>
      <c r="E38" s="10">
        <v>60.057471264367798</v>
      </c>
      <c r="F38" s="10">
        <v>49.712643678160902</v>
      </c>
      <c r="G38" s="10">
        <v>51.724137931034399</v>
      </c>
    </row>
    <row r="39" spans="1:17">
      <c r="B39" s="6" t="s">
        <v>6</v>
      </c>
      <c r="C39" s="6">
        <v>95.8333333333333</v>
      </c>
      <c r="D39" s="10">
        <v>93.3333333333333</v>
      </c>
      <c r="E39" s="10">
        <v>87.5</v>
      </c>
      <c r="F39" s="10">
        <v>90</v>
      </c>
      <c r="G39" s="10">
        <v>83.3333333333333</v>
      </c>
    </row>
    <row r="40" spans="1:17">
      <c r="B40" s="6" t="s">
        <v>11</v>
      </c>
      <c r="C40" s="6">
        <v>97.893772893772805</v>
      </c>
      <c r="D40" s="10">
        <v>88.186813186813097</v>
      </c>
      <c r="E40" s="10">
        <v>87.545787545787505</v>
      </c>
      <c r="F40" s="10">
        <v>79.212454212454205</v>
      </c>
      <c r="G40" s="10">
        <v>71.703296703296701</v>
      </c>
    </row>
    <row r="45" spans="1:17">
      <c r="B45" s="13" t="s">
        <v>184</v>
      </c>
      <c r="C45" s="12">
        <v>5</v>
      </c>
      <c r="D45" s="12">
        <v>10</v>
      </c>
      <c r="E45" s="12">
        <v>15</v>
      </c>
      <c r="F45" s="12">
        <v>20</v>
      </c>
      <c r="G45" s="12">
        <v>25</v>
      </c>
    </row>
    <row r="46" spans="1:17">
      <c r="B46" s="6" t="s">
        <v>10</v>
      </c>
      <c r="C46" s="6">
        <v>82.758620689655103</v>
      </c>
      <c r="D46" s="10">
        <v>60.344827586206897</v>
      </c>
      <c r="E46" s="10">
        <v>60.057471264367798</v>
      </c>
      <c r="F46" s="10">
        <v>49.712643678160902</v>
      </c>
      <c r="G46" s="10">
        <v>51.724137931034399</v>
      </c>
    </row>
    <row r="47" spans="1:17">
      <c r="B47" s="6" t="s">
        <v>6</v>
      </c>
      <c r="C47" s="6">
        <v>95.8333333333333</v>
      </c>
      <c r="D47" s="10">
        <v>93.3333333333333</v>
      </c>
      <c r="E47" s="10">
        <v>87.5</v>
      </c>
      <c r="F47" s="10">
        <v>90</v>
      </c>
      <c r="G47" s="10">
        <v>83.3333333333333</v>
      </c>
    </row>
    <row r="48" spans="1:17">
      <c r="B48" s="6" t="s">
        <v>11</v>
      </c>
      <c r="C48" s="6">
        <v>97.893772893772805</v>
      </c>
      <c r="D48" s="10">
        <v>88.186813186813097</v>
      </c>
      <c r="E48" s="10">
        <v>87.545787545787505</v>
      </c>
      <c r="F48" s="10">
        <v>79.212454212454205</v>
      </c>
      <c r="G48" s="10">
        <v>71.703296703296701</v>
      </c>
    </row>
  </sheetData>
  <mergeCells count="12">
    <mergeCell ref="B21:B22"/>
    <mergeCell ref="B30:B31"/>
    <mergeCell ref="C30:E30"/>
    <mergeCell ref="F30:H30"/>
    <mergeCell ref="I30:K30"/>
    <mergeCell ref="L30:N30"/>
    <mergeCell ref="O30:Q30"/>
    <mergeCell ref="C21:E21"/>
    <mergeCell ref="F21:H21"/>
    <mergeCell ref="I21:K21"/>
    <mergeCell ref="L21:N21"/>
    <mergeCell ref="O21:Q2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3:R122"/>
  <sheetViews>
    <sheetView tabSelected="1" topLeftCell="B80" workbookViewId="0">
      <selection activeCell="B94" sqref="B94:J100"/>
    </sheetView>
  </sheetViews>
  <sheetFormatPr defaultRowHeight="15"/>
  <cols>
    <col min="1" max="1" width="24.42578125" customWidth="1"/>
    <col min="2" max="2" width="14.140625" customWidth="1"/>
    <col min="3" max="3" width="16" customWidth="1"/>
    <col min="4" max="4" width="19.85546875" customWidth="1"/>
  </cols>
  <sheetData>
    <row r="3" spans="1:7">
      <c r="B3" t="s">
        <v>191</v>
      </c>
    </row>
    <row r="4" spans="1:7">
      <c r="A4" s="4" t="s">
        <v>10</v>
      </c>
      <c r="B4" s="4">
        <v>125</v>
      </c>
    </row>
    <row r="5" spans="1:7">
      <c r="A5" s="4" t="s">
        <v>6</v>
      </c>
      <c r="B5" s="4">
        <v>200</v>
      </c>
    </row>
    <row r="6" spans="1:7">
      <c r="A6" s="4" t="s">
        <v>11</v>
      </c>
      <c r="B6" s="4">
        <v>240</v>
      </c>
    </row>
    <row r="8" spans="1:7">
      <c r="C8" t="s">
        <v>192</v>
      </c>
    </row>
    <row r="9" spans="1:7">
      <c r="B9" t="s">
        <v>193</v>
      </c>
    </row>
    <row r="10" spans="1:7">
      <c r="A10" s="4" t="s">
        <v>10</v>
      </c>
      <c r="B10">
        <v>2096</v>
      </c>
      <c r="C10">
        <v>70496</v>
      </c>
      <c r="D10">
        <v>5214</v>
      </c>
      <c r="F10" s="4">
        <v>125</v>
      </c>
    </row>
    <row r="11" spans="1:7">
      <c r="A11" s="4" t="s">
        <v>6</v>
      </c>
      <c r="B11">
        <v>1873</v>
      </c>
      <c r="C11">
        <v>19771</v>
      </c>
      <c r="D11">
        <v>7506</v>
      </c>
      <c r="F11" s="4">
        <v>200</v>
      </c>
    </row>
    <row r="12" spans="1:7">
      <c r="A12" s="4" t="s">
        <v>11</v>
      </c>
      <c r="B12">
        <v>1064</v>
      </c>
      <c r="C12">
        <v>118248</v>
      </c>
      <c r="D12">
        <v>22423</v>
      </c>
      <c r="F12" s="4">
        <v>240</v>
      </c>
    </row>
    <row r="16" spans="1:7">
      <c r="C16" s="23" t="s">
        <v>194</v>
      </c>
      <c r="D16" s="23"/>
      <c r="E16" s="23" t="s">
        <v>199</v>
      </c>
      <c r="F16" s="23"/>
      <c r="G16" s="23"/>
    </row>
    <row r="17" spans="1:7">
      <c r="B17" t="s">
        <v>195</v>
      </c>
      <c r="C17" t="s">
        <v>196</v>
      </c>
      <c r="D17" t="s">
        <v>197</v>
      </c>
      <c r="E17" t="s">
        <v>196</v>
      </c>
      <c r="F17" t="s">
        <v>197</v>
      </c>
      <c r="G17" t="s">
        <v>200</v>
      </c>
    </row>
    <row r="18" spans="1:7">
      <c r="A18" s="4" t="s">
        <v>10</v>
      </c>
      <c r="B18">
        <v>2096</v>
      </c>
      <c r="C18">
        <v>70496</v>
      </c>
      <c r="D18">
        <v>5214</v>
      </c>
      <c r="F18" s="4"/>
    </row>
    <row r="19" spans="1:7">
      <c r="A19" s="4" t="s">
        <v>6</v>
      </c>
      <c r="B19">
        <v>1873</v>
      </c>
      <c r="C19">
        <v>19771</v>
      </c>
      <c r="D19">
        <v>7506</v>
      </c>
      <c r="F19" s="4"/>
    </row>
    <row r="20" spans="1:7">
      <c r="A20" s="4" t="s">
        <v>11</v>
      </c>
      <c r="B20">
        <v>1064</v>
      </c>
      <c r="C20">
        <v>118248</v>
      </c>
      <c r="D20">
        <v>22423</v>
      </c>
      <c r="F20" s="4"/>
    </row>
    <row r="29" spans="1:7">
      <c r="A29" t="s">
        <v>205</v>
      </c>
    </row>
    <row r="30" spans="1:7">
      <c r="B30" s="23" t="s">
        <v>206</v>
      </c>
      <c r="C30" s="23"/>
    </row>
    <row r="31" spans="1:7">
      <c r="A31" s="1" t="s">
        <v>198</v>
      </c>
      <c r="B31" s="1" t="s">
        <v>207</v>
      </c>
      <c r="C31" s="1" t="s">
        <v>208</v>
      </c>
    </row>
    <row r="32" spans="1:7">
      <c r="A32" s="1">
        <v>60</v>
      </c>
      <c r="B32" s="4">
        <v>125</v>
      </c>
      <c r="C32" s="1">
        <f>B32*1000/A32</f>
        <v>2083.3333333333335</v>
      </c>
      <c r="E32">
        <v>2083.3333333333335</v>
      </c>
    </row>
    <row r="33" spans="1:7">
      <c r="A33" s="1">
        <v>60</v>
      </c>
      <c r="B33" s="4">
        <v>200</v>
      </c>
      <c r="C33" s="1">
        <f>B33*1000/A33</f>
        <v>3333.3333333333335</v>
      </c>
      <c r="E33">
        <v>3333.3333333333335</v>
      </c>
    </row>
    <row r="34" spans="1:7">
      <c r="A34" s="1">
        <v>60</v>
      </c>
      <c r="B34" s="4">
        <v>240</v>
      </c>
      <c r="C34" s="1">
        <f>B34*1000/A34</f>
        <v>4000</v>
      </c>
      <c r="E34">
        <v>4000</v>
      </c>
    </row>
    <row r="38" spans="1:7">
      <c r="A38" t="s">
        <v>209</v>
      </c>
    </row>
    <row r="39" spans="1:7">
      <c r="B39" t="s">
        <v>10</v>
      </c>
      <c r="D39" t="s">
        <v>6</v>
      </c>
      <c r="F39" t="s">
        <v>204</v>
      </c>
    </row>
    <row r="40" spans="1:7">
      <c r="B40" t="s">
        <v>202</v>
      </c>
      <c r="C40" t="s">
        <v>203</v>
      </c>
      <c r="D40" t="s">
        <v>202</v>
      </c>
      <c r="E40" t="s">
        <v>203</v>
      </c>
      <c r="F40" t="s">
        <v>202</v>
      </c>
      <c r="G40" t="s">
        <v>203</v>
      </c>
    </row>
    <row r="41" spans="1:7">
      <c r="A41">
        <v>5</v>
      </c>
      <c r="B41">
        <v>2.0833333333333299</v>
      </c>
      <c r="C41">
        <v>2.3333333333333299</v>
      </c>
      <c r="D41">
        <v>0.66666666666666596</v>
      </c>
      <c r="E41">
        <v>2.3333333333333299</v>
      </c>
      <c r="F41">
        <v>10.1666666666666</v>
      </c>
      <c r="G41">
        <v>42.9166666666666</v>
      </c>
    </row>
    <row r="42" spans="1:7">
      <c r="A42">
        <v>10</v>
      </c>
      <c r="B42">
        <v>3.5</v>
      </c>
      <c r="C42">
        <v>2.25</v>
      </c>
      <c r="D42">
        <v>0.75</v>
      </c>
      <c r="E42">
        <v>1.75</v>
      </c>
      <c r="F42">
        <v>10.4166666666666</v>
      </c>
      <c r="G42">
        <v>21.25</v>
      </c>
    </row>
    <row r="43" spans="1:7">
      <c r="A43">
        <v>15</v>
      </c>
      <c r="B43">
        <v>4.5833333333333304</v>
      </c>
      <c r="C43">
        <v>2</v>
      </c>
      <c r="D43">
        <v>0.75</v>
      </c>
      <c r="E43">
        <v>2.0833333333333299</v>
      </c>
      <c r="F43">
        <v>11</v>
      </c>
      <c r="G43">
        <v>12.75</v>
      </c>
    </row>
    <row r="44" spans="1:7">
      <c r="A44">
        <v>20</v>
      </c>
      <c r="B44">
        <v>5.3333333333333304</v>
      </c>
      <c r="C44">
        <v>1.6666666666666601</v>
      </c>
      <c r="D44">
        <v>0.75</v>
      </c>
      <c r="E44">
        <v>1.75</v>
      </c>
      <c r="F44">
        <v>11.3333333333333</v>
      </c>
      <c r="G44">
        <v>12.3333333333333</v>
      </c>
    </row>
    <row r="45" spans="1:7">
      <c r="A45">
        <v>25</v>
      </c>
      <c r="B45">
        <v>5.75</v>
      </c>
      <c r="C45">
        <v>1.4166666666666601</v>
      </c>
      <c r="D45">
        <v>0.91666666666666596</v>
      </c>
      <c r="E45">
        <v>1.4166666666666601</v>
      </c>
      <c r="F45">
        <v>13.9166666666666</v>
      </c>
      <c r="G45">
        <v>14.25</v>
      </c>
    </row>
    <row r="46" spans="1:7">
      <c r="A46" t="s">
        <v>201</v>
      </c>
      <c r="B46">
        <f t="shared" ref="B46:G46" si="0">AVERAGE(B41:B45)</f>
        <v>4.2499999999999982</v>
      </c>
      <c r="C46">
        <f t="shared" si="0"/>
        <v>1.9333333333333305</v>
      </c>
      <c r="D46">
        <f t="shared" si="0"/>
        <v>0.76666666666666639</v>
      </c>
      <c r="E46">
        <f t="shared" si="0"/>
        <v>1.8666666666666643</v>
      </c>
      <c r="F46">
        <f t="shared" si="0"/>
        <v>11.366666666666621</v>
      </c>
      <c r="G46">
        <f t="shared" si="0"/>
        <v>20.699999999999982</v>
      </c>
    </row>
    <row r="48" spans="1:7">
      <c r="B48">
        <v>4.2499999999999982</v>
      </c>
      <c r="C48">
        <v>1.9333333333333305</v>
      </c>
      <c r="D48">
        <v>0.76666666666666639</v>
      </c>
      <c r="E48">
        <v>1.8666666666666643</v>
      </c>
      <c r="F48">
        <v>11.366666666666621</v>
      </c>
      <c r="G48">
        <v>20.699999999999982</v>
      </c>
    </row>
    <row r="49" spans="1:7">
      <c r="B49">
        <v>0.76666666666666639</v>
      </c>
      <c r="C49">
        <v>1.8666666666666643</v>
      </c>
    </row>
    <row r="50" spans="1:7">
      <c r="B50">
        <v>11.366666666666621</v>
      </c>
      <c r="C50">
        <v>20.699999999999982</v>
      </c>
    </row>
    <row r="56" spans="1:7">
      <c r="C56" s="23" t="s">
        <v>196</v>
      </c>
      <c r="D56" s="23"/>
      <c r="E56" s="23" t="s">
        <v>199</v>
      </c>
      <c r="F56" s="23"/>
      <c r="G56" s="23"/>
    </row>
    <row r="57" spans="1:7">
      <c r="B57" t="s">
        <v>195</v>
      </c>
      <c r="C57" t="s">
        <v>194</v>
      </c>
      <c r="D57" t="s">
        <v>197</v>
      </c>
      <c r="E57" t="s">
        <v>196</v>
      </c>
      <c r="F57" t="s">
        <v>197</v>
      </c>
      <c r="G57" t="s">
        <v>200</v>
      </c>
    </row>
    <row r="58" spans="1:7">
      <c r="A58" s="4" t="s">
        <v>10</v>
      </c>
      <c r="B58">
        <v>2096</v>
      </c>
      <c r="C58">
        <v>70496</v>
      </c>
      <c r="D58">
        <v>5214</v>
      </c>
      <c r="F58" s="4"/>
    </row>
    <row r="59" spans="1:7">
      <c r="A59" s="4" t="s">
        <v>6</v>
      </c>
      <c r="B59">
        <v>1873</v>
      </c>
      <c r="C59">
        <v>19771</v>
      </c>
      <c r="D59">
        <v>7506</v>
      </c>
      <c r="F59" s="4"/>
    </row>
    <row r="60" spans="1:7">
      <c r="A60" s="4" t="s">
        <v>11</v>
      </c>
      <c r="B60">
        <v>1064</v>
      </c>
      <c r="C60">
        <v>118248</v>
      </c>
      <c r="D60">
        <v>22423</v>
      </c>
      <c r="F60" s="4"/>
    </row>
    <row r="66" spans="1:10">
      <c r="C66" s="23" t="s">
        <v>196</v>
      </c>
      <c r="D66" s="23"/>
      <c r="E66" s="23" t="s">
        <v>199</v>
      </c>
      <c r="F66" s="23"/>
      <c r="G66" s="23"/>
    </row>
    <row r="73" spans="1:10">
      <c r="B73" s="1"/>
      <c r="C73" s="22" t="s">
        <v>212</v>
      </c>
      <c r="D73" s="22"/>
      <c r="E73" s="22"/>
      <c r="F73" s="22" t="s">
        <v>213</v>
      </c>
      <c r="G73" s="22"/>
      <c r="H73" s="22"/>
      <c r="I73" s="22" t="s">
        <v>203</v>
      </c>
      <c r="J73" s="22"/>
    </row>
    <row r="74" spans="1:10">
      <c r="B74" s="1" t="s">
        <v>195</v>
      </c>
      <c r="C74" s="1" t="s">
        <v>216</v>
      </c>
      <c r="D74" s="1" t="s">
        <v>211</v>
      </c>
      <c r="E74" s="1" t="s">
        <v>210</v>
      </c>
      <c r="F74" s="1" t="s">
        <v>194</v>
      </c>
      <c r="G74" s="1" t="s">
        <v>211</v>
      </c>
      <c r="H74" s="1" t="s">
        <v>210</v>
      </c>
      <c r="I74" s="1" t="s">
        <v>214</v>
      </c>
      <c r="J74" s="1" t="s">
        <v>210</v>
      </c>
    </row>
    <row r="75" spans="1:10">
      <c r="A75" s="14" t="s">
        <v>10</v>
      </c>
      <c r="B75" s="1">
        <v>2096</v>
      </c>
      <c r="C75" s="1">
        <v>70496</v>
      </c>
      <c r="D75" s="1">
        <v>2083.3333333333335</v>
      </c>
      <c r="E75" s="1">
        <v>4.2499999999999982</v>
      </c>
      <c r="F75" s="1">
        <v>5214</v>
      </c>
      <c r="G75" s="1">
        <v>2083.3333333333335</v>
      </c>
      <c r="H75" s="1">
        <v>4.2499999999999982</v>
      </c>
      <c r="I75" s="1">
        <v>2096</v>
      </c>
      <c r="J75" s="1">
        <v>1.9333333333333305</v>
      </c>
    </row>
    <row r="76" spans="1:10">
      <c r="A76" s="14" t="s">
        <v>6</v>
      </c>
      <c r="B76" s="1">
        <v>1873</v>
      </c>
      <c r="C76" s="1">
        <v>19771</v>
      </c>
      <c r="D76" s="1">
        <v>3333.3333333333335</v>
      </c>
      <c r="E76" s="1">
        <v>0.76666666666666639</v>
      </c>
      <c r="F76" s="1">
        <v>7506</v>
      </c>
      <c r="G76" s="1">
        <v>3333.3333333333335</v>
      </c>
      <c r="H76" s="1">
        <v>0.76666666666666639</v>
      </c>
      <c r="I76" s="1">
        <v>1873</v>
      </c>
      <c r="J76" s="1">
        <v>1.8666666666666643</v>
      </c>
    </row>
    <row r="77" spans="1:10">
      <c r="A77" s="14" t="s">
        <v>11</v>
      </c>
      <c r="B77" s="1">
        <v>1064</v>
      </c>
      <c r="C77" s="1">
        <v>118248</v>
      </c>
      <c r="D77" s="1">
        <v>4000</v>
      </c>
      <c r="E77" s="1">
        <v>11.366666666666621</v>
      </c>
      <c r="F77" s="1">
        <v>22423</v>
      </c>
      <c r="G77" s="1">
        <v>4000</v>
      </c>
      <c r="H77" s="1">
        <v>11.366666666666621</v>
      </c>
      <c r="I77" s="1">
        <v>1064</v>
      </c>
      <c r="J77" s="1">
        <v>20.699999999999982</v>
      </c>
    </row>
    <row r="82" spans="1:10">
      <c r="B82" s="1" t="s">
        <v>195</v>
      </c>
      <c r="C82" s="1" t="s">
        <v>194</v>
      </c>
      <c r="D82" s="1" t="s">
        <v>211</v>
      </c>
      <c r="E82" s="1" t="s">
        <v>210</v>
      </c>
      <c r="F82" s="1" t="s">
        <v>194</v>
      </c>
      <c r="G82" s="1" t="s">
        <v>211</v>
      </c>
      <c r="H82" s="1" t="s">
        <v>210</v>
      </c>
      <c r="I82" s="1" t="s">
        <v>214</v>
      </c>
      <c r="J82" s="1" t="s">
        <v>210</v>
      </c>
    </row>
    <row r="83" spans="1:10">
      <c r="A83" s="14" t="s">
        <v>10</v>
      </c>
      <c r="B83" s="1">
        <v>2096</v>
      </c>
      <c r="C83" s="1">
        <v>70496</v>
      </c>
      <c r="D83" s="1">
        <v>2083.3333333333335</v>
      </c>
      <c r="E83" s="1">
        <v>4.2499999999999982</v>
      </c>
      <c r="F83" s="1">
        <v>5214</v>
      </c>
      <c r="G83" s="1">
        <v>2083.3333333333335</v>
      </c>
      <c r="H83" s="1">
        <v>4.2499999999999982</v>
      </c>
      <c r="I83" s="1">
        <v>2096</v>
      </c>
      <c r="J83" s="1">
        <v>1.9333333333333305</v>
      </c>
    </row>
    <row r="84" spans="1:10">
      <c r="A84" s="14" t="s">
        <v>6</v>
      </c>
      <c r="B84" s="1">
        <v>1873</v>
      </c>
      <c r="C84" s="1">
        <v>19771</v>
      </c>
      <c r="D84" s="1">
        <v>3333.3333333333335</v>
      </c>
      <c r="E84" s="1">
        <v>0.76666666666666639</v>
      </c>
      <c r="F84" s="1">
        <v>7506</v>
      </c>
      <c r="G84" s="1">
        <v>3333.3333333333335</v>
      </c>
      <c r="H84" s="1">
        <v>0.76666666666666639</v>
      </c>
      <c r="I84" s="1">
        <v>1873</v>
      </c>
      <c r="J84" s="1">
        <v>1.8666666666666643</v>
      </c>
    </row>
    <row r="85" spans="1:10">
      <c r="A85" s="14" t="s">
        <v>11</v>
      </c>
      <c r="B85" s="1">
        <v>1064</v>
      </c>
      <c r="C85" s="1">
        <v>118248</v>
      </c>
      <c r="D85" s="1">
        <v>4000</v>
      </c>
      <c r="E85" s="1">
        <v>11.366666666666621</v>
      </c>
      <c r="F85" s="1">
        <v>22423</v>
      </c>
      <c r="G85" s="1">
        <v>4000</v>
      </c>
      <c r="H85" s="1">
        <v>11.366666666666621</v>
      </c>
      <c r="I85" s="1">
        <v>1064</v>
      </c>
      <c r="J85" s="1">
        <v>20.699999999999982</v>
      </c>
    </row>
    <row r="88" spans="1:10">
      <c r="D88" t="s">
        <v>9</v>
      </c>
    </row>
    <row r="89" spans="1:10">
      <c r="D89" s="1" t="s">
        <v>211</v>
      </c>
      <c r="E89" s="1" t="s">
        <v>210</v>
      </c>
    </row>
    <row r="90" spans="1:10">
      <c r="D90" s="1">
        <v>2083.3333333333335</v>
      </c>
      <c r="E90" s="1">
        <v>4.2499999999999982</v>
      </c>
      <c r="F90">
        <f>D90+E90</f>
        <v>2087.5833333333335</v>
      </c>
    </row>
    <row r="91" spans="1:10">
      <c r="D91" s="1">
        <v>3333.3333333333335</v>
      </c>
      <c r="E91" s="1">
        <v>0.76666666666666639</v>
      </c>
    </row>
    <row r="92" spans="1:10">
      <c r="B92" s="25" t="s">
        <v>223</v>
      </c>
      <c r="D92" s="1">
        <v>4000</v>
      </c>
      <c r="E92" s="1">
        <v>11.366666666666621</v>
      </c>
    </row>
    <row r="93" spans="1:10">
      <c r="A93" s="15" t="s">
        <v>215</v>
      </c>
    </row>
    <row r="94" spans="1:10">
      <c r="B94" s="4"/>
      <c r="C94" s="24" t="s">
        <v>212</v>
      </c>
      <c r="D94" s="24"/>
      <c r="E94" s="24"/>
      <c r="F94" s="24" t="s">
        <v>213</v>
      </c>
      <c r="G94" s="24"/>
      <c r="H94" s="24"/>
      <c r="I94" s="24" t="s">
        <v>203</v>
      </c>
      <c r="J94" s="24"/>
    </row>
    <row r="95" spans="1:10">
      <c r="B95" s="4"/>
      <c r="C95" s="4" t="s">
        <v>217</v>
      </c>
      <c r="D95" s="24" t="s">
        <v>218</v>
      </c>
      <c r="E95" s="24"/>
      <c r="F95" s="4" t="s">
        <v>217</v>
      </c>
      <c r="G95" s="24" t="s">
        <v>218</v>
      </c>
      <c r="H95" s="24"/>
      <c r="I95" s="4" t="s">
        <v>217</v>
      </c>
      <c r="J95" s="4" t="s">
        <v>218</v>
      </c>
    </row>
    <row r="96" spans="1:10">
      <c r="B96" s="4"/>
      <c r="C96" s="4" t="s">
        <v>216</v>
      </c>
      <c r="D96" s="4" t="s">
        <v>190</v>
      </c>
      <c r="E96" s="4" t="s">
        <v>210</v>
      </c>
      <c r="F96" s="4" t="s">
        <v>194</v>
      </c>
      <c r="G96" s="4" t="s">
        <v>190</v>
      </c>
      <c r="H96" s="4" t="s">
        <v>210</v>
      </c>
      <c r="I96" s="4" t="s">
        <v>214</v>
      </c>
      <c r="J96" s="4" t="s">
        <v>210</v>
      </c>
    </row>
    <row r="97" spans="2:18">
      <c r="B97" s="4" t="s">
        <v>10</v>
      </c>
      <c r="C97" s="11">
        <v>70496</v>
      </c>
      <c r="D97" s="11">
        <v>2083.3333333333335</v>
      </c>
      <c r="E97" s="11">
        <v>4.2499999999999982</v>
      </c>
      <c r="F97" s="11">
        <v>5214</v>
      </c>
      <c r="G97" s="11">
        <v>2083.3333333333335</v>
      </c>
      <c r="H97" s="11">
        <v>4.2499999999999982</v>
      </c>
      <c r="I97" s="11">
        <v>2096</v>
      </c>
      <c r="J97" s="11">
        <v>1.9333333333333305</v>
      </c>
      <c r="N97" s="17">
        <v>69505</v>
      </c>
      <c r="O97" s="17">
        <v>3138.8888888888891</v>
      </c>
      <c r="P97">
        <v>5.4611111111110953</v>
      </c>
      <c r="Q97" s="17">
        <f>SUM(N97:P97)</f>
        <v>72649.350000000006</v>
      </c>
      <c r="R97">
        <f>Q97/Q99</f>
        <v>43.094028670291642</v>
      </c>
    </row>
    <row r="98" spans="2:18">
      <c r="B98" s="4" t="s">
        <v>6</v>
      </c>
      <c r="C98" s="11">
        <v>19771</v>
      </c>
      <c r="D98" s="11">
        <v>3333.3333333333335</v>
      </c>
      <c r="E98" s="11">
        <v>0.76666666666666639</v>
      </c>
      <c r="F98" s="11">
        <v>7506</v>
      </c>
      <c r="G98" s="11">
        <v>3333.3333333333335</v>
      </c>
      <c r="H98" s="11">
        <v>0.76666666666666639</v>
      </c>
      <c r="I98" s="11">
        <v>1873</v>
      </c>
      <c r="J98" s="11">
        <v>1.8666666666666643</v>
      </c>
      <c r="N98">
        <v>11714.333333333334</v>
      </c>
      <c r="O98">
        <v>3138.8888888888891</v>
      </c>
      <c r="P98">
        <v>5.4611111111110953</v>
      </c>
      <c r="Q98">
        <f>SUM(N98:P98)</f>
        <v>14858.683333333334</v>
      </c>
      <c r="R98">
        <f>Q98/Q99</f>
        <v>8.8138507167572904</v>
      </c>
    </row>
    <row r="99" spans="2:18">
      <c r="B99" s="4" t="s">
        <v>11</v>
      </c>
      <c r="C99" s="11">
        <v>118248</v>
      </c>
      <c r="D99" s="11">
        <v>4000</v>
      </c>
      <c r="E99" s="11">
        <v>11.366666666666621</v>
      </c>
      <c r="F99" s="11">
        <v>22423</v>
      </c>
      <c r="G99" s="11">
        <v>4000</v>
      </c>
      <c r="H99" s="11">
        <v>11.366666666666621</v>
      </c>
      <c r="I99" s="11">
        <v>1064</v>
      </c>
      <c r="J99" s="11">
        <v>20.699999999999982</v>
      </c>
      <c r="N99">
        <v>1677.6666666666667</v>
      </c>
      <c r="O99">
        <v>8.166666666666659</v>
      </c>
      <c r="P99">
        <f>SUM(N99:O99)</f>
        <v>1685.8333333333335</v>
      </c>
      <c r="Q99">
        <v>1685.8333333333335</v>
      </c>
    </row>
    <row r="100" spans="2:18">
      <c r="B100" s="4" t="s">
        <v>222</v>
      </c>
      <c r="C100" s="11">
        <f>AVERAGE(C97:C99)</f>
        <v>69505</v>
      </c>
      <c r="D100" s="11">
        <f>AVERAGE(D97:D99)</f>
        <v>3138.8888888888891</v>
      </c>
      <c r="E100" s="11">
        <f>AVERAGE(E97:E99)</f>
        <v>5.4611111111110953</v>
      </c>
      <c r="F100" s="11">
        <f>AVERAGE(F97:F99)</f>
        <v>11714.333333333334</v>
      </c>
      <c r="G100" s="11">
        <f>AVERAGE(G97:G99)</f>
        <v>3138.8888888888891</v>
      </c>
      <c r="H100" s="11">
        <f>AVERAGE(H97:H99)</f>
        <v>5.4611111111110953</v>
      </c>
      <c r="I100" s="11">
        <f>AVERAGE(I97:I99)</f>
        <v>1677.6666666666667</v>
      </c>
      <c r="J100" s="11">
        <f>AVERAGE(J97:J99)</f>
        <v>8.166666666666659</v>
      </c>
    </row>
    <row r="103" spans="2:18">
      <c r="Q103">
        <v>72649.350000000006</v>
      </c>
    </row>
    <row r="104" spans="2:18">
      <c r="Q104">
        <v>14858.683333333334</v>
      </c>
      <c r="R104">
        <f>Q104/Q105</f>
        <v>8.8138507167572904</v>
      </c>
    </row>
    <row r="105" spans="2:18">
      <c r="B105" s="1" t="s">
        <v>216</v>
      </c>
      <c r="C105" s="1" t="s">
        <v>190</v>
      </c>
      <c r="D105" s="1" t="s">
        <v>210</v>
      </c>
      <c r="E105" s="18" t="s">
        <v>219</v>
      </c>
      <c r="F105" s="1" t="s">
        <v>194</v>
      </c>
      <c r="G105" s="1" t="s">
        <v>190</v>
      </c>
      <c r="H105" s="1" t="s">
        <v>210</v>
      </c>
      <c r="J105" s="1" t="s">
        <v>214</v>
      </c>
      <c r="K105" s="1" t="s">
        <v>210</v>
      </c>
      <c r="Q105">
        <v>1685.8333333333335</v>
      </c>
    </row>
    <row r="106" spans="2:18">
      <c r="B106" s="16">
        <v>70496</v>
      </c>
      <c r="C106" s="16">
        <v>2083.3333333333335</v>
      </c>
      <c r="D106" s="16">
        <v>4.2499999999999982</v>
      </c>
      <c r="E106" s="17">
        <f>C106+D106</f>
        <v>2087.5833333333335</v>
      </c>
      <c r="F106" s="16">
        <v>5214</v>
      </c>
      <c r="G106" s="16">
        <v>2083.3333333333335</v>
      </c>
      <c r="H106" s="16">
        <v>4.2499999999999982</v>
      </c>
      <c r="I106" s="17">
        <f>G106+H106</f>
        <v>2087.5833333333335</v>
      </c>
      <c r="J106" s="16">
        <v>2096</v>
      </c>
      <c r="K106" s="16">
        <v>1.9333333333333305</v>
      </c>
    </row>
    <row r="107" spans="2:18">
      <c r="B107" s="16">
        <v>19771</v>
      </c>
      <c r="C107" s="16">
        <v>3333.3333333333335</v>
      </c>
      <c r="D107" s="16">
        <v>0.76666666666666639</v>
      </c>
      <c r="E107" s="17">
        <f t="shared" ref="E107:E108" si="1">C107+D107</f>
        <v>3334.1000000000004</v>
      </c>
      <c r="F107" s="16">
        <v>7506</v>
      </c>
      <c r="G107" s="16">
        <v>3333.3333333333335</v>
      </c>
      <c r="H107" s="16">
        <v>0.76666666666666639</v>
      </c>
      <c r="I107" s="17">
        <f t="shared" ref="I107:I108" si="2">G107+H107</f>
        <v>3334.1000000000004</v>
      </c>
      <c r="J107" s="16">
        <v>1873</v>
      </c>
      <c r="K107" s="16">
        <v>1.8666666666666643</v>
      </c>
    </row>
    <row r="108" spans="2:18">
      <c r="B108" s="16">
        <v>118248</v>
      </c>
      <c r="C108" s="16">
        <v>4000</v>
      </c>
      <c r="D108" s="16">
        <v>11.366666666666621</v>
      </c>
      <c r="E108" s="17">
        <f t="shared" si="1"/>
        <v>4011.3666666666668</v>
      </c>
      <c r="F108" s="16">
        <v>22423</v>
      </c>
      <c r="G108" s="16">
        <v>4000</v>
      </c>
      <c r="H108" s="16">
        <v>11.366666666666621</v>
      </c>
      <c r="I108" s="17">
        <f t="shared" si="2"/>
        <v>4011.3666666666668</v>
      </c>
      <c r="J108" s="16">
        <v>1064</v>
      </c>
      <c r="K108" s="16">
        <v>20.699999999999982</v>
      </c>
    </row>
    <row r="111" spans="2:18">
      <c r="D111" s="17"/>
      <c r="F111" s="16"/>
    </row>
    <row r="112" spans="2:18">
      <c r="D112" s="17"/>
      <c r="F112" s="16"/>
    </row>
    <row r="113" spans="1:6">
      <c r="D113" s="17"/>
      <c r="F113" s="16"/>
    </row>
    <row r="115" spans="1:6">
      <c r="A115" s="15" t="s">
        <v>220</v>
      </c>
      <c r="D115" t="s">
        <v>212</v>
      </c>
      <c r="E115" t="s">
        <v>213</v>
      </c>
      <c r="F115" t="s">
        <v>203</v>
      </c>
    </row>
    <row r="116" spans="1:6">
      <c r="C116" s="14" t="s">
        <v>10</v>
      </c>
      <c r="D116" s="16">
        <v>70496</v>
      </c>
      <c r="E116" s="16">
        <v>5214</v>
      </c>
      <c r="F116" s="16">
        <v>2096</v>
      </c>
    </row>
    <row r="117" spans="1:6">
      <c r="C117" s="14" t="s">
        <v>6</v>
      </c>
      <c r="D117" s="16">
        <v>19771</v>
      </c>
      <c r="E117" s="16">
        <v>7506</v>
      </c>
      <c r="F117" s="16">
        <v>1873</v>
      </c>
    </row>
    <row r="118" spans="1:6">
      <c r="C118" s="14" t="s">
        <v>11</v>
      </c>
      <c r="D118" s="16">
        <v>118248</v>
      </c>
      <c r="E118" s="16">
        <v>22423</v>
      </c>
      <c r="F118" s="16">
        <v>1064</v>
      </c>
    </row>
    <row r="119" spans="1:6">
      <c r="A119" s="15" t="s">
        <v>221</v>
      </c>
      <c r="D119" t="s">
        <v>212</v>
      </c>
      <c r="E119" t="s">
        <v>213</v>
      </c>
      <c r="F119" t="s">
        <v>203</v>
      </c>
    </row>
    <row r="120" spans="1:6">
      <c r="C120" s="14" t="s">
        <v>10</v>
      </c>
      <c r="D120" s="17">
        <v>2087.5833333333335</v>
      </c>
      <c r="E120">
        <v>2087.5833333333335</v>
      </c>
      <c r="F120" s="16">
        <v>1.9333333333333305</v>
      </c>
    </row>
    <row r="121" spans="1:6">
      <c r="C121" s="14" t="s">
        <v>6</v>
      </c>
      <c r="D121" s="17">
        <v>3334.1000000000004</v>
      </c>
      <c r="E121">
        <v>3334.1000000000004</v>
      </c>
      <c r="F121" s="16">
        <v>1.8666666666666643</v>
      </c>
    </row>
    <row r="122" spans="1:6">
      <c r="C122" s="14" t="s">
        <v>11</v>
      </c>
      <c r="D122" s="17">
        <v>4011.3666666666668</v>
      </c>
      <c r="E122">
        <v>4011.3666666666668</v>
      </c>
      <c r="F122" s="16">
        <v>20.699999999999982</v>
      </c>
    </row>
  </sheetData>
  <mergeCells count="15">
    <mergeCell ref="C66:D66"/>
    <mergeCell ref="E66:G66"/>
    <mergeCell ref="C16:D16"/>
    <mergeCell ref="E16:G16"/>
    <mergeCell ref="B30:C30"/>
    <mergeCell ref="C56:D56"/>
    <mergeCell ref="E56:G56"/>
    <mergeCell ref="D95:E95"/>
    <mergeCell ref="G95:H95"/>
    <mergeCell ref="C73:E73"/>
    <mergeCell ref="F73:H73"/>
    <mergeCell ref="I73:J73"/>
    <mergeCell ref="C94:E94"/>
    <mergeCell ref="F94:H94"/>
    <mergeCell ref="I94:J94"/>
  </mergeCells>
  <pageMargins left="0.7" right="0.7" top="0.75" bottom="0.75" header="0.3" footer="0.3"/>
  <pageSetup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D10"/>
  <sheetViews>
    <sheetView workbookViewId="0">
      <selection sqref="A1:D10"/>
    </sheetView>
  </sheetViews>
  <sheetFormatPr defaultRowHeight="15"/>
  <sheetData>
    <row r="1" spans="1:4">
      <c r="A1" t="s">
        <v>164</v>
      </c>
      <c r="B1" t="s">
        <v>161</v>
      </c>
      <c r="C1" t="s">
        <v>163</v>
      </c>
      <c r="D1" t="s">
        <v>162</v>
      </c>
    </row>
    <row r="2" spans="1:4">
      <c r="A2">
        <v>1</v>
      </c>
      <c r="B2" t="s">
        <v>158</v>
      </c>
      <c r="C2" t="s">
        <v>165</v>
      </c>
      <c r="D2" t="s">
        <v>159</v>
      </c>
    </row>
    <row r="3" spans="1:4">
      <c r="A3">
        <v>2</v>
      </c>
      <c r="B3" t="s">
        <v>158</v>
      </c>
      <c r="C3" t="s">
        <v>167</v>
      </c>
      <c r="D3" t="s">
        <v>160</v>
      </c>
    </row>
    <row r="4" spans="1:4">
      <c r="A4">
        <v>3</v>
      </c>
      <c r="B4" t="s">
        <v>158</v>
      </c>
      <c r="C4" t="s">
        <v>169</v>
      </c>
      <c r="D4" t="s">
        <v>159</v>
      </c>
    </row>
    <row r="5" spans="1:4">
      <c r="A5">
        <v>4</v>
      </c>
      <c r="B5" t="s">
        <v>166</v>
      </c>
      <c r="C5" t="s">
        <v>165</v>
      </c>
      <c r="D5" t="s">
        <v>160</v>
      </c>
    </row>
    <row r="6" spans="1:4">
      <c r="A6">
        <v>5</v>
      </c>
      <c r="B6" t="s">
        <v>166</v>
      </c>
      <c r="C6" t="s">
        <v>167</v>
      </c>
      <c r="D6" t="s">
        <v>159</v>
      </c>
    </row>
    <row r="7" spans="1:4">
      <c r="A7">
        <v>6</v>
      </c>
      <c r="B7" t="s">
        <v>166</v>
      </c>
      <c r="C7" t="s">
        <v>169</v>
      </c>
      <c r="D7" t="s">
        <v>160</v>
      </c>
    </row>
    <row r="8" spans="1:4">
      <c r="A8">
        <v>7</v>
      </c>
      <c r="B8" t="s">
        <v>168</v>
      </c>
      <c r="C8" t="s">
        <v>165</v>
      </c>
      <c r="D8" t="s">
        <v>159</v>
      </c>
    </row>
    <row r="9" spans="1:4">
      <c r="A9">
        <v>8</v>
      </c>
      <c r="B9" t="s">
        <v>168</v>
      </c>
      <c r="C9" t="s">
        <v>167</v>
      </c>
      <c r="D9" t="s">
        <v>160</v>
      </c>
    </row>
    <row r="10" spans="1:4">
      <c r="A10">
        <v>9</v>
      </c>
      <c r="B10" t="s">
        <v>168</v>
      </c>
      <c r="C10" t="s">
        <v>169</v>
      </c>
      <c r="D10" t="s">
        <v>160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Sheet1</vt:lpstr>
      <vt:lpstr>raw mapping info</vt:lpstr>
      <vt:lpstr>Test Reduction</vt:lpstr>
      <vt:lpstr>Performance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JeeHyun</dc:creator>
  <cp:lastModifiedBy>JeeHyun</cp:lastModifiedBy>
  <dcterms:created xsi:type="dcterms:W3CDTF">2011-10-10T01:39:15Z</dcterms:created>
  <dcterms:modified xsi:type="dcterms:W3CDTF">2011-11-29T04:15:20Z</dcterms:modified>
</cp:coreProperties>
</file>