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aul Hsiao\Desktop\"/>
    </mc:Choice>
  </mc:AlternateContent>
  <bookViews>
    <workbookView xWindow="0" yWindow="0" windowWidth="21570" windowHeight="8085" tabRatio="500"/>
  </bookViews>
  <sheets>
    <sheet name="Service Record" sheetId="1" r:id="rId1"/>
  </sheets>
  <externalReferences>
    <externalReference r:id="rId2"/>
  </externalReferences>
  <definedNames>
    <definedName name="_xlnm.Print_Area" localSheetId="0">'Service Record'!$A$1:$BL$115</definedName>
    <definedName name="_xlnm.Print_Titles" localSheetId="0">'Service Record'!$1:$3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J134" i="1" l="1"/>
  <c r="E134" i="1"/>
  <c r="D134" i="1"/>
  <c r="BJ133" i="1"/>
  <c r="E133" i="1"/>
  <c r="D133" i="1"/>
  <c r="BJ132" i="1"/>
  <c r="E132" i="1"/>
  <c r="D132" i="1"/>
  <c r="BJ131" i="1"/>
  <c r="E131" i="1"/>
  <c r="D131" i="1"/>
  <c r="BJ130" i="1"/>
  <c r="E130" i="1"/>
  <c r="D130" i="1"/>
  <c r="BJ129" i="1"/>
  <c r="E129" i="1"/>
  <c r="D129" i="1"/>
  <c r="BJ128" i="1"/>
  <c r="E128" i="1"/>
  <c r="D128" i="1"/>
  <c r="BJ127" i="1"/>
  <c r="E127" i="1"/>
  <c r="D127" i="1"/>
  <c r="BJ126" i="1"/>
  <c r="E126" i="1"/>
  <c r="D126" i="1"/>
  <c r="BJ125" i="1"/>
  <c r="E125" i="1"/>
  <c r="D125" i="1"/>
  <c r="BJ124" i="1"/>
  <c r="E124" i="1"/>
  <c r="D124" i="1"/>
  <c r="BJ123" i="1"/>
  <c r="E123" i="1"/>
  <c r="D123" i="1"/>
  <c r="BJ122" i="1"/>
  <c r="E122" i="1"/>
  <c r="D122" i="1"/>
  <c r="BJ121" i="1"/>
  <c r="E121" i="1"/>
  <c r="D121" i="1"/>
  <c r="BJ120" i="1"/>
  <c r="E120" i="1"/>
  <c r="D120" i="1"/>
  <c r="BJ119" i="1"/>
  <c r="E119" i="1"/>
  <c r="D119" i="1"/>
  <c r="BJ118" i="1"/>
  <c r="E118" i="1"/>
  <c r="D118" i="1"/>
  <c r="BJ117" i="1"/>
  <c r="E117" i="1"/>
  <c r="D117" i="1"/>
  <c r="BJ116" i="1"/>
  <c r="E116" i="1"/>
  <c r="D116" i="1"/>
  <c r="BJ115" i="1"/>
  <c r="E115" i="1"/>
  <c r="D115" i="1"/>
  <c r="BJ114" i="1"/>
  <c r="E114" i="1"/>
  <c r="D114" i="1"/>
  <c r="BJ113" i="1"/>
  <c r="E113" i="1"/>
  <c r="D113" i="1"/>
  <c r="BJ112" i="1"/>
  <c r="E112" i="1"/>
  <c r="D112" i="1"/>
  <c r="BJ111" i="1"/>
  <c r="E111" i="1"/>
  <c r="D111" i="1"/>
  <c r="BJ110" i="1"/>
  <c r="E110" i="1"/>
  <c r="D110" i="1"/>
  <c r="BJ109" i="1"/>
  <c r="E109" i="1"/>
  <c r="D109" i="1"/>
  <c r="BJ108" i="1"/>
  <c r="E108" i="1"/>
  <c r="D108" i="1"/>
  <c r="BJ107" i="1"/>
  <c r="E107" i="1"/>
  <c r="D107" i="1"/>
  <c r="BJ106" i="1"/>
  <c r="E106" i="1"/>
  <c r="D106" i="1"/>
  <c r="BJ105" i="1"/>
  <c r="E105" i="1"/>
  <c r="D105" i="1"/>
  <c r="BJ104" i="1"/>
  <c r="E104" i="1"/>
  <c r="D104" i="1"/>
  <c r="BJ103" i="1"/>
  <c r="E103" i="1"/>
  <c r="D103" i="1"/>
  <c r="BJ102" i="1"/>
  <c r="E102" i="1"/>
  <c r="D102" i="1"/>
  <c r="BJ101" i="1"/>
  <c r="E101" i="1"/>
  <c r="D101" i="1"/>
  <c r="BJ100" i="1"/>
  <c r="E100" i="1"/>
  <c r="D100" i="1"/>
  <c r="BJ99" i="1"/>
  <c r="E99" i="1"/>
  <c r="D99" i="1"/>
  <c r="BJ98" i="1"/>
  <c r="E98" i="1"/>
  <c r="D98" i="1"/>
  <c r="BJ97" i="1"/>
  <c r="E97" i="1"/>
  <c r="D97" i="1"/>
  <c r="BJ96" i="1"/>
  <c r="E96" i="1"/>
  <c r="D96" i="1"/>
  <c r="BJ95" i="1"/>
  <c r="E95" i="1"/>
  <c r="D95" i="1"/>
  <c r="BJ94" i="1"/>
  <c r="E94" i="1"/>
  <c r="D94" i="1"/>
  <c r="BJ93" i="1"/>
  <c r="E93" i="1"/>
  <c r="D93" i="1"/>
  <c r="BJ92" i="1"/>
  <c r="E92" i="1"/>
  <c r="D92" i="1"/>
  <c r="BJ91" i="1"/>
  <c r="E91" i="1"/>
  <c r="D91" i="1"/>
  <c r="BJ90" i="1"/>
  <c r="E90" i="1"/>
  <c r="D90" i="1"/>
  <c r="BJ89" i="1"/>
  <c r="E89" i="1"/>
  <c r="D89" i="1"/>
  <c r="BJ88" i="1"/>
  <c r="E88" i="1"/>
  <c r="D88" i="1"/>
  <c r="BJ87" i="1"/>
  <c r="E87" i="1"/>
  <c r="D87" i="1"/>
  <c r="BJ86" i="1"/>
  <c r="E86" i="1"/>
  <c r="D86" i="1"/>
  <c r="BJ85" i="1"/>
  <c r="E85" i="1"/>
  <c r="D85" i="1"/>
  <c r="BJ84" i="1"/>
  <c r="E84" i="1"/>
  <c r="D84" i="1"/>
  <c r="BJ83" i="1"/>
  <c r="E83" i="1"/>
  <c r="D83" i="1"/>
  <c r="BJ82" i="1"/>
  <c r="E82" i="1"/>
  <c r="D82" i="1"/>
  <c r="BJ81" i="1"/>
  <c r="E81" i="1"/>
  <c r="D81" i="1"/>
  <c r="BJ80" i="1"/>
  <c r="E80" i="1"/>
  <c r="D80" i="1"/>
  <c r="BJ79" i="1"/>
  <c r="E79" i="1"/>
  <c r="D79" i="1"/>
  <c r="BJ78" i="1"/>
  <c r="E78" i="1"/>
  <c r="D78" i="1"/>
  <c r="BJ77" i="1"/>
  <c r="E77" i="1"/>
  <c r="D77" i="1"/>
  <c r="BJ76" i="1"/>
  <c r="E76" i="1"/>
  <c r="D76" i="1"/>
  <c r="BJ75" i="1"/>
  <c r="E75" i="1"/>
  <c r="D75" i="1"/>
  <c r="BJ74" i="1"/>
  <c r="E74" i="1"/>
  <c r="D74" i="1"/>
  <c r="BJ73" i="1"/>
  <c r="E73" i="1"/>
  <c r="D73" i="1"/>
  <c r="BJ72" i="1"/>
  <c r="E72" i="1"/>
  <c r="D72" i="1"/>
  <c r="BJ71" i="1"/>
  <c r="E71" i="1"/>
  <c r="D71" i="1"/>
  <c r="BJ70" i="1"/>
  <c r="E70" i="1"/>
  <c r="D70" i="1"/>
  <c r="BJ69" i="1"/>
  <c r="E69" i="1"/>
  <c r="D69" i="1"/>
  <c r="BJ68" i="1"/>
  <c r="E68" i="1"/>
  <c r="D68" i="1"/>
  <c r="BJ67" i="1"/>
  <c r="E67" i="1"/>
  <c r="D67" i="1"/>
  <c r="BJ66" i="1"/>
  <c r="E66" i="1"/>
  <c r="D66" i="1"/>
  <c r="BJ65" i="1"/>
  <c r="E65" i="1"/>
  <c r="D65" i="1"/>
  <c r="BJ64" i="1"/>
  <c r="E64" i="1"/>
  <c r="D64" i="1"/>
  <c r="BJ63" i="1"/>
  <c r="E63" i="1"/>
  <c r="D63" i="1"/>
  <c r="BJ62" i="1"/>
  <c r="E62" i="1"/>
  <c r="D62" i="1"/>
  <c r="BJ61" i="1"/>
  <c r="E61" i="1"/>
  <c r="D61" i="1"/>
  <c r="BJ60" i="1"/>
  <c r="E60" i="1"/>
  <c r="D60" i="1"/>
  <c r="BJ59" i="1"/>
  <c r="E59" i="1"/>
  <c r="D59" i="1"/>
  <c r="BJ58" i="1"/>
  <c r="E58" i="1"/>
  <c r="D58" i="1"/>
  <c r="BJ57" i="1"/>
  <c r="E57" i="1"/>
  <c r="D57" i="1"/>
  <c r="BJ56" i="1"/>
  <c r="E56" i="1"/>
  <c r="D56" i="1"/>
  <c r="BJ55" i="1"/>
  <c r="E55" i="1"/>
  <c r="D55" i="1"/>
  <c r="BJ54" i="1"/>
  <c r="E54" i="1"/>
  <c r="D54" i="1"/>
  <c r="BJ53" i="1"/>
  <c r="E53" i="1"/>
  <c r="D53" i="1"/>
  <c r="BJ52" i="1"/>
  <c r="E52" i="1"/>
  <c r="D52" i="1"/>
  <c r="BJ51" i="1"/>
  <c r="E51" i="1"/>
  <c r="D51" i="1"/>
  <c r="BJ50" i="1"/>
  <c r="E50" i="1"/>
  <c r="D50" i="1"/>
  <c r="BJ49" i="1"/>
  <c r="E49" i="1"/>
  <c r="D49" i="1"/>
  <c r="BJ48" i="1"/>
  <c r="E48" i="1"/>
  <c r="D48" i="1"/>
  <c r="BJ47" i="1"/>
  <c r="E47" i="1"/>
  <c r="D47" i="1"/>
  <c r="BJ46" i="1"/>
  <c r="E46" i="1"/>
  <c r="D46" i="1"/>
  <c r="BJ45" i="1"/>
  <c r="E45" i="1"/>
  <c r="D45" i="1"/>
  <c r="BJ44" i="1"/>
  <c r="E44" i="1"/>
  <c r="D44" i="1"/>
  <c r="BJ43" i="1"/>
  <c r="E43" i="1"/>
  <c r="D43" i="1"/>
  <c r="BJ42" i="1"/>
  <c r="E42" i="1"/>
  <c r="D42" i="1"/>
  <c r="BJ41" i="1"/>
  <c r="E41" i="1"/>
  <c r="D41" i="1"/>
  <c r="BJ40" i="1"/>
  <c r="E40" i="1"/>
  <c r="D40" i="1"/>
  <c r="BJ39" i="1"/>
  <c r="E39" i="1"/>
  <c r="D39" i="1"/>
  <c r="BJ38" i="1"/>
  <c r="E38" i="1"/>
  <c r="D38" i="1"/>
  <c r="BJ37" i="1"/>
  <c r="E37" i="1"/>
  <c r="D37" i="1"/>
  <c r="BJ36" i="1"/>
  <c r="E36" i="1"/>
  <c r="D36" i="1"/>
  <c r="BJ35" i="1"/>
  <c r="E35" i="1"/>
  <c r="D35" i="1"/>
  <c r="BJ34" i="1"/>
  <c r="E34" i="1"/>
  <c r="D34" i="1"/>
  <c r="BJ33" i="1"/>
  <c r="E33" i="1"/>
  <c r="D33" i="1"/>
  <c r="BJ32" i="1"/>
  <c r="E32" i="1"/>
  <c r="D32" i="1"/>
  <c r="BJ31" i="1"/>
  <c r="E31" i="1"/>
  <c r="D31" i="1"/>
  <c r="BJ30" i="1"/>
  <c r="E30" i="1"/>
  <c r="D30" i="1"/>
  <c r="BJ29" i="1"/>
  <c r="E29" i="1"/>
  <c r="D29" i="1"/>
  <c r="BJ28" i="1"/>
  <c r="E28" i="1"/>
  <c r="D28" i="1"/>
  <c r="BJ27" i="1"/>
  <c r="E27" i="1"/>
  <c r="D27" i="1"/>
  <c r="BJ26" i="1"/>
  <c r="E26" i="1"/>
  <c r="D26" i="1"/>
  <c r="BJ25" i="1"/>
  <c r="E25" i="1"/>
  <c r="D25" i="1"/>
  <c r="BJ24" i="1"/>
  <c r="E24" i="1"/>
  <c r="D24" i="1"/>
  <c r="BJ23" i="1"/>
  <c r="E23" i="1"/>
  <c r="D23" i="1"/>
  <c r="BJ22" i="1"/>
  <c r="E22" i="1"/>
  <c r="D22" i="1"/>
  <c r="BJ21" i="1"/>
  <c r="E21" i="1"/>
  <c r="D21" i="1"/>
  <c r="BJ20" i="1"/>
  <c r="E20" i="1"/>
  <c r="D20" i="1"/>
  <c r="BJ19" i="1"/>
  <c r="E19" i="1"/>
  <c r="D19" i="1"/>
  <c r="BJ18" i="1"/>
  <c r="E18" i="1"/>
  <c r="D18" i="1"/>
  <c r="BJ17" i="1"/>
  <c r="E17" i="1"/>
  <c r="D17" i="1"/>
  <c r="BJ16" i="1"/>
  <c r="E16" i="1"/>
  <c r="D16" i="1"/>
  <c r="BJ15" i="1"/>
  <c r="E15" i="1"/>
  <c r="D15" i="1"/>
  <c r="BJ14" i="1"/>
  <c r="E14" i="1"/>
  <c r="D14" i="1"/>
  <c r="BJ13" i="1"/>
  <c r="E13" i="1"/>
  <c r="D13" i="1"/>
  <c r="BJ12" i="1"/>
  <c r="E12" i="1"/>
  <c r="D12" i="1"/>
  <c r="BJ11" i="1"/>
  <c r="E11" i="1"/>
  <c r="D11" i="1"/>
  <c r="BJ10" i="1"/>
  <c r="E10" i="1"/>
  <c r="D10" i="1"/>
  <c r="BJ9" i="1"/>
  <c r="E9" i="1"/>
  <c r="D9" i="1"/>
  <c r="BJ8" i="1"/>
  <c r="E8" i="1"/>
  <c r="D8" i="1"/>
  <c r="BJ7" i="1"/>
  <c r="E7" i="1"/>
  <c r="D7" i="1"/>
  <c r="BJ6" i="1"/>
  <c r="E6" i="1"/>
  <c r="D6" i="1"/>
  <c r="BJ5" i="1"/>
  <c r="E5" i="1"/>
  <c r="D5" i="1"/>
</calcChain>
</file>

<file path=xl/sharedStrings.xml><?xml version="1.0" encoding="utf-8"?>
<sst xmlns="http://schemas.openxmlformats.org/spreadsheetml/2006/main" count="68" uniqueCount="67">
  <si>
    <t>Membership Service Record</t>
  </si>
  <si>
    <t>Membership No.</t>
  </si>
  <si>
    <t>Dues</t>
  </si>
  <si>
    <t>Event --&gt;</t>
  </si>
  <si>
    <t>LA Marathon</t>
  </si>
  <si>
    <t>Feeding Seniors</t>
  </si>
  <si>
    <t>Kiwanis One Day</t>
  </si>
  <si>
    <t>Food Bank</t>
  </si>
  <si>
    <t>Card Making</t>
  </si>
  <si>
    <t>March of Dimes</t>
  </si>
  <si>
    <t>Dragon Boat Racing</t>
  </si>
  <si>
    <t>Fishing Derby</t>
  </si>
  <si>
    <t>Eliminate Coin Counting</t>
  </si>
  <si>
    <t>Eliminate Week Fundraising</t>
  </si>
  <si>
    <t>Torrance Regional Math Competition</t>
  </si>
  <si>
    <t>Fiesta Hermosa Bike Corral</t>
  </si>
  <si>
    <t>Walk for Warriors</t>
  </si>
  <si>
    <t>Wrigley River Run</t>
  </si>
  <si>
    <t>Redondo Beach Triathlon</t>
  </si>
  <si>
    <t>Summer Festival Bike Corral</t>
  </si>
  <si>
    <t>Fireworks Stand</t>
  </si>
  <si>
    <t>Stock the Pantry</t>
  </si>
  <si>
    <t>Clothing Drive/ Patient Playbooks</t>
  </si>
  <si>
    <t>Special Olympics Tennis</t>
  </si>
  <si>
    <t>Special Olympics Swimming</t>
  </si>
  <si>
    <t>Special Olympics Half Marathon</t>
  </si>
  <si>
    <t>Takeover at the Elks Lodge</t>
  </si>
  <si>
    <t>Mud Mania</t>
  </si>
  <si>
    <t>Gardena Jazz Festival</t>
  </si>
  <si>
    <t>The Color Run</t>
  </si>
  <si>
    <t>Gardena Kick-off Carnival</t>
  </si>
  <si>
    <t>Beach Cleanup</t>
  </si>
  <si>
    <t>Kickin' Cancer</t>
  </si>
  <si>
    <t>Uke Festival</t>
  </si>
  <si>
    <t>Alive &amp; Running</t>
  </si>
  <si>
    <t>Rose Gardening</t>
  </si>
  <si>
    <t>Gardena Heritage Festival</t>
  </si>
  <si>
    <t>Taste of CAMS</t>
  </si>
  <si>
    <t>AIDS Walk</t>
  </si>
  <si>
    <t>Kiwanis Event</t>
  </si>
  <si>
    <t>Rock 'n' Roll Half Marathon</t>
  </si>
  <si>
    <t>Torrance Halloween Carnival</t>
  </si>
  <si>
    <t>Be the Match Walk/Run</t>
  </si>
  <si>
    <t>Disney's Avengers Half Marathon</t>
  </si>
  <si>
    <t>ELIMINATE Trick or Treat</t>
  </si>
  <si>
    <t>Dog Toy Making</t>
  </si>
  <si>
    <t>Operation Christmas Child</t>
  </si>
  <si>
    <t>Feeding the Homeless</t>
  </si>
  <si>
    <t>Tree Lighting Ceremony</t>
  </si>
  <si>
    <t>Book Drive</t>
  </si>
  <si>
    <t>Breakfast With Santa</t>
  </si>
  <si>
    <t>Operation Jack Marathon</t>
  </si>
  <si>
    <t>Rose Float Decorating</t>
  </si>
  <si>
    <t>New Year's Race</t>
  </si>
  <si>
    <t>Run to Remember</t>
  </si>
  <si>
    <t>Trash for Teaching</t>
  </si>
  <si>
    <t>Total Hours</t>
  </si>
  <si>
    <t>Copy/Paste from Roster</t>
  </si>
  <si>
    <t>Date --&gt;</t>
  </si>
  <si>
    <t>27-Jun-28-Jun</t>
  </si>
  <si>
    <t>28-Jun - 4-Jul</t>
  </si>
  <si>
    <t>12-Sep -13-Sep</t>
  </si>
  <si>
    <t>4-Dec - 18-Dec</t>
  </si>
  <si>
    <t>30-Dec - 31-Dec</t>
  </si>
  <si>
    <t>Ex</t>
  </si>
  <si>
    <t>Total Service</t>
  </si>
  <si>
    <t xml:space="preserve">Membership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</si>
</sst>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b/>
      <i/>
      <sz val="9"/>
      <name val="Century Gothic"/>
      <family val="2"/>
    </font>
    <font>
      <sz val="9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rgb="FFBED600"/>
        <bgColor indexed="64"/>
      </patternFill>
    </fill>
    <fill>
      <patternFill patternType="solid">
        <fgColor rgb="FFBED6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Border="1" applyAlignment="1" applyProtection="1">
      <alignment horizontal="left" wrapText="1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Alignment="1" applyProtection="1">
      <alignment textRotation="90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2" borderId="0" xfId="0" applyFont="1" applyFill="1" applyAlignment="1" applyProtection="1">
      <alignment horizontal="left" textRotation="90" wrapText="1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right" wrapText="1"/>
      <protection locked="0"/>
    </xf>
    <xf numFmtId="0" fontId="2" fillId="0" borderId="0" xfId="0" applyFont="1" applyAlignment="1" applyProtection="1">
      <alignment horizontal="center" textRotation="90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2" borderId="1" xfId="0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right" wrapText="1"/>
      <protection locked="0"/>
    </xf>
    <xf numFmtId="16" fontId="2" fillId="0" borderId="1" xfId="0" applyNumberFormat="1" applyFont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5" fillId="2" borderId="0" xfId="0" applyFont="1" applyFill="1" applyBorder="1" applyAlignment="1" applyProtection="1">
      <alignment horizontal="left" wrapText="1"/>
      <protection locked="0"/>
    </xf>
    <xf numFmtId="0" fontId="4" fillId="2" borderId="0" xfId="0" applyFont="1" applyFill="1" applyBorder="1" applyAlignment="1" applyProtection="1">
      <alignment horizontal="center" wrapText="1"/>
      <protection locked="0"/>
    </xf>
    <xf numFmtId="0" fontId="4" fillId="3" borderId="0" xfId="0" applyFont="1" applyFill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6" fillId="0" borderId="0" xfId="0" applyFont="1" applyBorder="1" applyAlignment="1">
      <alignment wrapText="1"/>
    </xf>
    <xf numFmtId="0" fontId="2" fillId="0" borderId="0" xfId="0" applyFont="1" applyFill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Alignment="1" applyProtection="1">
      <alignment shrinkToFit="1"/>
      <protection locked="0"/>
    </xf>
  </cellXfs>
  <cellStyles count="2">
    <cellStyle name="Normal" xfId="0" builtinId="0"/>
    <cellStyle name="Normal 2" xfId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ferrer/Desktop/key%20club/MRFs/post%20roster%20change%20MRFs/CAMS_01_MRF%2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b Roster-Direct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135"/>
  <sheetViews>
    <sheetView tabSelected="1" view="pageBreakPreview" zoomScale="90" zoomScaleNormal="90" zoomScaleSheetLayoutView="100" zoomScalePageLayoutView="90" workbookViewId="0">
      <pane xSplit="5" ySplit="4" topLeftCell="J5" activePane="bottomRight" state="frozen"/>
      <selection pane="topRight" activeCell="G1" sqref="G1"/>
      <selection pane="bottomLeft" activeCell="A5" sqref="A5"/>
      <selection pane="bottomRight" activeCell="B6" sqref="B6"/>
    </sheetView>
  </sheetViews>
  <sheetFormatPr defaultColWidth="5.7109375" defaultRowHeight="14.25" x14ac:dyDescent="0.3"/>
  <cols>
    <col min="1" max="1" width="4.140625" style="22" customWidth="1"/>
    <col min="2" max="2" width="24.7109375" style="22" customWidth="1"/>
    <col min="3" max="3" width="1.42578125" style="1" customWidth="1"/>
    <col min="4" max="4" width="5" style="24" customWidth="1"/>
    <col min="5" max="5" width="10.42578125" style="25" bestFit="1" customWidth="1"/>
    <col min="6" max="6" width="6.140625" style="26" bestFit="1" customWidth="1"/>
    <col min="7" max="7" width="5" style="26" bestFit="1" customWidth="1"/>
    <col min="8" max="12" width="5.85546875" style="26" bestFit="1" customWidth="1"/>
    <col min="13" max="15" width="5.7109375" style="26" bestFit="1" customWidth="1"/>
    <col min="16" max="16" width="7" style="26" bestFit="1" customWidth="1"/>
    <col min="17" max="18" width="6.42578125" style="26" bestFit="1" customWidth="1"/>
    <col min="19" max="19" width="5" style="26" bestFit="1" customWidth="1"/>
    <col min="20" max="20" width="5.85546875" style="26" bestFit="1" customWidth="1"/>
    <col min="21" max="21" width="6.28515625" style="26" bestFit="1" customWidth="1"/>
    <col min="22" max="22" width="6.7109375" style="26" customWidth="1"/>
    <col min="23" max="23" width="5.140625" style="26" bestFit="1" customWidth="1"/>
    <col min="24" max="24" width="7" style="26" bestFit="1" customWidth="1"/>
    <col min="25" max="25" width="5.140625" style="26" bestFit="1" customWidth="1"/>
    <col min="26" max="27" width="7" style="26" bestFit="1" customWidth="1"/>
    <col min="28" max="32" width="6.28515625" style="26" bestFit="1" customWidth="1"/>
    <col min="33" max="36" width="6" style="26" bestFit="1" customWidth="1"/>
    <col min="37" max="39" width="5.140625" style="26" bestFit="1" customWidth="1"/>
    <col min="40" max="42" width="6" style="26" bestFit="1" customWidth="1"/>
    <col min="43" max="43" width="7" style="26" bestFit="1" customWidth="1"/>
    <col min="44" max="44" width="6.140625" style="26" bestFit="1" customWidth="1"/>
    <col min="45" max="45" width="7" style="26" bestFit="1" customWidth="1"/>
    <col min="46" max="49" width="6.140625" style="26" bestFit="1" customWidth="1"/>
    <col min="50" max="50" width="5.42578125" style="26" bestFit="1" customWidth="1"/>
    <col min="51" max="54" width="6.28515625" style="26" bestFit="1" customWidth="1"/>
    <col min="55" max="55" width="6.28515625" style="26" customWidth="1"/>
    <col min="56" max="56" width="5" style="26" bestFit="1" customWidth="1"/>
    <col min="57" max="57" width="5.85546875" style="26" customWidth="1"/>
    <col min="58" max="58" width="5.85546875" style="26" bestFit="1" customWidth="1"/>
    <col min="59" max="60" width="5.85546875" style="26" customWidth="1"/>
    <col min="61" max="61" width="6.28515625" style="26" bestFit="1" customWidth="1"/>
    <col min="62" max="63" width="5.7109375" style="26"/>
    <col min="64" max="16384" width="5.7109375" style="22"/>
  </cols>
  <sheetData>
    <row r="1" spans="1:63" s="1" customFormat="1" x14ac:dyDescent="0.3">
      <c r="B1" s="2" t="s">
        <v>0</v>
      </c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6" customFormat="1" ht="79.5" customHeight="1" x14ac:dyDescent="0.25">
      <c r="B2" s="7" t="s">
        <v>1</v>
      </c>
      <c r="C2" s="8"/>
      <c r="D2" s="9" t="s">
        <v>2</v>
      </c>
      <c r="E2" s="10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35</v>
      </c>
      <c r="AL2" s="11" t="s">
        <v>36</v>
      </c>
      <c r="AM2" s="11" t="s">
        <v>37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1" t="s">
        <v>46</v>
      </c>
      <c r="AW2" s="11" t="s">
        <v>47</v>
      </c>
      <c r="AX2" s="11" t="s">
        <v>48</v>
      </c>
      <c r="AY2" s="11" t="s">
        <v>49</v>
      </c>
      <c r="AZ2" s="11" t="s">
        <v>50</v>
      </c>
      <c r="BA2" s="11" t="s">
        <v>46</v>
      </c>
      <c r="BB2" s="11" t="s">
        <v>51</v>
      </c>
      <c r="BC2" s="11" t="s">
        <v>52</v>
      </c>
      <c r="BD2" s="11" t="s">
        <v>53</v>
      </c>
      <c r="BE2" s="11" t="s">
        <v>54</v>
      </c>
      <c r="BF2" s="11" t="s">
        <v>55</v>
      </c>
      <c r="BG2" s="11"/>
      <c r="BH2" s="11"/>
      <c r="BJ2" s="6" t="s">
        <v>56</v>
      </c>
    </row>
    <row r="3" spans="1:63" s="12" customFormat="1" ht="57.75" thickBot="1" x14ac:dyDescent="0.35">
      <c r="B3" s="13" t="s">
        <v>57</v>
      </c>
      <c r="C3" s="14"/>
      <c r="D3" s="15"/>
      <c r="E3" s="16" t="s">
        <v>58</v>
      </c>
      <c r="F3" s="17">
        <v>42078</v>
      </c>
      <c r="G3" s="17">
        <v>42096</v>
      </c>
      <c r="H3" s="17">
        <v>42105</v>
      </c>
      <c r="I3" s="17">
        <v>42112</v>
      </c>
      <c r="J3" s="17">
        <v>42112</v>
      </c>
      <c r="K3" s="17">
        <v>42119</v>
      </c>
      <c r="L3" s="17">
        <v>42120</v>
      </c>
      <c r="M3" s="17">
        <v>42133</v>
      </c>
      <c r="N3" s="17">
        <v>42133</v>
      </c>
      <c r="O3" s="17">
        <v>42133</v>
      </c>
      <c r="P3" s="17">
        <v>42140</v>
      </c>
      <c r="Q3" s="17">
        <v>42148</v>
      </c>
      <c r="R3" s="17">
        <v>42149</v>
      </c>
      <c r="S3" s="17">
        <v>42161</v>
      </c>
      <c r="T3" s="17">
        <v>42169</v>
      </c>
      <c r="U3" s="17" t="s">
        <v>59</v>
      </c>
      <c r="V3" s="17" t="s">
        <v>60</v>
      </c>
      <c r="W3" s="17">
        <v>42196</v>
      </c>
      <c r="X3" s="17">
        <v>42196</v>
      </c>
      <c r="Y3" s="17">
        <v>42210</v>
      </c>
      <c r="Z3" s="17">
        <v>42211</v>
      </c>
      <c r="AA3" s="17">
        <v>42217</v>
      </c>
      <c r="AB3" s="17">
        <v>42229</v>
      </c>
      <c r="AC3" s="17">
        <v>42232</v>
      </c>
      <c r="AD3" s="17">
        <v>42239</v>
      </c>
      <c r="AE3" s="17">
        <v>42245</v>
      </c>
      <c r="AF3" s="17" t="s">
        <v>61</v>
      </c>
      <c r="AG3" s="17">
        <v>42266</v>
      </c>
      <c r="AH3" s="17">
        <v>42267</v>
      </c>
      <c r="AI3" s="17">
        <v>42273</v>
      </c>
      <c r="AJ3" s="17">
        <v>42274</v>
      </c>
      <c r="AK3" s="17">
        <v>42280</v>
      </c>
      <c r="AL3" s="17">
        <v>42280</v>
      </c>
      <c r="AM3" s="17">
        <v>42286</v>
      </c>
      <c r="AN3" s="17">
        <v>42288</v>
      </c>
      <c r="AO3" s="17">
        <v>42293</v>
      </c>
      <c r="AP3" s="17">
        <v>42302</v>
      </c>
      <c r="AQ3" s="17">
        <v>42308</v>
      </c>
      <c r="AR3" s="17">
        <v>42322</v>
      </c>
      <c r="AS3" s="17">
        <v>42323</v>
      </c>
      <c r="AT3" s="17">
        <v>42324</v>
      </c>
      <c r="AU3" s="17">
        <v>42329</v>
      </c>
      <c r="AV3" s="17">
        <v>42333</v>
      </c>
      <c r="AW3" s="17">
        <v>42334</v>
      </c>
      <c r="AX3" s="17">
        <v>42339</v>
      </c>
      <c r="AY3" s="17" t="s">
        <v>62</v>
      </c>
      <c r="AZ3" s="17">
        <v>42350</v>
      </c>
      <c r="BA3" s="17">
        <v>42350</v>
      </c>
      <c r="BB3" s="17">
        <v>42364</v>
      </c>
      <c r="BC3" s="17" t="s">
        <v>63</v>
      </c>
      <c r="BD3" s="17">
        <v>42372</v>
      </c>
      <c r="BE3" s="17">
        <v>42392</v>
      </c>
      <c r="BF3" s="17">
        <v>42400</v>
      </c>
      <c r="BG3" s="17"/>
      <c r="BH3" s="17"/>
    </row>
    <row r="4" spans="1:63" s="18" customFormat="1" ht="11.1" customHeight="1" x14ac:dyDescent="0.25">
      <c r="A4" s="18" t="s">
        <v>64</v>
      </c>
      <c r="B4" s="3" t="s">
        <v>66</v>
      </c>
      <c r="C4" s="3"/>
      <c r="E4" s="19" t="s">
        <v>65</v>
      </c>
      <c r="F4" s="20">
        <v>1</v>
      </c>
      <c r="G4" s="20"/>
      <c r="H4" s="20">
        <v>2.5</v>
      </c>
      <c r="I4" s="20">
        <v>3</v>
      </c>
      <c r="J4" s="20">
        <v>0.5</v>
      </c>
      <c r="K4" s="20">
        <v>0.5</v>
      </c>
      <c r="L4" s="20">
        <v>1</v>
      </c>
      <c r="M4" s="20">
        <v>4</v>
      </c>
      <c r="N4" s="20">
        <v>3.5</v>
      </c>
      <c r="O4" s="20">
        <v>2</v>
      </c>
      <c r="P4" s="20">
        <v>1</v>
      </c>
      <c r="Q4" s="20">
        <v>4</v>
      </c>
      <c r="R4" s="20">
        <v>3.5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>
        <v>0.5</v>
      </c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B4" s="20"/>
      <c r="BC4" s="20"/>
      <c r="BD4" s="20"/>
      <c r="BE4" s="20"/>
      <c r="BF4" s="20"/>
      <c r="BG4" s="20"/>
      <c r="BH4" s="20"/>
      <c r="BI4" s="20"/>
    </row>
    <row r="5" spans="1:63" x14ac:dyDescent="0.3">
      <c r="A5" s="22">
        <v>1</v>
      </c>
      <c r="B5" s="23">
        <v>4726191</v>
      </c>
      <c r="D5" s="24" t="e">
        <f>IF('[1]Club Roster-Directory'!K21="","",'[1]Club Roster-Directory'!K21)</f>
        <v>#REF!</v>
      </c>
      <c r="E5" s="25">
        <f>BJ5</f>
        <v>10</v>
      </c>
      <c r="O5" s="26">
        <v>5</v>
      </c>
      <c r="AT5" s="26">
        <v>5</v>
      </c>
      <c r="BA5" s="27"/>
      <c r="BB5" s="22"/>
      <c r="BC5" s="22"/>
      <c r="BD5" s="22"/>
      <c r="BE5" s="22"/>
      <c r="BF5" s="22"/>
      <c r="BG5" s="22"/>
      <c r="BH5" s="22"/>
      <c r="BI5" s="22"/>
      <c r="BJ5" s="22">
        <f>SUM(F5:BI5)</f>
        <v>10</v>
      </c>
      <c r="BK5" s="22"/>
    </row>
    <row r="6" spans="1:63" x14ac:dyDescent="0.3">
      <c r="A6" s="22">
        <v>2</v>
      </c>
      <c r="B6" s="23">
        <v>4495180</v>
      </c>
      <c r="D6" s="24" t="e">
        <f>IF('[1]Club Roster-Directory'!K22="","",'[1]Club Roster-Directory'!K22)</f>
        <v>#REF!</v>
      </c>
      <c r="E6" s="25">
        <f t="shared" ref="E6:E69" si="0">BJ6</f>
        <v>64.5</v>
      </c>
      <c r="F6" s="26">
        <v>7.5</v>
      </c>
      <c r="H6" s="26">
        <v>3.5</v>
      </c>
      <c r="I6" s="26">
        <v>3</v>
      </c>
      <c r="J6" s="26">
        <v>1</v>
      </c>
      <c r="L6" s="26">
        <v>5</v>
      </c>
      <c r="Q6" s="26">
        <v>3</v>
      </c>
      <c r="R6" s="26">
        <v>4.5</v>
      </c>
      <c r="S6" s="26">
        <v>4</v>
      </c>
      <c r="AD6" s="26">
        <v>7</v>
      </c>
      <c r="AE6" s="26">
        <v>6.5</v>
      </c>
      <c r="AG6" s="26">
        <v>3</v>
      </c>
      <c r="AM6" s="26">
        <v>1.5</v>
      </c>
      <c r="AQ6" s="26">
        <v>2.5</v>
      </c>
      <c r="AV6" s="26">
        <v>4</v>
      </c>
      <c r="AW6" s="26">
        <v>1.5</v>
      </c>
      <c r="BA6" s="27"/>
      <c r="BB6" s="22"/>
      <c r="BC6" s="22">
        <v>7</v>
      </c>
      <c r="BD6" s="22"/>
      <c r="BE6" s="22"/>
      <c r="BF6" s="22"/>
      <c r="BG6" s="22"/>
      <c r="BH6" s="22"/>
      <c r="BI6" s="22"/>
      <c r="BJ6" s="22">
        <f t="shared" ref="BJ6:BJ69" si="1">SUM(F6:BI6)</f>
        <v>64.5</v>
      </c>
      <c r="BK6" s="22"/>
    </row>
    <row r="7" spans="1:63" x14ac:dyDescent="0.3">
      <c r="A7" s="22">
        <v>3</v>
      </c>
      <c r="B7" s="23">
        <v>4433956</v>
      </c>
      <c r="D7" s="24" t="e">
        <f>IF('[1]Club Roster-Directory'!K23="","",'[1]Club Roster-Directory'!K23)</f>
        <v>#REF!</v>
      </c>
      <c r="E7" s="25">
        <f t="shared" si="0"/>
        <v>25</v>
      </c>
      <c r="Q7" s="26">
        <v>2.5</v>
      </c>
      <c r="S7" s="26">
        <v>4</v>
      </c>
      <c r="Y7" s="26">
        <v>3.5</v>
      </c>
      <c r="AG7" s="26">
        <v>3</v>
      </c>
      <c r="AM7" s="26">
        <v>1</v>
      </c>
      <c r="AT7" s="26">
        <v>5</v>
      </c>
      <c r="AU7" s="26">
        <v>1</v>
      </c>
      <c r="AY7" s="26">
        <v>5</v>
      </c>
      <c r="BA7" s="27"/>
      <c r="BB7" s="22"/>
      <c r="BC7" s="22"/>
      <c r="BD7" s="22"/>
      <c r="BE7" s="22"/>
      <c r="BF7" s="22"/>
      <c r="BG7" s="22"/>
      <c r="BH7" s="22"/>
      <c r="BI7" s="22"/>
      <c r="BJ7" s="22">
        <f t="shared" si="1"/>
        <v>25</v>
      </c>
      <c r="BK7" s="22"/>
    </row>
    <row r="8" spans="1:63" x14ac:dyDescent="0.3">
      <c r="A8" s="22">
        <v>4</v>
      </c>
      <c r="B8" s="23">
        <v>4009664</v>
      </c>
      <c r="D8" s="24" t="e">
        <f>IF('[1]Club Roster-Directory'!K24="","",'[1]Club Roster-Directory'!K24)</f>
        <v>#REF!</v>
      </c>
      <c r="E8" s="25">
        <f t="shared" si="0"/>
        <v>56</v>
      </c>
      <c r="M8" s="26">
        <v>6</v>
      </c>
      <c r="N8" s="26">
        <v>1</v>
      </c>
      <c r="O8" s="26">
        <v>1</v>
      </c>
      <c r="Q8" s="26">
        <v>8.5</v>
      </c>
      <c r="S8" s="26">
        <v>5</v>
      </c>
      <c r="W8" s="26">
        <v>4</v>
      </c>
      <c r="X8" s="26">
        <v>6</v>
      </c>
      <c r="AG8" s="26">
        <v>3</v>
      </c>
      <c r="AI8" s="26">
        <v>5</v>
      </c>
      <c r="AK8" s="26">
        <v>4</v>
      </c>
      <c r="AM8" s="26">
        <v>6.5</v>
      </c>
      <c r="AO8" s="26">
        <v>6</v>
      </c>
      <c r="BA8" s="27"/>
      <c r="BB8" s="22"/>
      <c r="BC8" s="22"/>
      <c r="BD8" s="22"/>
      <c r="BE8" s="22"/>
      <c r="BF8" s="22"/>
      <c r="BG8" s="22"/>
      <c r="BH8" s="22"/>
      <c r="BI8" s="22"/>
      <c r="BJ8" s="22">
        <f t="shared" si="1"/>
        <v>56</v>
      </c>
      <c r="BK8" s="22"/>
    </row>
    <row r="9" spans="1:63" x14ac:dyDescent="0.3">
      <c r="A9" s="22">
        <v>5</v>
      </c>
      <c r="B9" s="23">
        <v>4726169</v>
      </c>
      <c r="D9" s="24" t="e">
        <f>IF('[1]Club Roster-Directory'!K25="","",'[1]Club Roster-Directory'!K25)</f>
        <v>#REF!</v>
      </c>
      <c r="E9" s="25">
        <f t="shared" si="0"/>
        <v>4.5</v>
      </c>
      <c r="AG9" s="26">
        <v>3</v>
      </c>
      <c r="AM9" s="26">
        <v>1.5</v>
      </c>
      <c r="BA9" s="27"/>
      <c r="BB9" s="22"/>
      <c r="BC9" s="22"/>
      <c r="BD9" s="22"/>
      <c r="BE9" s="22"/>
      <c r="BF9" s="22"/>
      <c r="BG9" s="22"/>
      <c r="BH9" s="22"/>
      <c r="BI9" s="22"/>
      <c r="BJ9" s="22">
        <f t="shared" si="1"/>
        <v>4.5</v>
      </c>
      <c r="BK9" s="22"/>
    </row>
    <row r="10" spans="1:63" x14ac:dyDescent="0.3">
      <c r="A10" s="22">
        <v>6</v>
      </c>
      <c r="B10" s="23">
        <v>4433959</v>
      </c>
      <c r="D10" s="24" t="e">
        <f>IF('[1]Club Roster-Directory'!K26="","",'[1]Club Roster-Directory'!K26)</f>
        <v>#REF!</v>
      </c>
      <c r="E10" s="25">
        <f t="shared" si="0"/>
        <v>14.5</v>
      </c>
      <c r="O10" s="26">
        <v>0.5</v>
      </c>
      <c r="AM10" s="26">
        <v>1</v>
      </c>
      <c r="AR10" s="26">
        <v>6</v>
      </c>
      <c r="AZ10" s="26">
        <v>7</v>
      </c>
      <c r="BA10" s="27"/>
      <c r="BB10" s="22"/>
      <c r="BC10" s="22"/>
      <c r="BD10" s="22"/>
      <c r="BE10" s="22"/>
      <c r="BF10" s="22"/>
      <c r="BG10" s="22"/>
      <c r="BH10" s="22"/>
      <c r="BI10" s="22"/>
      <c r="BJ10" s="22">
        <f t="shared" si="1"/>
        <v>14.5</v>
      </c>
      <c r="BK10" s="22"/>
    </row>
    <row r="11" spans="1:63" x14ac:dyDescent="0.3">
      <c r="A11" s="22">
        <v>7</v>
      </c>
      <c r="B11" s="23">
        <v>4028078</v>
      </c>
      <c r="D11" s="24" t="e">
        <f>IF('[1]Club Roster-Directory'!K27="","",'[1]Club Roster-Directory'!K27)</f>
        <v>#REF!</v>
      </c>
      <c r="E11" s="25">
        <f t="shared" si="0"/>
        <v>65</v>
      </c>
      <c r="K11" s="26">
        <v>3</v>
      </c>
      <c r="M11" s="26">
        <v>6</v>
      </c>
      <c r="N11" s="26">
        <v>1</v>
      </c>
      <c r="O11" s="26">
        <v>3</v>
      </c>
      <c r="P11" s="26">
        <v>6.5</v>
      </c>
      <c r="AA11" s="26">
        <v>3.5</v>
      </c>
      <c r="AD11" s="26">
        <v>7</v>
      </c>
      <c r="AF11" s="26">
        <v>6</v>
      </c>
      <c r="AG11" s="26">
        <v>3</v>
      </c>
      <c r="AH11" s="26">
        <v>4.5</v>
      </c>
      <c r="AM11" s="26">
        <v>1</v>
      </c>
      <c r="AN11" s="26">
        <v>3</v>
      </c>
      <c r="AO11" s="26">
        <v>5</v>
      </c>
      <c r="AP11" s="26">
        <v>3.5</v>
      </c>
      <c r="AQ11" s="26">
        <v>3.5</v>
      </c>
      <c r="AT11" s="26">
        <v>2</v>
      </c>
      <c r="BA11" s="27"/>
      <c r="BB11" s="22"/>
      <c r="BC11" s="22"/>
      <c r="BD11" s="22"/>
      <c r="BE11" s="22"/>
      <c r="BF11" s="22">
        <v>3.5</v>
      </c>
      <c r="BG11" s="22"/>
      <c r="BH11" s="22"/>
      <c r="BI11" s="22"/>
      <c r="BJ11" s="22">
        <f t="shared" si="1"/>
        <v>65</v>
      </c>
      <c r="BK11" s="22"/>
    </row>
    <row r="12" spans="1:63" x14ac:dyDescent="0.3">
      <c r="A12" s="22">
        <v>8</v>
      </c>
      <c r="B12" s="23">
        <v>4726170</v>
      </c>
      <c r="D12" s="24" t="e">
        <f>IF('[1]Club Roster-Directory'!K28="","",'[1]Club Roster-Directory'!K28)</f>
        <v>#REF!</v>
      </c>
      <c r="E12" s="25">
        <f t="shared" si="0"/>
        <v>0</v>
      </c>
      <c r="BA12" s="27"/>
      <c r="BB12" s="22"/>
      <c r="BC12" s="22"/>
      <c r="BD12" s="22"/>
      <c r="BE12" s="22"/>
      <c r="BF12" s="22"/>
      <c r="BG12" s="22"/>
      <c r="BH12" s="22"/>
      <c r="BI12" s="22"/>
      <c r="BJ12" s="22">
        <f t="shared" si="1"/>
        <v>0</v>
      </c>
      <c r="BK12" s="22"/>
    </row>
    <row r="13" spans="1:63" x14ac:dyDescent="0.3">
      <c r="A13" s="22">
        <v>9</v>
      </c>
      <c r="B13" s="23">
        <v>4434077</v>
      </c>
      <c r="D13" s="24" t="e">
        <f>IF('[1]Club Roster-Directory'!K29="","",'[1]Club Roster-Directory'!K29)</f>
        <v>#REF!</v>
      </c>
      <c r="E13" s="25">
        <f t="shared" si="0"/>
        <v>16</v>
      </c>
      <c r="AM13" s="26">
        <v>1</v>
      </c>
      <c r="BA13" s="27"/>
      <c r="BB13" s="22">
        <v>4</v>
      </c>
      <c r="BC13" s="22">
        <v>7</v>
      </c>
      <c r="BD13" s="22"/>
      <c r="BE13" s="22">
        <v>4</v>
      </c>
      <c r="BF13" s="22"/>
      <c r="BG13" s="22"/>
      <c r="BH13" s="22"/>
      <c r="BI13" s="22"/>
      <c r="BJ13" s="22">
        <f t="shared" si="1"/>
        <v>16</v>
      </c>
      <c r="BK13" s="22"/>
    </row>
    <row r="14" spans="1:63" x14ac:dyDescent="0.3">
      <c r="A14" s="22">
        <v>10</v>
      </c>
      <c r="B14" s="23">
        <v>4726172</v>
      </c>
      <c r="D14" s="24" t="e">
        <f>IF('[1]Club Roster-Directory'!K30="","",'[1]Club Roster-Directory'!K30)</f>
        <v>#REF!</v>
      </c>
      <c r="E14" s="25">
        <f t="shared" si="0"/>
        <v>15</v>
      </c>
      <c r="BA14" s="27"/>
      <c r="BB14" s="22">
        <v>4</v>
      </c>
      <c r="BC14" s="22">
        <v>7</v>
      </c>
      <c r="BD14" s="22"/>
      <c r="BE14" s="22">
        <v>4</v>
      </c>
      <c r="BF14" s="22"/>
      <c r="BG14" s="22"/>
      <c r="BH14" s="22"/>
      <c r="BI14" s="22"/>
      <c r="BJ14" s="22">
        <f t="shared" si="1"/>
        <v>15</v>
      </c>
      <c r="BK14" s="22"/>
    </row>
    <row r="15" spans="1:63" x14ac:dyDescent="0.3">
      <c r="A15" s="22">
        <v>11</v>
      </c>
      <c r="B15" s="23">
        <v>4028053</v>
      </c>
      <c r="D15" s="24" t="e">
        <f>IF('[1]Club Roster-Directory'!K31="","",'[1]Club Roster-Directory'!K31)</f>
        <v>#REF!</v>
      </c>
      <c r="E15" s="25">
        <f t="shared" si="0"/>
        <v>1.5</v>
      </c>
      <c r="AM15" s="26">
        <v>1.5</v>
      </c>
      <c r="BA15" s="27"/>
      <c r="BB15" s="22"/>
      <c r="BC15" s="22"/>
      <c r="BD15" s="22"/>
      <c r="BE15" s="22"/>
      <c r="BF15" s="22"/>
      <c r="BG15" s="22"/>
      <c r="BH15" s="22"/>
      <c r="BI15" s="22"/>
      <c r="BJ15" s="22">
        <f t="shared" si="1"/>
        <v>1.5</v>
      </c>
      <c r="BK15" s="22"/>
    </row>
    <row r="16" spans="1:63" x14ac:dyDescent="0.3">
      <c r="A16" s="22">
        <v>12</v>
      </c>
      <c r="B16" s="23">
        <v>4726184</v>
      </c>
      <c r="D16" s="24" t="e">
        <f>IF('[1]Club Roster-Directory'!K32="","",'[1]Club Roster-Directory'!K32)</f>
        <v>#REF!</v>
      </c>
      <c r="E16" s="25">
        <f t="shared" si="0"/>
        <v>30.5</v>
      </c>
      <c r="AE16" s="26">
        <v>6.5</v>
      </c>
      <c r="AF16" s="26">
        <v>4</v>
      </c>
      <c r="AM16" s="26">
        <v>1</v>
      </c>
      <c r="AO16" s="26">
        <v>6</v>
      </c>
      <c r="AQ16" s="26">
        <v>2.5</v>
      </c>
      <c r="BA16" s="27"/>
      <c r="BB16" s="22"/>
      <c r="BC16" s="22">
        <v>7</v>
      </c>
      <c r="BD16" s="22"/>
      <c r="BE16" s="22"/>
      <c r="BF16" s="22">
        <v>3.5</v>
      </c>
      <c r="BG16" s="22"/>
      <c r="BH16" s="22"/>
      <c r="BI16" s="22"/>
      <c r="BJ16" s="22">
        <f t="shared" si="1"/>
        <v>30.5</v>
      </c>
      <c r="BK16" s="22"/>
    </row>
    <row r="17" spans="1:63" x14ac:dyDescent="0.3">
      <c r="A17" s="22">
        <v>13</v>
      </c>
      <c r="B17" s="23">
        <v>4726182</v>
      </c>
      <c r="D17" s="24" t="e">
        <f>IF('[1]Club Roster-Directory'!K33="","",'[1]Club Roster-Directory'!K33)</f>
        <v>#REF!</v>
      </c>
      <c r="E17" s="25">
        <f t="shared" si="0"/>
        <v>11</v>
      </c>
      <c r="AJ17" s="26">
        <v>4</v>
      </c>
      <c r="BA17" s="27"/>
      <c r="BB17" s="22"/>
      <c r="BC17" s="22">
        <v>7</v>
      </c>
      <c r="BD17" s="22"/>
      <c r="BE17" s="22"/>
      <c r="BF17" s="22"/>
      <c r="BG17" s="22"/>
      <c r="BH17" s="22"/>
      <c r="BI17" s="22"/>
      <c r="BJ17" s="22">
        <f t="shared" si="1"/>
        <v>11</v>
      </c>
      <c r="BK17" s="22"/>
    </row>
    <row r="18" spans="1:63" x14ac:dyDescent="0.3">
      <c r="A18" s="22">
        <v>14</v>
      </c>
      <c r="B18" s="23">
        <v>4009668</v>
      </c>
      <c r="D18" s="24" t="e">
        <f>IF('[1]Club Roster-Directory'!K34="","",'[1]Club Roster-Directory'!K34)</f>
        <v>#REF!</v>
      </c>
      <c r="E18" s="25">
        <f t="shared" si="0"/>
        <v>26.5</v>
      </c>
      <c r="AH18" s="26">
        <v>4.5</v>
      </c>
      <c r="AM18" s="26">
        <v>7</v>
      </c>
      <c r="AS18" s="26">
        <v>9</v>
      </c>
      <c r="BA18" s="27"/>
      <c r="BB18" s="22"/>
      <c r="BC18" s="22">
        <v>6</v>
      </c>
      <c r="BD18" s="22"/>
      <c r="BE18" s="22"/>
      <c r="BF18" s="22"/>
      <c r="BG18" s="22"/>
      <c r="BH18" s="22"/>
      <c r="BI18" s="22"/>
      <c r="BJ18" s="22">
        <f t="shared" si="1"/>
        <v>26.5</v>
      </c>
      <c r="BK18" s="22"/>
    </row>
    <row r="19" spans="1:63" x14ac:dyDescent="0.3">
      <c r="A19" s="22">
        <v>15</v>
      </c>
      <c r="B19" s="23">
        <v>4434024</v>
      </c>
      <c r="D19" s="24" t="e">
        <f>IF('[1]Club Roster-Directory'!K35="","",'[1]Club Roster-Directory'!K35)</f>
        <v>#REF!</v>
      </c>
      <c r="E19" s="25">
        <f t="shared" si="0"/>
        <v>13</v>
      </c>
      <c r="F19" s="26">
        <v>7.5</v>
      </c>
      <c r="AT19" s="26">
        <v>0.5</v>
      </c>
      <c r="BA19" s="27"/>
      <c r="BB19" s="22">
        <v>5</v>
      </c>
      <c r="BC19" s="22"/>
      <c r="BD19" s="22"/>
      <c r="BE19" s="22"/>
      <c r="BF19" s="22"/>
      <c r="BG19" s="22"/>
      <c r="BH19" s="22"/>
      <c r="BI19" s="22"/>
      <c r="BJ19" s="22">
        <f t="shared" si="1"/>
        <v>13</v>
      </c>
      <c r="BK19" s="22"/>
    </row>
    <row r="20" spans="1:63" x14ac:dyDescent="0.3">
      <c r="A20" s="22">
        <v>16</v>
      </c>
      <c r="B20" s="23">
        <v>4726175</v>
      </c>
      <c r="D20" s="24" t="e">
        <f>IF('[1]Club Roster-Directory'!K36="","",'[1]Club Roster-Directory'!K36)</f>
        <v>#REF!</v>
      </c>
      <c r="E20" s="25">
        <f t="shared" si="0"/>
        <v>12</v>
      </c>
      <c r="K20" s="26">
        <v>3</v>
      </c>
      <c r="AG20" s="26">
        <v>3</v>
      </c>
      <c r="BA20" s="27"/>
      <c r="BB20" s="22"/>
      <c r="BC20" s="22">
        <v>6</v>
      </c>
      <c r="BD20" s="22"/>
      <c r="BE20" s="22"/>
      <c r="BF20" s="22"/>
      <c r="BG20" s="22"/>
      <c r="BH20" s="22"/>
      <c r="BI20" s="22"/>
      <c r="BJ20" s="22">
        <f t="shared" si="1"/>
        <v>12</v>
      </c>
      <c r="BK20" s="22"/>
    </row>
    <row r="21" spans="1:63" x14ac:dyDescent="0.3">
      <c r="A21" s="22">
        <v>17</v>
      </c>
      <c r="B21" s="23">
        <v>4497950</v>
      </c>
      <c r="D21" s="24" t="e">
        <f>IF('[1]Club Roster-Directory'!K37="","",'[1]Club Roster-Directory'!K37)</f>
        <v>#REF!</v>
      </c>
      <c r="E21" s="25">
        <f t="shared" si="0"/>
        <v>17.5</v>
      </c>
      <c r="K21" s="26">
        <v>3</v>
      </c>
      <c r="AH21" s="26">
        <v>4.5</v>
      </c>
      <c r="AN21" s="26">
        <v>3</v>
      </c>
      <c r="BA21" s="27"/>
      <c r="BB21" s="22"/>
      <c r="BC21" s="22">
        <v>7</v>
      </c>
      <c r="BD21" s="22"/>
      <c r="BE21" s="22"/>
      <c r="BF21" s="22"/>
      <c r="BG21" s="22"/>
      <c r="BH21" s="22"/>
      <c r="BI21" s="22"/>
      <c r="BJ21" s="22">
        <f t="shared" si="1"/>
        <v>17.5</v>
      </c>
      <c r="BK21" s="22"/>
    </row>
    <row r="22" spans="1:63" x14ac:dyDescent="0.3">
      <c r="A22" s="22">
        <v>18</v>
      </c>
      <c r="B22" s="23">
        <v>4009674</v>
      </c>
      <c r="D22" s="24" t="e">
        <f>IF('[1]Club Roster-Directory'!K38="","",'[1]Club Roster-Directory'!K38)</f>
        <v>#REF!</v>
      </c>
      <c r="E22" s="25">
        <f t="shared" si="0"/>
        <v>10.5</v>
      </c>
      <c r="AG22" s="26">
        <v>3</v>
      </c>
      <c r="AJ22" s="26">
        <v>3.5</v>
      </c>
      <c r="AK22" s="26">
        <v>4</v>
      </c>
      <c r="BA22" s="27"/>
      <c r="BB22" s="22"/>
      <c r="BC22" s="22"/>
      <c r="BD22" s="22"/>
      <c r="BE22" s="22"/>
      <c r="BF22" s="22"/>
      <c r="BG22" s="22"/>
      <c r="BH22" s="22"/>
      <c r="BI22" s="22"/>
      <c r="BJ22" s="22">
        <f t="shared" si="1"/>
        <v>10.5</v>
      </c>
      <c r="BK22" s="22"/>
    </row>
    <row r="23" spans="1:63" x14ac:dyDescent="0.3">
      <c r="A23" s="22">
        <v>19</v>
      </c>
      <c r="B23" s="23">
        <v>4726183</v>
      </c>
      <c r="D23" s="24" t="e">
        <f>IF('[1]Club Roster-Directory'!K39="","",'[1]Club Roster-Directory'!K39)</f>
        <v>#REF!</v>
      </c>
      <c r="E23" s="25">
        <f t="shared" si="0"/>
        <v>10.5</v>
      </c>
      <c r="AI23" s="26">
        <v>8</v>
      </c>
      <c r="AQ23" s="26">
        <v>2.5</v>
      </c>
      <c r="BA23" s="27"/>
      <c r="BB23" s="22"/>
      <c r="BC23" s="22"/>
      <c r="BD23" s="22"/>
      <c r="BE23" s="22"/>
      <c r="BF23" s="22"/>
      <c r="BG23" s="22"/>
      <c r="BH23" s="22"/>
      <c r="BI23" s="22"/>
      <c r="BJ23" s="22">
        <f t="shared" si="1"/>
        <v>10.5</v>
      </c>
      <c r="BK23" s="22"/>
    </row>
    <row r="24" spans="1:63" x14ac:dyDescent="0.3">
      <c r="A24" s="22">
        <v>20</v>
      </c>
      <c r="B24" s="23">
        <v>4726181</v>
      </c>
      <c r="D24" s="24" t="e">
        <f>IF('[1]Club Roster-Directory'!K40="","",'[1]Club Roster-Directory'!K40)</f>
        <v>#REF!</v>
      </c>
      <c r="E24" s="25">
        <f t="shared" si="0"/>
        <v>14</v>
      </c>
      <c r="AG24" s="26">
        <v>3</v>
      </c>
      <c r="AM24" s="26">
        <v>1</v>
      </c>
      <c r="AV24" s="26">
        <v>4</v>
      </c>
      <c r="BA24" s="27"/>
      <c r="BB24" s="22"/>
      <c r="BC24" s="22">
        <v>6</v>
      </c>
      <c r="BD24" s="22"/>
      <c r="BE24" s="22"/>
      <c r="BF24" s="22"/>
      <c r="BG24" s="22"/>
      <c r="BH24" s="22"/>
      <c r="BI24" s="22"/>
      <c r="BJ24" s="22">
        <f t="shared" si="1"/>
        <v>14</v>
      </c>
      <c r="BK24" s="22"/>
    </row>
    <row r="25" spans="1:63" x14ac:dyDescent="0.3">
      <c r="A25" s="22">
        <v>21</v>
      </c>
      <c r="B25" s="23">
        <v>4009661</v>
      </c>
      <c r="D25" s="24" t="e">
        <f>IF('[1]Club Roster-Directory'!K41="","",'[1]Club Roster-Directory'!K41)</f>
        <v>#REF!</v>
      </c>
      <c r="E25" s="25">
        <f t="shared" si="0"/>
        <v>50</v>
      </c>
      <c r="H25" s="26">
        <v>3.5</v>
      </c>
      <c r="I25" s="26">
        <v>3</v>
      </c>
      <c r="K25" s="26">
        <v>3</v>
      </c>
      <c r="O25" s="26">
        <v>0.5</v>
      </c>
      <c r="P25" s="26">
        <v>6.5</v>
      </c>
      <c r="U25" s="26">
        <v>3</v>
      </c>
      <c r="V25" s="26">
        <v>4</v>
      </c>
      <c r="AE25" s="26">
        <v>6.5</v>
      </c>
      <c r="AG25" s="26">
        <v>3</v>
      </c>
      <c r="AH25" s="26">
        <v>4.5</v>
      </c>
      <c r="AM25" s="26">
        <v>1</v>
      </c>
      <c r="AT25" s="26">
        <v>1</v>
      </c>
      <c r="BA25" s="27"/>
      <c r="BB25" s="22"/>
      <c r="BC25" s="22">
        <v>6</v>
      </c>
      <c r="BD25" s="22"/>
      <c r="BE25" s="22"/>
      <c r="BF25" s="22">
        <v>4.5</v>
      </c>
      <c r="BG25" s="22"/>
      <c r="BH25" s="22"/>
      <c r="BI25" s="22"/>
      <c r="BJ25" s="22">
        <f t="shared" si="1"/>
        <v>50</v>
      </c>
      <c r="BK25" s="22"/>
    </row>
    <row r="26" spans="1:63" x14ac:dyDescent="0.3">
      <c r="A26" s="22">
        <v>22</v>
      </c>
      <c r="B26" s="23">
        <v>4726196</v>
      </c>
      <c r="D26" s="24" t="e">
        <f>IF('[1]Club Roster-Directory'!K42="","",'[1]Club Roster-Directory'!K42)</f>
        <v>#REF!</v>
      </c>
      <c r="E26" s="25">
        <f t="shared" si="0"/>
        <v>14.5</v>
      </c>
      <c r="AD26" s="26">
        <v>7</v>
      </c>
      <c r="AI26" s="26">
        <v>7.5</v>
      </c>
      <c r="BA26" s="27"/>
      <c r="BB26" s="22"/>
      <c r="BC26" s="22"/>
      <c r="BD26" s="22"/>
      <c r="BE26" s="22"/>
      <c r="BF26" s="22"/>
      <c r="BG26" s="22"/>
      <c r="BH26" s="22"/>
      <c r="BI26" s="22"/>
      <c r="BJ26" s="22">
        <f t="shared" si="1"/>
        <v>14.5</v>
      </c>
      <c r="BK26" s="22"/>
    </row>
    <row r="27" spans="1:63" x14ac:dyDescent="0.3">
      <c r="A27" s="22">
        <v>23</v>
      </c>
      <c r="B27" s="23">
        <v>4434029</v>
      </c>
      <c r="D27" s="24" t="e">
        <f>IF('[1]Club Roster-Directory'!K43="","",'[1]Club Roster-Directory'!K43)</f>
        <v>#REF!</v>
      </c>
      <c r="E27" s="25">
        <f t="shared" si="0"/>
        <v>11</v>
      </c>
      <c r="AR27" s="26">
        <v>4</v>
      </c>
      <c r="AZ27" s="26">
        <v>7</v>
      </c>
      <c r="BA27" s="27"/>
      <c r="BB27" s="22"/>
      <c r="BC27" s="22"/>
      <c r="BD27" s="22"/>
      <c r="BE27" s="22"/>
      <c r="BF27" s="22"/>
      <c r="BG27" s="22"/>
      <c r="BH27" s="22"/>
      <c r="BI27" s="22"/>
      <c r="BJ27" s="22">
        <f t="shared" si="1"/>
        <v>11</v>
      </c>
      <c r="BK27" s="22"/>
    </row>
    <row r="28" spans="1:63" x14ac:dyDescent="0.3">
      <c r="A28" s="22">
        <v>24</v>
      </c>
      <c r="B28" s="23">
        <v>4037973</v>
      </c>
      <c r="D28" s="24" t="e">
        <f>IF('[1]Club Roster-Directory'!K44="","",'[1]Club Roster-Directory'!K44)</f>
        <v>#REF!</v>
      </c>
      <c r="E28" s="25">
        <f t="shared" si="0"/>
        <v>0</v>
      </c>
      <c r="BA28" s="27"/>
      <c r="BB28" s="22"/>
      <c r="BC28" s="22"/>
      <c r="BD28" s="22"/>
      <c r="BE28" s="22"/>
      <c r="BF28" s="22"/>
      <c r="BG28" s="22"/>
      <c r="BH28" s="22"/>
      <c r="BI28" s="22"/>
      <c r="BJ28" s="22">
        <f t="shared" si="1"/>
        <v>0</v>
      </c>
      <c r="BK28" s="22"/>
    </row>
    <row r="29" spans="1:63" x14ac:dyDescent="0.3">
      <c r="A29" s="22">
        <v>25</v>
      </c>
      <c r="B29" s="23">
        <v>4726192</v>
      </c>
      <c r="D29" s="24" t="e">
        <f>IF('[1]Club Roster-Directory'!K45="","",'[1]Club Roster-Directory'!K45)</f>
        <v>#REF!</v>
      </c>
      <c r="E29" s="25">
        <f t="shared" si="0"/>
        <v>19.5</v>
      </c>
      <c r="AE29" s="26">
        <v>6.5</v>
      </c>
      <c r="AM29" s="26">
        <v>1</v>
      </c>
      <c r="AU29" s="26">
        <v>1</v>
      </c>
      <c r="AV29" s="26">
        <v>4</v>
      </c>
      <c r="BA29" s="27"/>
      <c r="BB29" s="22"/>
      <c r="BC29" s="22">
        <v>7</v>
      </c>
      <c r="BD29" s="22"/>
      <c r="BE29" s="22"/>
      <c r="BF29" s="22"/>
      <c r="BG29" s="22"/>
      <c r="BH29" s="22"/>
      <c r="BI29" s="22"/>
      <c r="BJ29" s="22">
        <f t="shared" si="1"/>
        <v>19.5</v>
      </c>
      <c r="BK29" s="22"/>
    </row>
    <row r="30" spans="1:63" x14ac:dyDescent="0.3">
      <c r="A30" s="22">
        <v>26</v>
      </c>
      <c r="B30" s="23">
        <v>4028099</v>
      </c>
      <c r="D30" s="24" t="e">
        <f>IF('[1]Club Roster-Directory'!K46="","",'[1]Club Roster-Directory'!K46)</f>
        <v>#REF!</v>
      </c>
      <c r="E30" s="25">
        <f t="shared" si="0"/>
        <v>37</v>
      </c>
      <c r="AD30" s="26">
        <v>7</v>
      </c>
      <c r="AE30" s="26">
        <v>6.5</v>
      </c>
      <c r="AF30" s="26">
        <v>7</v>
      </c>
      <c r="AG30" s="26">
        <v>3</v>
      </c>
      <c r="AM30" s="26">
        <v>2</v>
      </c>
      <c r="AN30" s="26">
        <v>3</v>
      </c>
      <c r="AW30" s="26">
        <v>1.5</v>
      </c>
      <c r="BA30" s="27"/>
      <c r="BB30" s="22"/>
      <c r="BC30" s="22">
        <v>7</v>
      </c>
      <c r="BD30" s="22"/>
      <c r="BE30" s="22"/>
      <c r="BF30" s="22"/>
      <c r="BG30" s="22"/>
      <c r="BH30" s="22"/>
      <c r="BI30" s="22"/>
      <c r="BJ30" s="22">
        <f t="shared" si="1"/>
        <v>37</v>
      </c>
      <c r="BK30" s="22"/>
    </row>
    <row r="31" spans="1:63" x14ac:dyDescent="0.3">
      <c r="A31" s="22">
        <v>27</v>
      </c>
      <c r="B31" s="23">
        <v>4726188</v>
      </c>
      <c r="D31" s="24" t="e">
        <f>IF('[1]Club Roster-Directory'!K47="","",'[1]Club Roster-Directory'!K47)</f>
        <v>#REF!</v>
      </c>
      <c r="E31" s="25">
        <f t="shared" si="0"/>
        <v>11</v>
      </c>
      <c r="AT31" s="26">
        <v>5</v>
      </c>
      <c r="BA31" s="27"/>
      <c r="BB31" s="22"/>
      <c r="BC31" s="22">
        <v>6</v>
      </c>
      <c r="BD31" s="22"/>
      <c r="BE31" s="22"/>
      <c r="BF31" s="22"/>
      <c r="BG31" s="22"/>
      <c r="BH31" s="22"/>
      <c r="BI31" s="22"/>
      <c r="BJ31" s="22">
        <f t="shared" si="1"/>
        <v>11</v>
      </c>
      <c r="BK31" s="22"/>
    </row>
    <row r="32" spans="1:63" x14ac:dyDescent="0.3">
      <c r="A32" s="22">
        <v>28</v>
      </c>
      <c r="B32" s="23">
        <v>4726189</v>
      </c>
      <c r="D32" s="24" t="e">
        <f>IF('[1]Club Roster-Directory'!K48="","",'[1]Club Roster-Directory'!K48)</f>
        <v>#REF!</v>
      </c>
      <c r="E32" s="25">
        <f t="shared" si="0"/>
        <v>10</v>
      </c>
      <c r="AR32" s="26">
        <v>4</v>
      </c>
      <c r="BA32" s="27"/>
      <c r="BB32" s="22"/>
      <c r="BC32" s="22">
        <v>6</v>
      </c>
      <c r="BD32" s="22"/>
      <c r="BE32" s="22"/>
      <c r="BF32" s="22"/>
      <c r="BG32" s="22"/>
      <c r="BH32" s="22"/>
      <c r="BI32" s="22"/>
      <c r="BJ32" s="22">
        <f t="shared" si="1"/>
        <v>10</v>
      </c>
      <c r="BK32" s="22"/>
    </row>
    <row r="33" spans="1:63" x14ac:dyDescent="0.3">
      <c r="A33" s="22">
        <v>29</v>
      </c>
      <c r="B33" s="23">
        <v>4028057</v>
      </c>
      <c r="D33" s="24" t="e">
        <f>IF('[1]Club Roster-Directory'!K49="","",'[1]Club Roster-Directory'!K49)</f>
        <v>#REF!</v>
      </c>
      <c r="E33" s="25">
        <f t="shared" si="0"/>
        <v>5</v>
      </c>
      <c r="AT33" s="26">
        <v>5</v>
      </c>
      <c r="BA33" s="27"/>
      <c r="BB33" s="22"/>
      <c r="BC33" s="22"/>
      <c r="BD33" s="22"/>
      <c r="BE33" s="22"/>
      <c r="BF33" s="22"/>
      <c r="BG33" s="22"/>
      <c r="BH33" s="22"/>
      <c r="BI33" s="22"/>
      <c r="BJ33" s="22">
        <f t="shared" si="1"/>
        <v>5</v>
      </c>
      <c r="BK33" s="22"/>
    </row>
    <row r="34" spans="1:63" x14ac:dyDescent="0.3">
      <c r="A34" s="22">
        <v>30</v>
      </c>
      <c r="B34" s="23">
        <v>4434034</v>
      </c>
      <c r="D34" s="24" t="e">
        <f>IF('[1]Club Roster-Directory'!K50="","",'[1]Club Roster-Directory'!K50)</f>
        <v>#REF!</v>
      </c>
      <c r="E34" s="25">
        <f t="shared" si="0"/>
        <v>86.5</v>
      </c>
      <c r="H34" s="26">
        <v>3.5</v>
      </c>
      <c r="K34" s="26">
        <v>3</v>
      </c>
      <c r="O34" s="26">
        <v>1.5</v>
      </c>
      <c r="Q34" s="26">
        <v>8.5</v>
      </c>
      <c r="V34" s="26">
        <v>4</v>
      </c>
      <c r="AA34" s="26">
        <v>3.5</v>
      </c>
      <c r="AC34" s="26">
        <v>9</v>
      </c>
      <c r="AD34" s="26">
        <v>7</v>
      </c>
      <c r="AE34" s="26">
        <v>7.5</v>
      </c>
      <c r="AF34" s="26">
        <v>10.5</v>
      </c>
      <c r="AG34" s="26">
        <v>3</v>
      </c>
      <c r="AI34" s="26">
        <v>8.5</v>
      </c>
      <c r="AM34" s="26">
        <v>1.5</v>
      </c>
      <c r="BA34" s="27"/>
      <c r="BB34" s="22">
        <v>4.5</v>
      </c>
      <c r="BC34" s="22">
        <v>7</v>
      </c>
      <c r="BD34" s="22"/>
      <c r="BE34" s="22">
        <v>4</v>
      </c>
      <c r="BF34" s="22"/>
      <c r="BG34" s="22"/>
      <c r="BH34" s="22"/>
      <c r="BI34" s="22"/>
      <c r="BJ34" s="22">
        <f t="shared" si="1"/>
        <v>86.5</v>
      </c>
      <c r="BK34" s="22"/>
    </row>
    <row r="35" spans="1:63" x14ac:dyDescent="0.3">
      <c r="A35" s="22">
        <v>31</v>
      </c>
      <c r="B35" s="23">
        <v>4726195</v>
      </c>
      <c r="D35" s="24" t="e">
        <f>IF('[1]Club Roster-Directory'!K51="","",'[1]Club Roster-Directory'!K51)</f>
        <v>#REF!</v>
      </c>
      <c r="E35" s="25">
        <f t="shared" si="0"/>
        <v>41</v>
      </c>
      <c r="AF35" s="26">
        <v>5.5</v>
      </c>
      <c r="AI35" s="26">
        <v>6</v>
      </c>
      <c r="AM35" s="26">
        <v>2.5</v>
      </c>
      <c r="AT35" s="26">
        <v>5</v>
      </c>
      <c r="AX35" s="26">
        <v>3.5</v>
      </c>
      <c r="AZ35" s="26">
        <v>7</v>
      </c>
      <c r="BA35" s="27"/>
      <c r="BB35" s="22"/>
      <c r="BC35" s="22">
        <v>6</v>
      </c>
      <c r="BD35" s="22">
        <v>5.5</v>
      </c>
      <c r="BE35" s="22"/>
      <c r="BF35" s="22"/>
      <c r="BG35" s="22"/>
      <c r="BH35" s="22"/>
      <c r="BI35" s="22"/>
      <c r="BJ35" s="22">
        <f t="shared" si="1"/>
        <v>41</v>
      </c>
      <c r="BK35" s="22"/>
    </row>
    <row r="36" spans="1:63" x14ac:dyDescent="0.3">
      <c r="A36" s="22">
        <v>32</v>
      </c>
      <c r="B36" s="23">
        <v>4034714</v>
      </c>
      <c r="D36" s="24" t="e">
        <f>IF('[1]Club Roster-Directory'!K52="","",'[1]Club Roster-Directory'!K52)</f>
        <v>#REF!</v>
      </c>
      <c r="E36" s="25">
        <f t="shared" si="0"/>
        <v>100.5</v>
      </c>
      <c r="I36" s="26">
        <v>3</v>
      </c>
      <c r="J36" s="26">
        <v>1</v>
      </c>
      <c r="K36" s="26">
        <v>3</v>
      </c>
      <c r="M36" s="26">
        <v>7</v>
      </c>
      <c r="N36" s="26">
        <v>1</v>
      </c>
      <c r="O36" s="26">
        <v>5</v>
      </c>
      <c r="P36" s="26">
        <v>6.5</v>
      </c>
      <c r="S36" s="26">
        <v>4</v>
      </c>
      <c r="T36" s="26">
        <v>6</v>
      </c>
      <c r="V36" s="26">
        <v>10</v>
      </c>
      <c r="AD36" s="26">
        <v>7</v>
      </c>
      <c r="AE36" s="26">
        <v>6.5</v>
      </c>
      <c r="AI36" s="26">
        <v>2</v>
      </c>
      <c r="AM36" s="26">
        <v>4.5</v>
      </c>
      <c r="AQ36" s="26">
        <v>2.5</v>
      </c>
      <c r="AS36" s="26">
        <v>11</v>
      </c>
      <c r="AT36" s="26">
        <v>5</v>
      </c>
      <c r="AY36" s="26">
        <v>5</v>
      </c>
      <c r="BA36" s="27"/>
      <c r="BB36" s="22"/>
      <c r="BC36" s="22">
        <v>6</v>
      </c>
      <c r="BD36" s="22">
        <v>4.5</v>
      </c>
      <c r="BE36" s="22"/>
      <c r="BF36" s="22"/>
      <c r="BG36" s="22"/>
      <c r="BH36" s="22"/>
      <c r="BI36" s="22"/>
      <c r="BJ36" s="22">
        <f t="shared" si="1"/>
        <v>100.5</v>
      </c>
      <c r="BK36" s="22"/>
    </row>
    <row r="37" spans="1:63" x14ac:dyDescent="0.3">
      <c r="A37" s="22">
        <v>33</v>
      </c>
      <c r="B37" s="23">
        <v>4628986</v>
      </c>
      <c r="D37" s="24" t="e">
        <f>IF('[1]Club Roster-Directory'!K53="","",'[1]Club Roster-Directory'!K53)</f>
        <v>#REF!</v>
      </c>
      <c r="E37" s="25">
        <f t="shared" si="0"/>
        <v>58.5</v>
      </c>
      <c r="AE37" s="26">
        <v>6.5</v>
      </c>
      <c r="AG37" s="26">
        <v>3</v>
      </c>
      <c r="AI37" s="26">
        <v>5</v>
      </c>
      <c r="AN37" s="26">
        <v>3</v>
      </c>
      <c r="AO37" s="26">
        <v>5</v>
      </c>
      <c r="AQ37" s="26">
        <v>2.5</v>
      </c>
      <c r="AS37" s="26">
        <v>8</v>
      </c>
      <c r="AT37" s="26">
        <v>1</v>
      </c>
      <c r="AY37" s="26">
        <v>5</v>
      </c>
      <c r="BA37" s="27"/>
      <c r="BB37" s="22">
        <v>5</v>
      </c>
      <c r="BC37" s="22">
        <v>6</v>
      </c>
      <c r="BD37" s="22">
        <v>4.5</v>
      </c>
      <c r="BE37" s="22">
        <v>4</v>
      </c>
      <c r="BF37" s="22"/>
      <c r="BG37" s="22"/>
      <c r="BH37" s="22"/>
      <c r="BI37" s="22"/>
      <c r="BJ37" s="22">
        <f t="shared" si="1"/>
        <v>58.5</v>
      </c>
      <c r="BK37" s="22"/>
    </row>
    <row r="38" spans="1:63" x14ac:dyDescent="0.3">
      <c r="A38" s="22">
        <v>34</v>
      </c>
      <c r="B38" s="23">
        <v>4028100</v>
      </c>
      <c r="D38" s="24" t="e">
        <f>IF('[1]Club Roster-Directory'!K54="","",'[1]Club Roster-Directory'!K54)</f>
        <v>#REF!</v>
      </c>
      <c r="E38" s="25">
        <f t="shared" si="0"/>
        <v>23</v>
      </c>
      <c r="O38" s="26">
        <v>0.5</v>
      </c>
      <c r="Y38" s="26">
        <v>3.5</v>
      </c>
      <c r="AD38" s="26">
        <v>7</v>
      </c>
      <c r="AM38" s="26">
        <v>2</v>
      </c>
      <c r="AN38" s="26">
        <v>3</v>
      </c>
      <c r="BA38" s="27"/>
      <c r="BB38" s="22"/>
      <c r="BC38" s="22">
        <v>7</v>
      </c>
      <c r="BD38" s="22"/>
      <c r="BE38" s="22"/>
      <c r="BF38" s="22"/>
      <c r="BG38" s="22"/>
      <c r="BH38" s="22"/>
      <c r="BI38" s="22"/>
      <c r="BJ38" s="22">
        <f t="shared" si="1"/>
        <v>23</v>
      </c>
      <c r="BK38" s="22"/>
    </row>
    <row r="39" spans="1:63" x14ac:dyDescent="0.3">
      <c r="A39" s="22">
        <v>35</v>
      </c>
      <c r="B39" s="23">
        <v>4729781</v>
      </c>
      <c r="D39" s="24" t="e">
        <f>IF('[1]Club Roster-Directory'!K55="","",'[1]Club Roster-Directory'!K55)</f>
        <v>#REF!</v>
      </c>
      <c r="E39" s="25">
        <f t="shared" si="0"/>
        <v>12</v>
      </c>
      <c r="BA39" s="27"/>
      <c r="BB39" s="22">
        <v>5</v>
      </c>
      <c r="BC39" s="22">
        <v>7</v>
      </c>
      <c r="BD39" s="22"/>
      <c r="BE39" s="22"/>
      <c r="BF39" s="22"/>
      <c r="BG39" s="22"/>
      <c r="BH39" s="22"/>
      <c r="BI39" s="22"/>
      <c r="BJ39" s="22">
        <f t="shared" si="1"/>
        <v>12</v>
      </c>
      <c r="BK39" s="22"/>
    </row>
    <row r="40" spans="1:63" x14ac:dyDescent="0.3">
      <c r="A40" s="22">
        <v>36</v>
      </c>
      <c r="B40" s="23">
        <v>4734733</v>
      </c>
      <c r="D40" s="24" t="e">
        <f>IF('[1]Club Roster-Directory'!K56="","",'[1]Club Roster-Directory'!K56)</f>
        <v>#REF!</v>
      </c>
      <c r="E40" s="25">
        <f t="shared" si="0"/>
        <v>16</v>
      </c>
      <c r="AE40" s="26">
        <v>6.5</v>
      </c>
      <c r="AP40" s="26">
        <v>3.5</v>
      </c>
      <c r="BA40" s="27"/>
      <c r="BB40" s="22"/>
      <c r="BC40" s="22">
        <v>6</v>
      </c>
      <c r="BD40" s="22"/>
      <c r="BE40" s="22"/>
      <c r="BF40" s="22"/>
      <c r="BG40" s="22"/>
      <c r="BH40" s="22"/>
      <c r="BI40" s="22"/>
      <c r="BJ40" s="22">
        <f t="shared" si="1"/>
        <v>16</v>
      </c>
      <c r="BK40" s="22"/>
    </row>
    <row r="41" spans="1:63" x14ac:dyDescent="0.3">
      <c r="A41" s="22">
        <v>37</v>
      </c>
      <c r="B41" s="23">
        <v>4729782</v>
      </c>
      <c r="D41" s="24" t="e">
        <f>IF('[1]Club Roster-Directory'!K57="","",'[1]Club Roster-Directory'!K57)</f>
        <v>#REF!</v>
      </c>
      <c r="E41" s="25">
        <f t="shared" si="0"/>
        <v>0</v>
      </c>
      <c r="BA41" s="27"/>
      <c r="BB41" s="22"/>
      <c r="BC41" s="22"/>
      <c r="BD41" s="22"/>
      <c r="BE41" s="22"/>
      <c r="BF41" s="22"/>
      <c r="BG41" s="22"/>
      <c r="BH41" s="22"/>
      <c r="BI41" s="22"/>
      <c r="BJ41" s="22">
        <f t="shared" si="1"/>
        <v>0</v>
      </c>
      <c r="BK41" s="22"/>
    </row>
    <row r="42" spans="1:63" x14ac:dyDescent="0.3">
      <c r="A42" s="22">
        <v>38</v>
      </c>
      <c r="B42" s="23">
        <v>4028070</v>
      </c>
      <c r="D42" s="24" t="e">
        <f>IF('[1]Club Roster-Directory'!K58="","",'[1]Club Roster-Directory'!K58)</f>
        <v>#REF!</v>
      </c>
      <c r="E42" s="25">
        <f t="shared" si="0"/>
        <v>33</v>
      </c>
      <c r="H42" s="26">
        <v>3.5</v>
      </c>
      <c r="O42" s="26">
        <v>1.5</v>
      </c>
      <c r="W42" s="26">
        <v>4</v>
      </c>
      <c r="AE42" s="26">
        <v>6.5</v>
      </c>
      <c r="AG42" s="26">
        <v>3</v>
      </c>
      <c r="AJ42" s="26">
        <v>4</v>
      </c>
      <c r="AT42" s="26">
        <v>1</v>
      </c>
      <c r="BA42" s="27"/>
      <c r="BB42" s="22"/>
      <c r="BC42" s="22">
        <v>6</v>
      </c>
      <c r="BD42" s="22"/>
      <c r="BE42" s="22"/>
      <c r="BF42" s="22">
        <v>3.5</v>
      </c>
      <c r="BG42" s="22"/>
      <c r="BH42" s="22"/>
      <c r="BI42" s="22"/>
      <c r="BJ42" s="22">
        <f t="shared" si="1"/>
        <v>33</v>
      </c>
      <c r="BK42" s="22"/>
    </row>
    <row r="43" spans="1:63" x14ac:dyDescent="0.3">
      <c r="A43" s="22">
        <v>39</v>
      </c>
      <c r="B43" s="23">
        <v>4767932</v>
      </c>
      <c r="D43" s="24" t="e">
        <f>IF('[1]Club Roster-Directory'!K59="","",'[1]Club Roster-Directory'!K59)</f>
        <v>#REF!</v>
      </c>
      <c r="E43" s="25">
        <f t="shared" si="0"/>
        <v>0</v>
      </c>
      <c r="BA43" s="27"/>
      <c r="BB43" s="22"/>
      <c r="BC43" s="22"/>
      <c r="BD43" s="22"/>
      <c r="BE43" s="22"/>
      <c r="BF43" s="22"/>
      <c r="BG43" s="22"/>
      <c r="BH43" s="22"/>
      <c r="BI43" s="22"/>
      <c r="BJ43" s="22">
        <f t="shared" si="1"/>
        <v>0</v>
      </c>
      <c r="BK43" s="22"/>
    </row>
    <row r="44" spans="1:63" x14ac:dyDescent="0.3">
      <c r="A44" s="22">
        <v>40</v>
      </c>
      <c r="B44" s="23">
        <v>4767933</v>
      </c>
      <c r="D44" s="24" t="e">
        <f>IF('[1]Club Roster-Directory'!K60="","",'[1]Club Roster-Directory'!K60)</f>
        <v>#REF!</v>
      </c>
      <c r="E44" s="25">
        <f t="shared" si="0"/>
        <v>12.5</v>
      </c>
      <c r="AJ44" s="26">
        <v>4</v>
      </c>
      <c r="AM44" s="26">
        <v>5.5</v>
      </c>
      <c r="AN44" s="26">
        <v>3</v>
      </c>
      <c r="BA44" s="27"/>
      <c r="BB44" s="22"/>
      <c r="BC44" s="22"/>
      <c r="BD44" s="22"/>
      <c r="BE44" s="22"/>
      <c r="BF44" s="22"/>
      <c r="BG44" s="22"/>
      <c r="BH44" s="22"/>
      <c r="BI44" s="22"/>
      <c r="BJ44" s="22">
        <f t="shared" si="1"/>
        <v>12.5</v>
      </c>
      <c r="BK44" s="22"/>
    </row>
    <row r="45" spans="1:63" x14ac:dyDescent="0.3">
      <c r="A45" s="22">
        <v>41</v>
      </c>
      <c r="B45" s="23">
        <v>4729784</v>
      </c>
      <c r="D45" s="24" t="e">
        <f>IF('[1]Club Roster-Directory'!K61="","",'[1]Club Roster-Directory'!K61)</f>
        <v>#REF!</v>
      </c>
      <c r="E45" s="25">
        <f t="shared" si="0"/>
        <v>7</v>
      </c>
      <c r="BA45" s="27"/>
      <c r="BB45" s="22"/>
      <c r="BC45" s="22">
        <v>7</v>
      </c>
      <c r="BD45" s="22"/>
      <c r="BE45" s="22"/>
      <c r="BF45" s="22"/>
      <c r="BG45" s="22"/>
      <c r="BH45" s="22"/>
      <c r="BI45" s="22"/>
      <c r="BJ45" s="22">
        <f t="shared" si="1"/>
        <v>7</v>
      </c>
      <c r="BK45" s="22"/>
    </row>
    <row r="46" spans="1:63" x14ac:dyDescent="0.3">
      <c r="A46" s="22">
        <v>42</v>
      </c>
      <c r="B46" s="23">
        <v>4028055</v>
      </c>
      <c r="D46" s="24" t="e">
        <f>IF('[1]Club Roster-Directory'!K62="","",'[1]Club Roster-Directory'!K62)</f>
        <v>#REF!</v>
      </c>
      <c r="E46" s="25">
        <f t="shared" si="0"/>
        <v>163.5</v>
      </c>
      <c r="H46" s="26">
        <v>3.5</v>
      </c>
      <c r="K46" s="26">
        <v>3</v>
      </c>
      <c r="M46" s="26">
        <v>6</v>
      </c>
      <c r="N46" s="26">
        <v>1</v>
      </c>
      <c r="Q46" s="26">
        <v>8.5</v>
      </c>
      <c r="R46" s="26">
        <v>4.5</v>
      </c>
      <c r="T46" s="26">
        <v>6</v>
      </c>
      <c r="U46" s="26">
        <v>3</v>
      </c>
      <c r="V46" s="26">
        <v>4</v>
      </c>
      <c r="W46" s="26">
        <v>4</v>
      </c>
      <c r="X46" s="26">
        <v>4</v>
      </c>
      <c r="Z46" s="26">
        <v>3.5</v>
      </c>
      <c r="AA46" s="26">
        <v>3.5</v>
      </c>
      <c r="AB46" s="26">
        <v>1.5</v>
      </c>
      <c r="AC46" s="26">
        <v>5</v>
      </c>
      <c r="AE46" s="26">
        <v>6.5</v>
      </c>
      <c r="AF46" s="26">
        <v>15</v>
      </c>
      <c r="AG46" s="26">
        <v>3</v>
      </c>
      <c r="AH46" s="26">
        <v>4.5</v>
      </c>
      <c r="AI46" s="26">
        <v>8</v>
      </c>
      <c r="AJ46" s="26">
        <v>4</v>
      </c>
      <c r="AK46" s="26">
        <v>4</v>
      </c>
      <c r="AN46" s="26">
        <v>3</v>
      </c>
      <c r="AO46" s="26">
        <v>6</v>
      </c>
      <c r="AQ46" s="26">
        <v>2.5</v>
      </c>
      <c r="AT46" s="26">
        <v>1.5</v>
      </c>
      <c r="AU46" s="26">
        <v>1</v>
      </c>
      <c r="AV46" s="26">
        <v>4</v>
      </c>
      <c r="AW46" s="26">
        <v>1.5</v>
      </c>
      <c r="AX46" s="26">
        <v>3.5</v>
      </c>
      <c r="BA46" s="27"/>
      <c r="BB46" s="22">
        <v>4.5</v>
      </c>
      <c r="BC46" s="22">
        <v>13</v>
      </c>
      <c r="BD46" s="22">
        <v>5.5</v>
      </c>
      <c r="BE46" s="22">
        <v>8</v>
      </c>
      <c r="BF46" s="22">
        <v>3.5</v>
      </c>
      <c r="BG46" s="22"/>
      <c r="BH46" s="22"/>
      <c r="BI46" s="22"/>
      <c r="BJ46" s="22">
        <f t="shared" si="1"/>
        <v>163.5</v>
      </c>
      <c r="BK46" s="22"/>
    </row>
    <row r="47" spans="1:63" x14ac:dyDescent="0.3">
      <c r="A47" s="22">
        <v>43</v>
      </c>
      <c r="B47" s="23">
        <v>4729775</v>
      </c>
      <c r="D47" s="24" t="e">
        <f>IF('[1]Club Roster-Directory'!K63="","",'[1]Club Roster-Directory'!K63)</f>
        <v>#REF!</v>
      </c>
      <c r="E47" s="25">
        <f t="shared" si="0"/>
        <v>28.5</v>
      </c>
      <c r="AG47" s="26">
        <v>3</v>
      </c>
      <c r="AI47" s="26">
        <v>8</v>
      </c>
      <c r="AM47" s="26">
        <v>2.5</v>
      </c>
      <c r="BA47" s="27"/>
      <c r="BB47" s="22">
        <v>4</v>
      </c>
      <c r="BC47" s="22">
        <v>7</v>
      </c>
      <c r="BD47" s="22"/>
      <c r="BE47" s="22">
        <v>4</v>
      </c>
      <c r="BF47" s="22"/>
      <c r="BG47" s="22"/>
      <c r="BH47" s="22"/>
      <c r="BI47" s="22"/>
      <c r="BJ47" s="22">
        <f t="shared" si="1"/>
        <v>28.5</v>
      </c>
      <c r="BK47" s="22"/>
    </row>
    <row r="48" spans="1:63" x14ac:dyDescent="0.3">
      <c r="A48" s="22">
        <v>44</v>
      </c>
      <c r="B48" s="23">
        <v>4729776</v>
      </c>
      <c r="D48" s="24" t="e">
        <f>IF('[1]Club Roster-Directory'!K64="","",'[1]Club Roster-Directory'!K64)</f>
        <v>#REF!</v>
      </c>
      <c r="E48" s="25">
        <f t="shared" si="0"/>
        <v>0</v>
      </c>
      <c r="BA48" s="27"/>
      <c r="BB48" s="22"/>
      <c r="BC48" s="22"/>
      <c r="BD48" s="22"/>
      <c r="BE48" s="22"/>
      <c r="BF48" s="22"/>
      <c r="BG48" s="22"/>
      <c r="BH48" s="22"/>
      <c r="BI48" s="22"/>
      <c r="BJ48" s="22">
        <f t="shared" si="1"/>
        <v>0</v>
      </c>
      <c r="BK48" s="22"/>
    </row>
    <row r="49" spans="1:63" x14ac:dyDescent="0.3">
      <c r="A49" s="22">
        <v>45</v>
      </c>
      <c r="B49" s="23">
        <v>4434038</v>
      </c>
      <c r="D49" s="24" t="e">
        <f>IF('[1]Club Roster-Directory'!K65="","",'[1]Club Roster-Directory'!K65)</f>
        <v>#REF!</v>
      </c>
      <c r="E49" s="25">
        <f t="shared" si="0"/>
        <v>67</v>
      </c>
      <c r="J49" s="26">
        <v>1</v>
      </c>
      <c r="O49" s="26">
        <v>1</v>
      </c>
      <c r="V49" s="26">
        <v>4</v>
      </c>
      <c r="Z49" s="26">
        <v>3.5</v>
      </c>
      <c r="AA49" s="26">
        <v>3.5</v>
      </c>
      <c r="AC49" s="26">
        <v>9</v>
      </c>
      <c r="AD49" s="26">
        <v>7</v>
      </c>
      <c r="AE49" s="26">
        <v>6.5</v>
      </c>
      <c r="AH49" s="26">
        <v>4.5</v>
      </c>
      <c r="AI49" s="26">
        <v>4.5</v>
      </c>
      <c r="AM49" s="26">
        <v>2</v>
      </c>
      <c r="AN49" s="26">
        <v>3</v>
      </c>
      <c r="AT49" s="26">
        <v>4</v>
      </c>
      <c r="BA49" s="27"/>
      <c r="BB49" s="22"/>
      <c r="BC49" s="22">
        <v>6</v>
      </c>
      <c r="BD49" s="22"/>
      <c r="BE49" s="22">
        <v>4</v>
      </c>
      <c r="BF49" s="22">
        <v>3.5</v>
      </c>
      <c r="BG49" s="22"/>
      <c r="BH49" s="22"/>
      <c r="BI49" s="22"/>
      <c r="BJ49" s="22">
        <f t="shared" si="1"/>
        <v>67</v>
      </c>
      <c r="BK49" s="22"/>
    </row>
    <row r="50" spans="1:63" x14ac:dyDescent="0.3">
      <c r="A50" s="22">
        <v>46</v>
      </c>
      <c r="B50" s="23">
        <v>4108332</v>
      </c>
      <c r="D50" s="24" t="e">
        <f>IF('[1]Club Roster-Directory'!K66="","",'[1]Club Roster-Directory'!K66)</f>
        <v>#REF!</v>
      </c>
      <c r="E50" s="25">
        <f t="shared" si="0"/>
        <v>5</v>
      </c>
      <c r="AI50" s="26">
        <v>4</v>
      </c>
      <c r="AM50" s="26">
        <v>1</v>
      </c>
      <c r="BA50" s="27"/>
      <c r="BB50" s="22"/>
      <c r="BC50" s="22"/>
      <c r="BD50" s="22"/>
      <c r="BE50" s="22"/>
      <c r="BF50" s="22"/>
      <c r="BG50" s="22"/>
      <c r="BH50" s="22"/>
      <c r="BI50" s="22"/>
      <c r="BJ50" s="22">
        <f t="shared" si="1"/>
        <v>5</v>
      </c>
      <c r="BK50" s="22"/>
    </row>
    <row r="51" spans="1:63" x14ac:dyDescent="0.3">
      <c r="A51" s="22">
        <v>47</v>
      </c>
      <c r="B51" s="23">
        <v>4729777</v>
      </c>
      <c r="D51" s="24" t="e">
        <f>IF('[1]Club Roster-Directory'!K67="","",'[1]Club Roster-Directory'!K67)</f>
        <v>#REF!</v>
      </c>
      <c r="E51" s="25">
        <f t="shared" si="0"/>
        <v>8.5</v>
      </c>
      <c r="AR51" s="26">
        <v>5</v>
      </c>
      <c r="BA51" s="27"/>
      <c r="BB51" s="22"/>
      <c r="BC51" s="22"/>
      <c r="BD51" s="22"/>
      <c r="BE51" s="22"/>
      <c r="BF51" s="22">
        <v>3.5</v>
      </c>
      <c r="BG51" s="22"/>
      <c r="BH51" s="22"/>
      <c r="BI51" s="22"/>
      <c r="BJ51" s="22">
        <f t="shared" si="1"/>
        <v>8.5</v>
      </c>
      <c r="BK51" s="22"/>
    </row>
    <row r="52" spans="1:63" x14ac:dyDescent="0.3">
      <c r="A52" s="22">
        <v>48</v>
      </c>
      <c r="B52" s="23">
        <v>4729778</v>
      </c>
      <c r="D52" s="24" t="e">
        <f>IF('[1]Club Roster-Directory'!K68="","",'[1]Club Roster-Directory'!K68)</f>
        <v>#REF!</v>
      </c>
      <c r="E52" s="25">
        <f t="shared" si="0"/>
        <v>3.5</v>
      </c>
      <c r="AM52" s="26">
        <v>3.5</v>
      </c>
      <c r="BA52" s="27"/>
      <c r="BB52" s="22"/>
      <c r="BC52" s="22"/>
      <c r="BD52" s="22"/>
      <c r="BE52" s="22"/>
      <c r="BF52" s="22"/>
      <c r="BG52" s="22"/>
      <c r="BH52" s="22"/>
      <c r="BI52" s="22"/>
      <c r="BJ52" s="22">
        <f t="shared" si="1"/>
        <v>3.5</v>
      </c>
      <c r="BK52" s="22"/>
    </row>
    <row r="53" spans="1:63" x14ac:dyDescent="0.3">
      <c r="A53" s="22">
        <v>49</v>
      </c>
      <c r="B53" s="23">
        <v>4009666</v>
      </c>
      <c r="D53" s="24" t="e">
        <f>IF('[1]Club Roster-Directory'!K69="","",'[1]Club Roster-Directory'!K69)</f>
        <v>#REF!</v>
      </c>
      <c r="E53" s="25">
        <f t="shared" si="0"/>
        <v>59</v>
      </c>
      <c r="H53" s="26">
        <v>3.5</v>
      </c>
      <c r="K53" s="26">
        <v>3</v>
      </c>
      <c r="M53" s="26">
        <v>6</v>
      </c>
      <c r="N53" s="26">
        <v>1</v>
      </c>
      <c r="O53" s="26">
        <v>2</v>
      </c>
      <c r="P53" s="26">
        <v>6.5</v>
      </c>
      <c r="U53" s="26">
        <v>3</v>
      </c>
      <c r="V53" s="26">
        <v>2</v>
      </c>
      <c r="AI53" s="26">
        <v>7.5</v>
      </c>
      <c r="AM53" s="26">
        <v>4.5</v>
      </c>
      <c r="AT53" s="26">
        <v>2</v>
      </c>
      <c r="AY53" s="26">
        <v>5</v>
      </c>
      <c r="AZ53" s="26">
        <v>7</v>
      </c>
      <c r="BA53" s="27"/>
      <c r="BB53" s="22"/>
      <c r="BC53" s="22">
        <v>6</v>
      </c>
      <c r="BD53" s="22"/>
      <c r="BE53" s="22"/>
      <c r="BF53" s="22"/>
      <c r="BG53" s="22"/>
      <c r="BH53" s="22"/>
      <c r="BI53" s="22"/>
      <c r="BJ53" s="22">
        <f t="shared" si="1"/>
        <v>59</v>
      </c>
      <c r="BK53" s="22"/>
    </row>
    <row r="54" spans="1:63" x14ac:dyDescent="0.3">
      <c r="A54" s="22">
        <v>50</v>
      </c>
      <c r="B54" s="23">
        <v>4028098</v>
      </c>
      <c r="D54" s="24" t="e">
        <f>IF('[1]Club Roster-Directory'!K70="","",'[1]Club Roster-Directory'!K70)</f>
        <v>#REF!</v>
      </c>
      <c r="E54" s="25">
        <f t="shared" si="0"/>
        <v>20.5</v>
      </c>
      <c r="H54" s="26">
        <v>3.5</v>
      </c>
      <c r="K54" s="26">
        <v>3</v>
      </c>
      <c r="O54" s="26">
        <v>2</v>
      </c>
      <c r="AM54" s="26">
        <v>5</v>
      </c>
      <c r="AT54" s="26">
        <v>2</v>
      </c>
      <c r="AY54" s="26">
        <v>5</v>
      </c>
      <c r="BA54" s="27"/>
      <c r="BB54" s="22"/>
      <c r="BC54" s="22"/>
      <c r="BD54" s="22"/>
      <c r="BE54" s="22"/>
      <c r="BF54" s="22"/>
      <c r="BG54" s="22"/>
      <c r="BH54" s="22"/>
      <c r="BI54" s="22"/>
      <c r="BJ54" s="22">
        <f t="shared" si="1"/>
        <v>20.5</v>
      </c>
      <c r="BK54" s="22"/>
    </row>
    <row r="55" spans="1:63" x14ac:dyDescent="0.3">
      <c r="A55" s="22">
        <v>51</v>
      </c>
      <c r="B55" s="23">
        <v>4729788</v>
      </c>
      <c r="D55" s="24" t="e">
        <f>IF('[1]Club Roster-Directory'!K71="","",'[1]Club Roster-Directory'!K71)</f>
        <v>#REF!</v>
      </c>
      <c r="E55" s="25">
        <f t="shared" si="0"/>
        <v>12</v>
      </c>
      <c r="AG55" s="26">
        <v>3</v>
      </c>
      <c r="AM55" s="26">
        <v>5.5</v>
      </c>
      <c r="BA55" s="27"/>
      <c r="BB55" s="22"/>
      <c r="BC55" s="22"/>
      <c r="BD55" s="22"/>
      <c r="BE55" s="22"/>
      <c r="BF55" s="22">
        <v>3.5</v>
      </c>
      <c r="BG55" s="22"/>
      <c r="BH55" s="22"/>
      <c r="BI55" s="22"/>
      <c r="BJ55" s="22">
        <f t="shared" si="1"/>
        <v>12</v>
      </c>
      <c r="BK55" s="22"/>
    </row>
    <row r="56" spans="1:63" x14ac:dyDescent="0.3">
      <c r="A56" s="22">
        <v>52</v>
      </c>
      <c r="B56" s="23">
        <v>4729780</v>
      </c>
      <c r="D56" s="24" t="e">
        <f>IF('[1]Club Roster-Directory'!K72="","",'[1]Club Roster-Directory'!K72)</f>
        <v>#REF!</v>
      </c>
      <c r="E56" s="25">
        <f t="shared" si="0"/>
        <v>0</v>
      </c>
      <c r="BA56" s="27"/>
      <c r="BB56" s="22"/>
      <c r="BC56" s="22"/>
      <c r="BD56" s="22"/>
      <c r="BE56" s="22"/>
      <c r="BF56" s="22"/>
      <c r="BG56" s="22"/>
      <c r="BH56" s="22"/>
      <c r="BI56" s="22"/>
      <c r="BJ56" s="22">
        <f t="shared" si="1"/>
        <v>0</v>
      </c>
      <c r="BK56" s="22"/>
    </row>
    <row r="57" spans="1:63" x14ac:dyDescent="0.3">
      <c r="A57" s="22">
        <v>53</v>
      </c>
      <c r="B57" s="23">
        <v>4628992</v>
      </c>
      <c r="D57" s="24" t="e">
        <f>IF('[1]Club Roster-Directory'!K73="","",'[1]Club Roster-Directory'!K73)</f>
        <v>#REF!</v>
      </c>
      <c r="E57" s="25">
        <f t="shared" si="0"/>
        <v>44</v>
      </c>
      <c r="AE57" s="26">
        <v>6.5</v>
      </c>
      <c r="AG57" s="26">
        <v>3</v>
      </c>
      <c r="AI57" s="26">
        <v>4</v>
      </c>
      <c r="AL57" s="26">
        <v>6</v>
      </c>
      <c r="AM57" s="26">
        <v>1</v>
      </c>
      <c r="AN57" s="26">
        <v>3</v>
      </c>
      <c r="AO57" s="26">
        <v>5</v>
      </c>
      <c r="AT57" s="26">
        <v>3</v>
      </c>
      <c r="AU57" s="26">
        <v>1</v>
      </c>
      <c r="AX57" s="26">
        <v>3.5</v>
      </c>
      <c r="BA57" s="27">
        <v>4</v>
      </c>
      <c r="BB57" s="22"/>
      <c r="BC57" s="22"/>
      <c r="BD57" s="22"/>
      <c r="BE57" s="22">
        <v>4</v>
      </c>
      <c r="BF57" s="22"/>
      <c r="BG57" s="22"/>
      <c r="BH57" s="22"/>
      <c r="BI57" s="22"/>
      <c r="BJ57" s="22">
        <f t="shared" si="1"/>
        <v>44</v>
      </c>
      <c r="BK57" s="22"/>
    </row>
    <row r="58" spans="1:63" x14ac:dyDescent="0.3">
      <c r="A58" s="22">
        <v>54</v>
      </c>
      <c r="B58" s="23">
        <v>4729772</v>
      </c>
      <c r="D58" s="24" t="e">
        <f>IF('[1]Club Roster-Directory'!K74="","",'[1]Club Roster-Directory'!K74)</f>
        <v>#REF!</v>
      </c>
      <c r="E58" s="25">
        <f t="shared" si="0"/>
        <v>0</v>
      </c>
      <c r="BA58" s="27"/>
      <c r="BB58" s="22"/>
      <c r="BC58" s="22"/>
      <c r="BD58" s="22"/>
      <c r="BE58" s="22"/>
      <c r="BF58" s="22"/>
      <c r="BG58" s="22"/>
      <c r="BH58" s="22"/>
      <c r="BI58" s="22"/>
      <c r="BJ58" s="22">
        <f t="shared" si="1"/>
        <v>0</v>
      </c>
      <c r="BK58" s="22"/>
    </row>
    <row r="59" spans="1:63" x14ac:dyDescent="0.3">
      <c r="A59" s="22">
        <v>55</v>
      </c>
      <c r="B59" s="23">
        <v>4729958</v>
      </c>
      <c r="D59" s="24" t="e">
        <f>IF('[1]Club Roster-Directory'!K75="","",'[1]Club Roster-Directory'!K75)</f>
        <v>#REF!</v>
      </c>
      <c r="E59" s="25">
        <f t="shared" si="0"/>
        <v>10</v>
      </c>
      <c r="AR59" s="26">
        <v>5</v>
      </c>
      <c r="AT59" s="26">
        <v>3.5</v>
      </c>
      <c r="AW59" s="26">
        <v>1.5</v>
      </c>
      <c r="BA59" s="27"/>
      <c r="BB59" s="22"/>
      <c r="BC59" s="22"/>
      <c r="BD59" s="22"/>
      <c r="BE59" s="22"/>
      <c r="BF59" s="22"/>
      <c r="BG59" s="22"/>
      <c r="BH59" s="22"/>
      <c r="BI59" s="22"/>
      <c r="BJ59" s="22">
        <f t="shared" si="1"/>
        <v>10</v>
      </c>
      <c r="BK59" s="22"/>
    </row>
    <row r="60" spans="1:63" x14ac:dyDescent="0.3">
      <c r="A60" s="22">
        <v>56</v>
      </c>
      <c r="B60" s="23">
        <v>4628997</v>
      </c>
      <c r="D60" s="24" t="e">
        <f>IF('[1]Club Roster-Directory'!K76="","",'[1]Club Roster-Directory'!K76)</f>
        <v>#REF!</v>
      </c>
      <c r="E60" s="25">
        <f t="shared" si="0"/>
        <v>41.5</v>
      </c>
      <c r="AE60" s="26">
        <v>6.5</v>
      </c>
      <c r="AF60" s="26">
        <v>5.5</v>
      </c>
      <c r="AG60" s="26">
        <v>3</v>
      </c>
      <c r="AJ60" s="26">
        <v>4.5</v>
      </c>
      <c r="AQ60" s="26">
        <v>2.5</v>
      </c>
      <c r="AT60" s="26">
        <v>1.5</v>
      </c>
      <c r="AU60" s="26">
        <v>1</v>
      </c>
      <c r="AV60" s="26">
        <v>4</v>
      </c>
      <c r="BA60" s="27"/>
      <c r="BB60" s="22"/>
      <c r="BC60" s="22">
        <v>6</v>
      </c>
      <c r="BD60" s="22"/>
      <c r="BE60" s="22">
        <v>4</v>
      </c>
      <c r="BF60" s="22">
        <v>3</v>
      </c>
      <c r="BG60" s="22"/>
      <c r="BH60" s="22"/>
      <c r="BI60" s="22"/>
      <c r="BJ60" s="22">
        <f t="shared" si="1"/>
        <v>41.5</v>
      </c>
      <c r="BK60" s="22"/>
    </row>
    <row r="61" spans="1:63" x14ac:dyDescent="0.3">
      <c r="A61" s="22">
        <v>57</v>
      </c>
      <c r="B61" s="23">
        <v>4495181</v>
      </c>
      <c r="D61" s="24" t="e">
        <f>IF('[1]Club Roster-Directory'!K77="","",'[1]Club Roster-Directory'!K77)</f>
        <v>#REF!</v>
      </c>
      <c r="E61" s="25">
        <f t="shared" si="0"/>
        <v>30.5</v>
      </c>
      <c r="K61" s="26">
        <v>3</v>
      </c>
      <c r="V61" s="26">
        <v>4</v>
      </c>
      <c r="AD61" s="26">
        <v>7</v>
      </c>
      <c r="AM61" s="26">
        <v>2.5</v>
      </c>
      <c r="AR61" s="26">
        <v>1</v>
      </c>
      <c r="AS61" s="26">
        <v>8</v>
      </c>
      <c r="AT61" s="26">
        <v>1</v>
      </c>
      <c r="AY61" s="26">
        <v>4</v>
      </c>
      <c r="BA61" s="27"/>
      <c r="BB61" s="22"/>
      <c r="BC61" s="22"/>
      <c r="BD61" s="22"/>
      <c r="BE61" s="22"/>
      <c r="BF61" s="22"/>
      <c r="BG61" s="22"/>
      <c r="BH61" s="22"/>
      <c r="BI61" s="22"/>
      <c r="BJ61" s="22">
        <f t="shared" si="1"/>
        <v>30.5</v>
      </c>
      <c r="BK61" s="22"/>
    </row>
    <row r="62" spans="1:63" x14ac:dyDescent="0.3">
      <c r="A62" s="22">
        <v>58</v>
      </c>
      <c r="B62" s="23">
        <v>4629011</v>
      </c>
      <c r="D62" s="24" t="e">
        <f>IF('[1]Club Roster-Directory'!K78="","",'[1]Club Roster-Directory'!K78)</f>
        <v>#REF!</v>
      </c>
      <c r="E62" s="25">
        <f t="shared" si="0"/>
        <v>43.5</v>
      </c>
      <c r="AE62" s="26">
        <v>6.5</v>
      </c>
      <c r="AF62" s="26">
        <v>5.5</v>
      </c>
      <c r="AG62" s="26">
        <v>3</v>
      </c>
      <c r="AJ62" s="26">
        <v>4.5</v>
      </c>
      <c r="AQ62" s="26">
        <v>2.5</v>
      </c>
      <c r="AT62" s="26">
        <v>3.5</v>
      </c>
      <c r="AU62" s="26">
        <v>1</v>
      </c>
      <c r="AV62" s="26">
        <v>4</v>
      </c>
      <c r="BA62" s="27"/>
      <c r="BB62" s="22"/>
      <c r="BC62" s="22">
        <v>6</v>
      </c>
      <c r="BD62" s="22"/>
      <c r="BE62" s="22">
        <v>4</v>
      </c>
      <c r="BF62" s="22">
        <v>3</v>
      </c>
      <c r="BG62" s="22"/>
      <c r="BH62" s="22"/>
      <c r="BI62" s="22"/>
      <c r="BJ62" s="22">
        <f t="shared" si="1"/>
        <v>43.5</v>
      </c>
      <c r="BK62" s="22"/>
    </row>
    <row r="63" spans="1:63" x14ac:dyDescent="0.3">
      <c r="A63" s="22">
        <v>59</v>
      </c>
      <c r="B63" s="23">
        <v>4729910</v>
      </c>
      <c r="D63" s="24" t="e">
        <f>IF('[1]Club Roster-Directory'!K79="","",'[1]Club Roster-Directory'!K79)</f>
        <v>#REF!</v>
      </c>
      <c r="E63" s="25">
        <f t="shared" si="0"/>
        <v>0</v>
      </c>
      <c r="BA63" s="27"/>
      <c r="BB63" s="22"/>
      <c r="BC63" s="22"/>
      <c r="BD63" s="22"/>
      <c r="BE63" s="22"/>
      <c r="BF63" s="22"/>
      <c r="BG63" s="22"/>
      <c r="BH63" s="22"/>
      <c r="BI63" s="22"/>
      <c r="BJ63" s="22">
        <f t="shared" si="1"/>
        <v>0</v>
      </c>
      <c r="BK63" s="22"/>
    </row>
    <row r="64" spans="1:63" x14ac:dyDescent="0.3">
      <c r="A64" s="22">
        <v>60</v>
      </c>
      <c r="B64" s="23">
        <v>4729963</v>
      </c>
      <c r="D64" s="24" t="e">
        <f>IF('[1]Club Roster-Directory'!K80="","",'[1]Club Roster-Directory'!K80)</f>
        <v>#REF!</v>
      </c>
      <c r="E64" s="25">
        <f t="shared" si="0"/>
        <v>0</v>
      </c>
      <c r="BA64" s="27"/>
      <c r="BB64" s="22"/>
      <c r="BC64" s="22"/>
      <c r="BD64" s="22"/>
      <c r="BE64" s="22"/>
      <c r="BF64" s="22"/>
      <c r="BG64" s="22"/>
      <c r="BH64" s="22"/>
      <c r="BI64" s="22"/>
      <c r="BJ64" s="22">
        <f t="shared" si="1"/>
        <v>0</v>
      </c>
      <c r="BK64" s="22"/>
    </row>
    <row r="65" spans="1:63" x14ac:dyDescent="0.3">
      <c r="A65" s="22">
        <v>61</v>
      </c>
      <c r="B65" s="23">
        <v>4434041</v>
      </c>
      <c r="D65" s="24" t="e">
        <f>IF('[1]Club Roster-Directory'!K81="","",'[1]Club Roster-Directory'!K81)</f>
        <v>#REF!</v>
      </c>
      <c r="E65" s="25">
        <f t="shared" si="0"/>
        <v>15.5</v>
      </c>
      <c r="AX65" s="26">
        <v>3.5</v>
      </c>
      <c r="AZ65" s="26">
        <v>7</v>
      </c>
      <c r="BA65" s="27"/>
      <c r="BB65" s="22">
        <v>5</v>
      </c>
      <c r="BC65" s="22"/>
      <c r="BD65" s="22"/>
      <c r="BE65" s="22"/>
      <c r="BF65" s="22"/>
      <c r="BG65" s="22"/>
      <c r="BH65" s="22"/>
      <c r="BI65" s="22"/>
      <c r="BJ65" s="22">
        <f t="shared" si="1"/>
        <v>15.5</v>
      </c>
      <c r="BK65" s="22"/>
    </row>
    <row r="66" spans="1:63" x14ac:dyDescent="0.3">
      <c r="A66" s="22">
        <v>62</v>
      </c>
      <c r="B66" s="23">
        <v>4479487</v>
      </c>
      <c r="D66" s="24" t="e">
        <f>IF('[1]Club Roster-Directory'!K82="","",'[1]Club Roster-Directory'!K82)</f>
        <v>#REF!</v>
      </c>
      <c r="E66" s="25">
        <f t="shared" si="0"/>
        <v>17.5</v>
      </c>
      <c r="H66" s="26">
        <v>3.5</v>
      </c>
      <c r="I66" s="26">
        <v>3</v>
      </c>
      <c r="K66" s="26">
        <v>3</v>
      </c>
      <c r="V66" s="26">
        <v>8</v>
      </c>
      <c r="BA66" s="27"/>
      <c r="BB66" s="22"/>
      <c r="BC66" s="22"/>
      <c r="BD66" s="22"/>
      <c r="BE66" s="22"/>
      <c r="BF66" s="22"/>
      <c r="BG66" s="22"/>
      <c r="BH66" s="22"/>
      <c r="BI66" s="22"/>
      <c r="BJ66" s="22">
        <f t="shared" si="1"/>
        <v>17.5</v>
      </c>
      <c r="BK66" s="22"/>
    </row>
    <row r="67" spans="1:63" x14ac:dyDescent="0.3">
      <c r="A67" s="22">
        <v>63</v>
      </c>
      <c r="B67" s="23">
        <v>4028083</v>
      </c>
      <c r="D67" s="24" t="e">
        <f>IF('[1]Club Roster-Directory'!K83="","",'[1]Club Roster-Directory'!K83)</f>
        <v>#REF!</v>
      </c>
      <c r="E67" s="25">
        <f t="shared" si="0"/>
        <v>54</v>
      </c>
      <c r="AD67" s="26">
        <v>7</v>
      </c>
      <c r="AE67" s="26">
        <v>6.5</v>
      </c>
      <c r="AF67" s="26">
        <v>7</v>
      </c>
      <c r="AH67" s="26">
        <v>4.5</v>
      </c>
      <c r="AJ67" s="26">
        <v>4.5</v>
      </c>
      <c r="AN67" s="26">
        <v>3</v>
      </c>
      <c r="AP67" s="26">
        <v>3.5</v>
      </c>
      <c r="AT67" s="26">
        <v>4</v>
      </c>
      <c r="BA67" s="27"/>
      <c r="BB67" s="22">
        <v>4</v>
      </c>
      <c r="BC67" s="22">
        <v>6</v>
      </c>
      <c r="BD67" s="22"/>
      <c r="BE67" s="22">
        <v>4</v>
      </c>
      <c r="BF67" s="22"/>
      <c r="BG67" s="22"/>
      <c r="BH67" s="22"/>
      <c r="BI67" s="22"/>
      <c r="BJ67" s="22">
        <f t="shared" si="1"/>
        <v>54</v>
      </c>
      <c r="BK67" s="22"/>
    </row>
    <row r="68" spans="1:63" x14ac:dyDescent="0.3">
      <c r="A68" s="22">
        <v>64</v>
      </c>
      <c r="B68" s="23">
        <v>4009691</v>
      </c>
      <c r="D68" s="24" t="e">
        <f>IF('[1]Club Roster-Directory'!K84="","",'[1]Club Roster-Directory'!K84)</f>
        <v>#REF!</v>
      </c>
      <c r="E68" s="25">
        <f t="shared" si="0"/>
        <v>60</v>
      </c>
      <c r="J68" s="26">
        <v>1</v>
      </c>
      <c r="M68" s="26">
        <v>3.5</v>
      </c>
      <c r="N68" s="26">
        <v>1</v>
      </c>
      <c r="Q68" s="26">
        <v>2.5</v>
      </c>
      <c r="R68" s="26">
        <v>4.5</v>
      </c>
      <c r="U68" s="26">
        <v>5.5</v>
      </c>
      <c r="Z68" s="26">
        <v>3.5</v>
      </c>
      <c r="AE68" s="26">
        <v>6.5</v>
      </c>
      <c r="AG68" s="26">
        <v>3</v>
      </c>
      <c r="AH68" s="26">
        <v>4.5</v>
      </c>
      <c r="AO68" s="26">
        <v>5</v>
      </c>
      <c r="AT68" s="26">
        <v>0.5</v>
      </c>
      <c r="AU68" s="26">
        <v>1</v>
      </c>
      <c r="BA68" s="27"/>
      <c r="BB68" s="22"/>
      <c r="BC68" s="22">
        <v>6</v>
      </c>
      <c r="BD68" s="22">
        <v>4.5</v>
      </c>
      <c r="BE68" s="22">
        <v>4</v>
      </c>
      <c r="BF68" s="22">
        <v>3.5</v>
      </c>
      <c r="BG68" s="22"/>
      <c r="BH68" s="22"/>
      <c r="BI68" s="22"/>
      <c r="BJ68" s="22">
        <f t="shared" si="1"/>
        <v>60</v>
      </c>
      <c r="BK68" s="22"/>
    </row>
    <row r="69" spans="1:63" x14ac:dyDescent="0.3">
      <c r="A69" s="22">
        <v>65</v>
      </c>
      <c r="B69" s="23">
        <v>4009692</v>
      </c>
      <c r="D69" s="24" t="e">
        <f>IF('[1]Club Roster-Directory'!K85="","",'[1]Club Roster-Directory'!K85)</f>
        <v>#REF!</v>
      </c>
      <c r="E69" s="25">
        <f t="shared" si="0"/>
        <v>40</v>
      </c>
      <c r="I69" s="26">
        <v>3</v>
      </c>
      <c r="K69" s="26">
        <v>3</v>
      </c>
      <c r="O69" s="26">
        <v>1</v>
      </c>
      <c r="U69" s="26">
        <v>3</v>
      </c>
      <c r="AE69" s="26">
        <v>6.5</v>
      </c>
      <c r="AG69" s="26">
        <v>3</v>
      </c>
      <c r="AH69" s="26">
        <v>4.5</v>
      </c>
      <c r="AT69" s="26">
        <v>2</v>
      </c>
      <c r="AY69" s="26">
        <v>5</v>
      </c>
      <c r="BA69" s="27"/>
      <c r="BB69" s="22">
        <v>5</v>
      </c>
      <c r="BC69" s="22"/>
      <c r="BD69" s="22"/>
      <c r="BE69" s="22">
        <v>4</v>
      </c>
      <c r="BF69" s="22"/>
      <c r="BG69" s="22"/>
      <c r="BH69" s="22"/>
      <c r="BI69" s="22"/>
      <c r="BJ69" s="22">
        <f t="shared" si="1"/>
        <v>40</v>
      </c>
      <c r="BK69" s="22"/>
    </row>
    <row r="70" spans="1:63" x14ac:dyDescent="0.3">
      <c r="A70" s="22">
        <v>66</v>
      </c>
      <c r="B70" s="23">
        <v>4729959</v>
      </c>
      <c r="D70" s="24" t="e">
        <f>IF('[1]Club Roster-Directory'!K86="","",'[1]Club Roster-Directory'!K86)</f>
        <v>#REF!</v>
      </c>
      <c r="E70" s="25">
        <f t="shared" ref="E70:E133" si="2">BJ70</f>
        <v>16</v>
      </c>
      <c r="AF70" s="26">
        <v>5</v>
      </c>
      <c r="AJ70" s="26">
        <v>4</v>
      </c>
      <c r="AM70" s="26">
        <v>2.5</v>
      </c>
      <c r="AN70" s="26">
        <v>3</v>
      </c>
      <c r="AU70" s="28"/>
      <c r="AW70" s="26">
        <v>1.5</v>
      </c>
      <c r="BA70" s="27"/>
      <c r="BB70" s="22"/>
      <c r="BC70" s="22"/>
      <c r="BD70" s="22"/>
      <c r="BE70" s="22"/>
      <c r="BF70" s="22"/>
      <c r="BG70" s="22"/>
      <c r="BH70" s="22"/>
      <c r="BI70" s="22"/>
      <c r="BJ70" s="22">
        <f t="shared" ref="BJ70:BJ133" si="3">SUM(F70:BI70)</f>
        <v>16</v>
      </c>
      <c r="BK70" s="22"/>
    </row>
    <row r="71" spans="1:63" x14ac:dyDescent="0.3">
      <c r="A71" s="22">
        <v>67</v>
      </c>
      <c r="B71" s="23">
        <v>4009693</v>
      </c>
      <c r="D71" s="24" t="e">
        <f>IF('[1]Club Roster-Directory'!K87="","",'[1]Club Roster-Directory'!K87)</f>
        <v>#REF!</v>
      </c>
      <c r="E71" s="25">
        <f t="shared" si="2"/>
        <v>37</v>
      </c>
      <c r="F71" s="26">
        <v>7</v>
      </c>
      <c r="Z71" s="26">
        <v>3.5</v>
      </c>
      <c r="AA71" s="26">
        <v>3.5</v>
      </c>
      <c r="AE71" s="26">
        <v>6.5</v>
      </c>
      <c r="AM71" s="26">
        <v>2</v>
      </c>
      <c r="AN71" s="26">
        <v>3</v>
      </c>
      <c r="AQ71" s="26">
        <v>2.5</v>
      </c>
      <c r="AT71" s="26">
        <v>5</v>
      </c>
      <c r="BA71" s="27">
        <v>4</v>
      </c>
      <c r="BB71" s="22"/>
      <c r="BC71" s="22"/>
      <c r="BD71" s="22"/>
      <c r="BE71" s="22"/>
      <c r="BF71" s="22"/>
      <c r="BG71" s="22"/>
      <c r="BH71" s="22"/>
      <c r="BI71" s="22"/>
      <c r="BJ71" s="22">
        <f t="shared" si="3"/>
        <v>37</v>
      </c>
      <c r="BK71" s="22"/>
    </row>
    <row r="72" spans="1:63" x14ac:dyDescent="0.3">
      <c r="A72" s="22">
        <v>68</v>
      </c>
      <c r="B72" s="23">
        <v>4729912</v>
      </c>
      <c r="D72" s="24" t="e">
        <f>IF('[1]Club Roster-Directory'!K88="","",'[1]Club Roster-Directory'!K88)</f>
        <v>#REF!</v>
      </c>
      <c r="E72" s="25">
        <f t="shared" si="2"/>
        <v>15.5</v>
      </c>
      <c r="AE72" s="26">
        <v>6.5</v>
      </c>
      <c r="AG72" s="26">
        <v>3</v>
      </c>
      <c r="BA72" s="27"/>
      <c r="BB72" s="22"/>
      <c r="BC72" s="22">
        <v>6</v>
      </c>
      <c r="BD72" s="22"/>
      <c r="BE72" s="22"/>
      <c r="BF72" s="22"/>
      <c r="BG72" s="22"/>
      <c r="BH72" s="22"/>
      <c r="BI72" s="22"/>
      <c r="BJ72" s="22">
        <f t="shared" si="3"/>
        <v>15.5</v>
      </c>
      <c r="BK72" s="22"/>
    </row>
    <row r="73" spans="1:63" x14ac:dyDescent="0.3">
      <c r="A73" s="22">
        <v>69</v>
      </c>
      <c r="B73" s="23">
        <v>4434057</v>
      </c>
      <c r="D73" s="24" t="e">
        <f>IF('[1]Club Roster-Directory'!K89="","",'[1]Club Roster-Directory'!K89)</f>
        <v>#REF!</v>
      </c>
      <c r="E73" s="25">
        <f t="shared" si="2"/>
        <v>27</v>
      </c>
      <c r="O73" s="26">
        <v>5</v>
      </c>
      <c r="V73" s="26">
        <v>4</v>
      </c>
      <c r="AE73" s="26">
        <v>6.5</v>
      </c>
      <c r="AK73" s="26">
        <v>4</v>
      </c>
      <c r="AM73" s="26">
        <v>2</v>
      </c>
      <c r="AV73" s="26">
        <v>4</v>
      </c>
      <c r="AW73" s="26">
        <v>1.5</v>
      </c>
      <c r="BA73" s="27"/>
      <c r="BB73" s="22"/>
      <c r="BC73" s="22"/>
      <c r="BD73" s="22"/>
      <c r="BE73" s="22"/>
      <c r="BF73" s="22"/>
      <c r="BG73" s="22"/>
      <c r="BH73" s="22"/>
      <c r="BI73" s="22"/>
      <c r="BJ73" s="22">
        <f t="shared" si="3"/>
        <v>27</v>
      </c>
      <c r="BK73" s="22"/>
    </row>
    <row r="74" spans="1:63" x14ac:dyDescent="0.3">
      <c r="A74" s="22">
        <v>70</v>
      </c>
      <c r="B74" s="23">
        <v>4729913</v>
      </c>
      <c r="D74" s="24" t="e">
        <f>IF('[1]Club Roster-Directory'!K90="","",'[1]Club Roster-Directory'!K90)</f>
        <v>#REF!</v>
      </c>
      <c r="E74" s="25">
        <f t="shared" si="2"/>
        <v>9</v>
      </c>
      <c r="AJ74" s="26">
        <v>4</v>
      </c>
      <c r="AY74" s="26">
        <v>5</v>
      </c>
      <c r="BA74" s="27"/>
      <c r="BB74" s="22"/>
      <c r="BC74" s="22"/>
      <c r="BD74" s="22"/>
      <c r="BE74" s="22"/>
      <c r="BF74" s="22"/>
      <c r="BG74" s="22"/>
      <c r="BH74" s="22"/>
      <c r="BI74" s="22"/>
      <c r="BJ74" s="22">
        <f t="shared" si="3"/>
        <v>9</v>
      </c>
      <c r="BK74" s="22"/>
    </row>
    <row r="75" spans="1:63" x14ac:dyDescent="0.3">
      <c r="A75" s="22">
        <v>71</v>
      </c>
      <c r="B75" s="23">
        <v>4629053</v>
      </c>
      <c r="D75" s="24" t="e">
        <f>IF('[1]Club Roster-Directory'!K91="","",'[1]Club Roster-Directory'!K91)</f>
        <v>#REF!</v>
      </c>
      <c r="E75" s="25">
        <f t="shared" si="2"/>
        <v>27.5</v>
      </c>
      <c r="AG75" s="26">
        <v>3</v>
      </c>
      <c r="AL75" s="26">
        <v>6</v>
      </c>
      <c r="AT75" s="26">
        <v>5</v>
      </c>
      <c r="AU75" s="26">
        <v>1</v>
      </c>
      <c r="AY75" s="26">
        <v>3</v>
      </c>
      <c r="BA75" s="27"/>
      <c r="BB75" s="22"/>
      <c r="BC75" s="22">
        <v>6</v>
      </c>
      <c r="BD75" s="22"/>
      <c r="BE75" s="22"/>
      <c r="BF75" s="22">
        <v>3.5</v>
      </c>
      <c r="BG75" s="22"/>
      <c r="BH75" s="22"/>
      <c r="BI75" s="22"/>
      <c r="BJ75" s="22">
        <f t="shared" si="3"/>
        <v>27.5</v>
      </c>
      <c r="BK75" s="22"/>
    </row>
    <row r="76" spans="1:63" x14ac:dyDescent="0.3">
      <c r="A76" s="22">
        <v>72</v>
      </c>
      <c r="B76" s="23">
        <v>4009685</v>
      </c>
      <c r="D76" s="24" t="e">
        <f>IF('[1]Club Roster-Directory'!K92="","",'[1]Club Roster-Directory'!K92)</f>
        <v>#REF!</v>
      </c>
      <c r="E76" s="25">
        <f t="shared" si="2"/>
        <v>64.5</v>
      </c>
      <c r="G76" s="26">
        <v>2.5</v>
      </c>
      <c r="H76" s="26">
        <v>3.5</v>
      </c>
      <c r="J76" s="26">
        <v>1</v>
      </c>
      <c r="M76" s="26">
        <v>5.5</v>
      </c>
      <c r="N76" s="26">
        <v>1</v>
      </c>
      <c r="O76" s="26">
        <v>4.5</v>
      </c>
      <c r="V76" s="26">
        <v>4</v>
      </c>
      <c r="AB76" s="26">
        <v>0.5</v>
      </c>
      <c r="AD76" s="26">
        <v>7</v>
      </c>
      <c r="AF76" s="26">
        <v>6</v>
      </c>
      <c r="AG76" s="26">
        <v>3</v>
      </c>
      <c r="AI76" s="26">
        <v>8.5</v>
      </c>
      <c r="AJ76" s="26">
        <v>1</v>
      </c>
      <c r="AM76" s="26">
        <v>2</v>
      </c>
      <c r="AN76" s="26">
        <v>3</v>
      </c>
      <c r="AT76" s="26">
        <v>3.5</v>
      </c>
      <c r="AU76" s="28">
        <v>1</v>
      </c>
      <c r="AW76" s="26">
        <v>1.5</v>
      </c>
      <c r="AY76" s="26">
        <v>1</v>
      </c>
      <c r="BA76" s="27"/>
      <c r="BB76" s="22"/>
      <c r="BC76" s="22"/>
      <c r="BD76" s="22"/>
      <c r="BE76" s="22"/>
      <c r="BF76" s="22">
        <v>4.5</v>
      </c>
      <c r="BG76" s="22"/>
      <c r="BH76" s="22"/>
      <c r="BI76" s="22"/>
      <c r="BJ76" s="22">
        <f t="shared" si="3"/>
        <v>64.5</v>
      </c>
      <c r="BK76" s="22"/>
    </row>
    <row r="77" spans="1:63" x14ac:dyDescent="0.3">
      <c r="A77" s="22">
        <v>73</v>
      </c>
      <c r="B77" s="23">
        <v>4734719</v>
      </c>
      <c r="D77" s="24" t="e">
        <f>IF('[1]Club Roster-Directory'!K93="","",'[1]Club Roster-Directory'!K93)</f>
        <v>#REF!</v>
      </c>
      <c r="E77" s="25">
        <f t="shared" si="2"/>
        <v>4.5</v>
      </c>
      <c r="AG77" s="26">
        <v>3</v>
      </c>
      <c r="AM77" s="26">
        <v>1.5</v>
      </c>
      <c r="BA77" s="27"/>
      <c r="BB77" s="22"/>
      <c r="BC77" s="22"/>
      <c r="BD77" s="22"/>
      <c r="BE77" s="22"/>
      <c r="BF77" s="22"/>
      <c r="BG77" s="22"/>
      <c r="BH77" s="22"/>
      <c r="BI77" s="22"/>
      <c r="BJ77" s="22">
        <f t="shared" si="3"/>
        <v>4.5</v>
      </c>
      <c r="BK77" s="22"/>
    </row>
    <row r="78" spans="1:63" x14ac:dyDescent="0.3">
      <c r="A78" s="22">
        <v>74</v>
      </c>
      <c r="B78" s="23">
        <v>4734724</v>
      </c>
      <c r="D78" s="24" t="e">
        <f>IF('[1]Club Roster-Directory'!K94="","",'[1]Club Roster-Directory'!K94)</f>
        <v>#REF!</v>
      </c>
      <c r="E78" s="25">
        <f t="shared" si="2"/>
        <v>5</v>
      </c>
      <c r="AT78" s="26">
        <v>5</v>
      </c>
      <c r="BA78" s="27"/>
      <c r="BB78" s="22"/>
      <c r="BC78" s="22"/>
      <c r="BD78" s="22"/>
      <c r="BE78" s="22"/>
      <c r="BF78" s="22"/>
      <c r="BG78" s="22"/>
      <c r="BH78" s="22"/>
      <c r="BI78" s="22"/>
      <c r="BJ78" s="22">
        <f t="shared" si="3"/>
        <v>5</v>
      </c>
      <c r="BK78" s="22"/>
    </row>
    <row r="79" spans="1:63" x14ac:dyDescent="0.3">
      <c r="A79" s="22">
        <v>75</v>
      </c>
      <c r="B79" s="23">
        <v>4028106</v>
      </c>
      <c r="D79" s="24" t="e">
        <f>IF('[1]Club Roster-Directory'!K95="","",'[1]Club Roster-Directory'!K95)</f>
        <v>#REF!</v>
      </c>
      <c r="E79" s="25">
        <f t="shared" si="2"/>
        <v>14</v>
      </c>
      <c r="AK79" s="26">
        <v>4</v>
      </c>
      <c r="BA79" s="27"/>
      <c r="BB79" s="22">
        <v>4</v>
      </c>
      <c r="BC79" s="22">
        <v>6</v>
      </c>
      <c r="BD79" s="22"/>
      <c r="BE79" s="22"/>
      <c r="BF79" s="22"/>
      <c r="BG79" s="22"/>
      <c r="BH79" s="22"/>
      <c r="BI79" s="22"/>
      <c r="BJ79" s="22">
        <f t="shared" si="3"/>
        <v>14</v>
      </c>
      <c r="BK79" s="22"/>
    </row>
    <row r="80" spans="1:63" x14ac:dyDescent="0.3">
      <c r="A80" s="22">
        <v>76</v>
      </c>
      <c r="B80" s="23">
        <v>4734725</v>
      </c>
      <c r="D80" s="24" t="e">
        <f>IF('[1]Club Roster-Directory'!K96="","",'[1]Club Roster-Directory'!K96)</f>
        <v>#REF!</v>
      </c>
      <c r="E80" s="25">
        <f t="shared" si="2"/>
        <v>0</v>
      </c>
      <c r="BA80" s="27"/>
      <c r="BB80" s="22"/>
      <c r="BC80" s="22"/>
      <c r="BD80" s="22"/>
      <c r="BE80" s="22"/>
      <c r="BF80" s="22"/>
      <c r="BG80" s="22"/>
      <c r="BH80" s="22"/>
      <c r="BI80" s="22"/>
      <c r="BJ80" s="22">
        <f t="shared" si="3"/>
        <v>0</v>
      </c>
      <c r="BK80" s="22"/>
    </row>
    <row r="81" spans="1:63" x14ac:dyDescent="0.3">
      <c r="A81" s="22">
        <v>77</v>
      </c>
      <c r="B81" s="23">
        <v>4629049</v>
      </c>
      <c r="D81" s="24" t="e">
        <f>IF('[1]Club Roster-Directory'!K97="","",'[1]Club Roster-Directory'!K97)</f>
        <v>#REF!</v>
      </c>
      <c r="E81" s="25">
        <f t="shared" si="2"/>
        <v>0</v>
      </c>
      <c r="BA81" s="27"/>
      <c r="BB81" s="22"/>
      <c r="BC81" s="22"/>
      <c r="BD81" s="22"/>
      <c r="BE81" s="22"/>
      <c r="BF81" s="22"/>
      <c r="BG81" s="22"/>
      <c r="BH81" s="22"/>
      <c r="BI81" s="22"/>
      <c r="BJ81" s="22">
        <f t="shared" si="3"/>
        <v>0</v>
      </c>
      <c r="BK81" s="22"/>
    </row>
    <row r="82" spans="1:63" x14ac:dyDescent="0.3">
      <c r="A82" s="22">
        <v>78</v>
      </c>
      <c r="B82" s="23">
        <v>4629037</v>
      </c>
      <c r="D82" s="24" t="e">
        <f>IF('[1]Club Roster-Directory'!K98="","",'[1]Club Roster-Directory'!K98)</f>
        <v>#REF!</v>
      </c>
      <c r="E82" s="25">
        <f t="shared" si="2"/>
        <v>0</v>
      </c>
      <c r="BA82" s="27"/>
      <c r="BB82" s="22"/>
      <c r="BC82" s="22"/>
      <c r="BD82" s="22"/>
      <c r="BE82" s="22"/>
      <c r="BF82" s="22"/>
      <c r="BG82" s="22"/>
      <c r="BH82" s="22"/>
      <c r="BI82" s="22"/>
      <c r="BJ82" s="22">
        <f t="shared" si="3"/>
        <v>0</v>
      </c>
      <c r="BK82" s="22"/>
    </row>
    <row r="83" spans="1:63" x14ac:dyDescent="0.3">
      <c r="A83" s="22">
        <v>79</v>
      </c>
      <c r="B83" s="23">
        <v>4434048</v>
      </c>
      <c r="D83" s="24" t="e">
        <f>IF('[1]Club Roster-Directory'!K99="","",'[1]Club Roster-Directory'!K99)</f>
        <v>#REF!</v>
      </c>
      <c r="E83" s="25">
        <f t="shared" si="2"/>
        <v>20</v>
      </c>
      <c r="V83" s="26">
        <v>4</v>
      </c>
      <c r="AH83" s="26">
        <v>4.5</v>
      </c>
      <c r="AS83" s="26">
        <v>8</v>
      </c>
      <c r="BA83" s="27"/>
      <c r="BB83" s="22"/>
      <c r="BC83" s="22"/>
      <c r="BD83" s="22"/>
      <c r="BE83" s="22"/>
      <c r="BF83" s="22">
        <v>3.5</v>
      </c>
      <c r="BG83" s="22"/>
      <c r="BH83" s="22"/>
      <c r="BI83" s="22"/>
      <c r="BJ83" s="22">
        <f t="shared" si="3"/>
        <v>20</v>
      </c>
      <c r="BK83" s="22"/>
    </row>
    <row r="84" spans="1:63" x14ac:dyDescent="0.3">
      <c r="A84" s="22">
        <v>80</v>
      </c>
      <c r="B84" s="23">
        <v>4734730</v>
      </c>
      <c r="D84" s="24" t="e">
        <f>IF('[1]Club Roster-Directory'!K100="","",'[1]Club Roster-Directory'!K100)</f>
        <v>#REF!</v>
      </c>
      <c r="E84" s="25">
        <f t="shared" si="2"/>
        <v>16</v>
      </c>
      <c r="AR84" s="26">
        <v>5</v>
      </c>
      <c r="BA84" s="27"/>
      <c r="BB84" s="22">
        <v>5</v>
      </c>
      <c r="BC84" s="22">
        <v>6</v>
      </c>
      <c r="BD84" s="22"/>
      <c r="BE84" s="22"/>
      <c r="BF84" s="22"/>
      <c r="BG84" s="22"/>
      <c r="BH84" s="22"/>
      <c r="BI84" s="22"/>
      <c r="BJ84" s="22">
        <f t="shared" si="3"/>
        <v>16</v>
      </c>
      <c r="BK84" s="22"/>
    </row>
    <row r="85" spans="1:63" x14ac:dyDescent="0.3">
      <c r="A85" s="22">
        <v>81</v>
      </c>
      <c r="B85" s="23">
        <v>4629051</v>
      </c>
      <c r="D85" s="24" t="e">
        <f>IF('[1]Club Roster-Directory'!K101="","",'[1]Club Roster-Directory'!K101)</f>
        <v>#REF!</v>
      </c>
      <c r="E85" s="25">
        <f t="shared" si="2"/>
        <v>10.5</v>
      </c>
      <c r="AE85" s="26">
        <v>6.5</v>
      </c>
      <c r="AV85" s="26">
        <v>4</v>
      </c>
      <c r="BA85" s="27"/>
      <c r="BB85" s="22"/>
      <c r="BC85" s="22"/>
      <c r="BD85" s="22"/>
      <c r="BE85" s="22"/>
      <c r="BF85" s="22"/>
      <c r="BG85" s="22"/>
      <c r="BH85" s="22"/>
      <c r="BI85" s="22"/>
      <c r="BJ85" s="22">
        <f t="shared" si="3"/>
        <v>10.5</v>
      </c>
      <c r="BK85" s="22"/>
    </row>
    <row r="86" spans="1:63" x14ac:dyDescent="0.3">
      <c r="A86" s="22">
        <v>82</v>
      </c>
      <c r="B86" s="23">
        <v>4734729</v>
      </c>
      <c r="D86" s="24" t="e">
        <f>IF('[1]Club Roster-Directory'!K102="","",'[1]Club Roster-Directory'!K102)</f>
        <v>#REF!</v>
      </c>
      <c r="E86" s="25">
        <f t="shared" si="2"/>
        <v>7</v>
      </c>
      <c r="BA86" s="27"/>
      <c r="BB86" s="22"/>
      <c r="BC86" s="22">
        <v>7</v>
      </c>
      <c r="BD86" s="22"/>
      <c r="BE86" s="22"/>
      <c r="BF86" s="22"/>
      <c r="BG86" s="22"/>
      <c r="BH86" s="22"/>
      <c r="BI86" s="22"/>
      <c r="BJ86" s="22">
        <f t="shared" si="3"/>
        <v>7</v>
      </c>
      <c r="BK86" s="22"/>
    </row>
    <row r="87" spans="1:63" x14ac:dyDescent="0.3">
      <c r="A87" s="22">
        <v>83</v>
      </c>
      <c r="B87" s="23">
        <v>4734783</v>
      </c>
      <c r="D87" s="24" t="e">
        <f>IF('[1]Club Roster-Directory'!K103="","",'[1]Club Roster-Directory'!K103)</f>
        <v>#REF!</v>
      </c>
      <c r="E87" s="25">
        <f t="shared" si="2"/>
        <v>4</v>
      </c>
      <c r="AT87" s="26">
        <v>4</v>
      </c>
      <c r="BA87" s="27"/>
      <c r="BB87" s="22"/>
      <c r="BC87" s="22"/>
      <c r="BD87" s="22"/>
      <c r="BE87" s="22"/>
      <c r="BF87" s="22"/>
      <c r="BG87" s="22"/>
      <c r="BH87" s="22"/>
      <c r="BI87" s="22"/>
      <c r="BJ87" s="22">
        <f t="shared" si="3"/>
        <v>4</v>
      </c>
      <c r="BK87" s="22"/>
    </row>
    <row r="88" spans="1:63" x14ac:dyDescent="0.3">
      <c r="A88" s="22">
        <v>84</v>
      </c>
      <c r="B88" s="23">
        <v>4479478</v>
      </c>
      <c r="D88" s="24" t="e">
        <f>IF('[1]Club Roster-Directory'!K104="","",'[1]Club Roster-Directory'!K104)</f>
        <v>#REF!</v>
      </c>
      <c r="E88" s="25">
        <f t="shared" si="2"/>
        <v>51</v>
      </c>
      <c r="F88" s="26">
        <v>7.5</v>
      </c>
      <c r="O88" s="26">
        <v>5</v>
      </c>
      <c r="U88" s="26">
        <v>3</v>
      </c>
      <c r="AD88" s="26">
        <v>7</v>
      </c>
      <c r="AG88" s="26">
        <v>3</v>
      </c>
      <c r="AM88" s="26">
        <v>5.5</v>
      </c>
      <c r="AN88" s="26">
        <v>3</v>
      </c>
      <c r="AT88" s="26">
        <v>3</v>
      </c>
      <c r="AU88" s="26">
        <v>1</v>
      </c>
      <c r="BA88" s="27"/>
      <c r="BB88" s="22"/>
      <c r="BC88" s="22">
        <v>13</v>
      </c>
      <c r="BD88" s="22"/>
      <c r="BE88" s="22"/>
      <c r="BF88" s="22"/>
      <c r="BG88" s="22"/>
      <c r="BH88" s="22"/>
      <c r="BI88" s="22"/>
      <c r="BJ88" s="22">
        <f t="shared" si="3"/>
        <v>51</v>
      </c>
      <c r="BK88" s="22"/>
    </row>
    <row r="89" spans="1:63" x14ac:dyDescent="0.3">
      <c r="A89" s="22">
        <v>85</v>
      </c>
      <c r="B89" s="23">
        <v>4734784</v>
      </c>
      <c r="D89" s="24" t="e">
        <f>IF('[1]Club Roster-Directory'!K105="","",'[1]Club Roster-Directory'!K105)</f>
        <v>#REF!</v>
      </c>
      <c r="E89" s="25">
        <f t="shared" si="2"/>
        <v>0</v>
      </c>
      <c r="BA89" s="27"/>
      <c r="BB89" s="22"/>
      <c r="BC89" s="22"/>
      <c r="BD89" s="22"/>
      <c r="BE89" s="22"/>
      <c r="BF89" s="22"/>
      <c r="BG89" s="22"/>
      <c r="BH89" s="22"/>
      <c r="BI89" s="22"/>
      <c r="BJ89" s="22">
        <f t="shared" si="3"/>
        <v>0</v>
      </c>
      <c r="BK89" s="22"/>
    </row>
    <row r="90" spans="1:63" x14ac:dyDescent="0.3">
      <c r="A90" s="22">
        <v>86</v>
      </c>
      <c r="B90" s="23">
        <v>4628988</v>
      </c>
      <c r="D90" s="24" t="e">
        <f>IF('[1]Club Roster-Directory'!K106="","",'[1]Club Roster-Directory'!K106)</f>
        <v>#REF!</v>
      </c>
      <c r="E90" s="25">
        <f t="shared" si="2"/>
        <v>48</v>
      </c>
      <c r="AE90" s="26">
        <v>6.5</v>
      </c>
      <c r="AG90" s="26">
        <v>3</v>
      </c>
      <c r="AL90" s="26">
        <v>6</v>
      </c>
      <c r="AM90" s="26">
        <v>2</v>
      </c>
      <c r="AN90" s="26">
        <v>3</v>
      </c>
      <c r="AO90" s="26">
        <v>5</v>
      </c>
      <c r="AP90" s="26">
        <v>3.5</v>
      </c>
      <c r="AW90" s="26">
        <v>1.5</v>
      </c>
      <c r="AX90" s="26">
        <v>3.5</v>
      </c>
      <c r="BA90" s="27"/>
      <c r="BB90" s="22"/>
      <c r="BC90" s="22">
        <v>6</v>
      </c>
      <c r="BD90" s="22"/>
      <c r="BE90" s="22">
        <v>8</v>
      </c>
      <c r="BF90" s="22"/>
      <c r="BG90" s="22"/>
      <c r="BH90" s="22"/>
      <c r="BI90" s="22"/>
      <c r="BJ90" s="22">
        <f t="shared" si="3"/>
        <v>48</v>
      </c>
      <c r="BK90" s="22"/>
    </row>
    <row r="91" spans="1:63" x14ac:dyDescent="0.3">
      <c r="A91" s="22">
        <v>87</v>
      </c>
      <c r="B91" s="23">
        <v>4734785</v>
      </c>
      <c r="D91" s="24" t="e">
        <f>IF('[1]Club Roster-Directory'!K107="","",'[1]Club Roster-Directory'!K107)</f>
        <v>#REF!</v>
      </c>
      <c r="E91" s="25">
        <f t="shared" si="2"/>
        <v>0</v>
      </c>
      <c r="BA91" s="27"/>
      <c r="BB91" s="22"/>
      <c r="BC91" s="22"/>
      <c r="BD91" s="22"/>
      <c r="BE91" s="22"/>
      <c r="BF91" s="22"/>
      <c r="BG91" s="22"/>
      <c r="BH91" s="22"/>
      <c r="BI91" s="22"/>
      <c r="BJ91" s="22">
        <f t="shared" si="3"/>
        <v>0</v>
      </c>
      <c r="BK91" s="22"/>
    </row>
    <row r="92" spans="1:63" x14ac:dyDescent="0.3">
      <c r="A92" s="22">
        <v>88</v>
      </c>
      <c r="B92" s="23">
        <v>4009682</v>
      </c>
      <c r="D92" s="24" t="e">
        <f>IF('[1]Club Roster-Directory'!K108="","",'[1]Club Roster-Directory'!K108)</f>
        <v>#REF!</v>
      </c>
      <c r="E92" s="25">
        <f t="shared" si="2"/>
        <v>109.5</v>
      </c>
      <c r="O92" s="26">
        <v>1</v>
      </c>
      <c r="T92" s="26">
        <v>6</v>
      </c>
      <c r="U92" s="26">
        <v>3</v>
      </c>
      <c r="W92" s="26">
        <v>4</v>
      </c>
      <c r="X92" s="26">
        <v>3</v>
      </c>
      <c r="Y92" s="26">
        <v>3.5</v>
      </c>
      <c r="Z92" s="26">
        <v>3.5</v>
      </c>
      <c r="AD92" s="26">
        <v>7</v>
      </c>
      <c r="AG92" s="26">
        <v>3</v>
      </c>
      <c r="AH92" s="26">
        <v>4.5</v>
      </c>
      <c r="AI92" s="26">
        <v>9.5</v>
      </c>
      <c r="AJ92" s="26">
        <v>4.5</v>
      </c>
      <c r="AL92" s="26">
        <v>3</v>
      </c>
      <c r="AM92" s="26">
        <v>2</v>
      </c>
      <c r="AN92" s="26">
        <v>3</v>
      </c>
      <c r="AO92" s="26">
        <v>5</v>
      </c>
      <c r="AP92" s="26">
        <v>4.5</v>
      </c>
      <c r="AQ92" s="26">
        <v>2.5</v>
      </c>
      <c r="AT92" s="26">
        <v>3</v>
      </c>
      <c r="AU92" s="26">
        <v>1</v>
      </c>
      <c r="AW92" s="26">
        <v>1.5</v>
      </c>
      <c r="BA92" s="27"/>
      <c r="BB92" s="22">
        <v>6</v>
      </c>
      <c r="BC92" s="22">
        <v>13</v>
      </c>
      <c r="BD92" s="22">
        <v>6.5</v>
      </c>
      <c r="BE92" s="22">
        <v>6</v>
      </c>
      <c r="BF92" s="22"/>
      <c r="BG92" s="22"/>
      <c r="BH92" s="22"/>
      <c r="BI92" s="22"/>
      <c r="BJ92" s="22">
        <f t="shared" si="3"/>
        <v>109.5</v>
      </c>
      <c r="BK92" s="22"/>
    </row>
    <row r="93" spans="1:63" x14ac:dyDescent="0.3">
      <c r="A93" s="22">
        <v>89</v>
      </c>
      <c r="B93" s="23">
        <v>800277</v>
      </c>
      <c r="D93" s="24" t="e">
        <f>IF('[1]Club Roster-Directory'!K109="","",'[1]Club Roster-Directory'!K109)</f>
        <v>#REF!</v>
      </c>
      <c r="E93" s="25">
        <f t="shared" si="2"/>
        <v>8.5</v>
      </c>
      <c r="AI93" s="26">
        <v>4.5</v>
      </c>
      <c r="BA93" s="27">
        <v>4</v>
      </c>
      <c r="BB93" s="22"/>
      <c r="BC93" s="22"/>
      <c r="BD93" s="22"/>
      <c r="BE93" s="22"/>
      <c r="BF93" s="22"/>
      <c r="BG93" s="22"/>
      <c r="BH93" s="22"/>
      <c r="BI93" s="22"/>
      <c r="BJ93" s="22">
        <f t="shared" si="3"/>
        <v>8.5</v>
      </c>
      <c r="BK93" s="22"/>
    </row>
    <row r="94" spans="1:63" x14ac:dyDescent="0.3">
      <c r="A94" s="22">
        <v>90</v>
      </c>
      <c r="B94" s="23">
        <v>4434063</v>
      </c>
      <c r="D94" s="24" t="e">
        <f>IF('[1]Club Roster-Directory'!K110="","",'[1]Club Roster-Directory'!K110)</f>
        <v>#REF!</v>
      </c>
      <c r="E94" s="25">
        <f t="shared" si="2"/>
        <v>5</v>
      </c>
      <c r="AT94" s="26">
        <v>5</v>
      </c>
      <c r="BA94" s="27"/>
      <c r="BB94" s="22"/>
      <c r="BC94" s="22"/>
      <c r="BD94" s="22"/>
      <c r="BE94" s="22"/>
      <c r="BF94" s="22"/>
      <c r="BG94" s="22"/>
      <c r="BH94" s="22"/>
      <c r="BI94" s="22"/>
      <c r="BJ94" s="22">
        <f t="shared" si="3"/>
        <v>5</v>
      </c>
      <c r="BK94" s="22"/>
    </row>
    <row r="95" spans="1:63" x14ac:dyDescent="0.3">
      <c r="A95" s="22">
        <v>91</v>
      </c>
      <c r="B95" s="23">
        <v>4734787</v>
      </c>
      <c r="D95" s="24" t="e">
        <f>IF('[1]Club Roster-Directory'!K111="","",'[1]Club Roster-Directory'!K111)</f>
        <v>#REF!</v>
      </c>
      <c r="E95" s="25">
        <f t="shared" si="2"/>
        <v>6</v>
      </c>
      <c r="AR95" s="26">
        <v>6</v>
      </c>
      <c r="BA95" s="27"/>
      <c r="BB95" s="22"/>
      <c r="BC95" s="22"/>
      <c r="BD95" s="22"/>
      <c r="BE95" s="22"/>
      <c r="BF95" s="22"/>
      <c r="BG95" s="22"/>
      <c r="BH95" s="22"/>
      <c r="BI95" s="22"/>
      <c r="BJ95" s="22">
        <f t="shared" si="3"/>
        <v>6</v>
      </c>
      <c r="BK95" s="22"/>
    </row>
    <row r="96" spans="1:63" x14ac:dyDescent="0.3">
      <c r="A96" s="22">
        <v>92</v>
      </c>
      <c r="B96" s="23">
        <v>4734788</v>
      </c>
      <c r="D96" s="24" t="e">
        <f>IF('[1]Club Roster-Directory'!K112="","",'[1]Club Roster-Directory'!K112)</f>
        <v>#REF!</v>
      </c>
      <c r="E96" s="25">
        <f t="shared" si="2"/>
        <v>0</v>
      </c>
      <c r="BA96" s="27"/>
      <c r="BB96" s="22"/>
      <c r="BC96" s="22"/>
      <c r="BD96" s="22"/>
      <c r="BE96" s="22"/>
      <c r="BF96" s="22"/>
      <c r="BG96" s="22"/>
      <c r="BH96" s="22"/>
      <c r="BI96" s="22"/>
      <c r="BJ96" s="22">
        <f t="shared" si="3"/>
        <v>0</v>
      </c>
      <c r="BK96" s="22"/>
    </row>
    <row r="97" spans="1:63" x14ac:dyDescent="0.3">
      <c r="A97" s="22">
        <v>93</v>
      </c>
      <c r="B97" s="23">
        <v>4734789</v>
      </c>
      <c r="D97" s="24" t="e">
        <f>IF('[1]Club Roster-Directory'!K113="","",'[1]Club Roster-Directory'!K113)</f>
        <v>#REF!</v>
      </c>
      <c r="E97" s="25">
        <f t="shared" si="2"/>
        <v>23.5</v>
      </c>
      <c r="AE97" s="26">
        <v>6.5</v>
      </c>
      <c r="AG97" s="26">
        <v>3</v>
      </c>
      <c r="AI97" s="26">
        <v>8</v>
      </c>
      <c r="BA97" s="27"/>
      <c r="BB97" s="22"/>
      <c r="BC97" s="22">
        <v>6</v>
      </c>
      <c r="BD97" s="22"/>
      <c r="BE97" s="22"/>
      <c r="BF97" s="22"/>
      <c r="BG97" s="22"/>
      <c r="BH97" s="22"/>
      <c r="BI97" s="22"/>
      <c r="BJ97" s="22">
        <f t="shared" si="3"/>
        <v>23.5</v>
      </c>
      <c r="BK97" s="22"/>
    </row>
    <row r="98" spans="1:63" x14ac:dyDescent="0.3">
      <c r="A98" s="22">
        <v>94</v>
      </c>
      <c r="B98" s="23">
        <v>4434064</v>
      </c>
      <c r="D98" s="24" t="e">
        <f>IF('[1]Club Roster-Directory'!K114="","",'[1]Club Roster-Directory'!K114)</f>
        <v>#REF!</v>
      </c>
      <c r="E98" s="25">
        <f t="shared" si="2"/>
        <v>41.5</v>
      </c>
      <c r="Q98" s="26">
        <v>2.5</v>
      </c>
      <c r="S98" s="26">
        <v>4</v>
      </c>
      <c r="X98" s="26">
        <v>5</v>
      </c>
      <c r="Y98" s="26">
        <v>3.5</v>
      </c>
      <c r="AG98" s="26">
        <v>3</v>
      </c>
      <c r="AI98" s="26">
        <v>2</v>
      </c>
      <c r="AL98" s="26">
        <v>6</v>
      </c>
      <c r="AM98" s="26">
        <v>1.5</v>
      </c>
      <c r="AT98" s="26">
        <v>3</v>
      </c>
      <c r="AY98" s="26">
        <v>5</v>
      </c>
      <c r="BA98" s="27"/>
      <c r="BB98" s="22"/>
      <c r="BC98" s="22">
        <v>6</v>
      </c>
      <c r="BD98" s="22"/>
      <c r="BE98" s="22"/>
      <c r="BF98" s="22"/>
      <c r="BG98" s="22"/>
      <c r="BH98" s="22"/>
      <c r="BI98" s="22"/>
      <c r="BJ98" s="22">
        <f t="shared" si="3"/>
        <v>41.5</v>
      </c>
      <c r="BK98" s="22"/>
    </row>
    <row r="99" spans="1:63" x14ac:dyDescent="0.3">
      <c r="A99" s="22">
        <v>95</v>
      </c>
      <c r="B99" s="23">
        <v>4734790</v>
      </c>
      <c r="D99" s="24" t="e">
        <f>IF('[1]Club Roster-Directory'!K115="","",'[1]Club Roster-Directory'!K115)</f>
        <v>#REF!</v>
      </c>
      <c r="E99" s="25">
        <f t="shared" si="2"/>
        <v>24</v>
      </c>
      <c r="AD99" s="26">
        <v>7</v>
      </c>
      <c r="AG99" s="26">
        <v>3</v>
      </c>
      <c r="AL99" s="26">
        <v>5</v>
      </c>
      <c r="AM99" s="26">
        <v>2</v>
      </c>
      <c r="AN99" s="26">
        <v>3</v>
      </c>
      <c r="AT99" s="26">
        <v>3</v>
      </c>
      <c r="AU99" s="26">
        <v>1</v>
      </c>
      <c r="BA99" s="27"/>
      <c r="BB99" s="22"/>
      <c r="BC99" s="22"/>
      <c r="BD99" s="22"/>
      <c r="BE99" s="22"/>
      <c r="BF99" s="22"/>
      <c r="BG99" s="22"/>
      <c r="BH99" s="22"/>
      <c r="BI99" s="22"/>
      <c r="BJ99" s="22">
        <f t="shared" si="3"/>
        <v>24</v>
      </c>
      <c r="BK99" s="22"/>
    </row>
    <row r="100" spans="1:63" x14ac:dyDescent="0.3">
      <c r="A100" s="22">
        <v>96</v>
      </c>
      <c r="B100" s="23">
        <v>4734795</v>
      </c>
      <c r="D100" s="24" t="e">
        <f>IF('[1]Club Roster-Directory'!K116="","",'[1]Club Roster-Directory'!K116)</f>
        <v>#REF!</v>
      </c>
      <c r="E100" s="25">
        <f t="shared" si="2"/>
        <v>10.5</v>
      </c>
      <c r="AF100" s="26">
        <v>3.5</v>
      </c>
      <c r="AT100" s="26">
        <v>1.5</v>
      </c>
      <c r="AW100" s="26">
        <v>1.5</v>
      </c>
      <c r="BA100" s="27">
        <v>4</v>
      </c>
      <c r="BB100" s="22"/>
      <c r="BC100" s="22"/>
      <c r="BD100" s="22"/>
      <c r="BE100" s="22"/>
      <c r="BF100" s="22"/>
      <c r="BG100" s="22"/>
      <c r="BH100" s="22"/>
      <c r="BI100" s="22"/>
      <c r="BJ100" s="22">
        <f t="shared" si="3"/>
        <v>10.5</v>
      </c>
      <c r="BK100" s="22"/>
    </row>
    <row r="101" spans="1:63" x14ac:dyDescent="0.3">
      <c r="A101" s="22">
        <v>97</v>
      </c>
      <c r="B101" s="23">
        <v>4629039</v>
      </c>
      <c r="D101" s="24" t="e">
        <f>IF('[1]Club Roster-Directory'!K117="","",'[1]Club Roster-Directory'!K117)</f>
        <v>#REF!</v>
      </c>
      <c r="E101" s="25">
        <f t="shared" si="2"/>
        <v>7</v>
      </c>
      <c r="AT101" s="26">
        <v>1.5</v>
      </c>
      <c r="AW101" s="26">
        <v>1.5</v>
      </c>
      <c r="BA101" s="27">
        <v>4</v>
      </c>
      <c r="BB101" s="22"/>
      <c r="BC101" s="22"/>
      <c r="BD101" s="22"/>
      <c r="BE101" s="22"/>
      <c r="BF101" s="22"/>
      <c r="BG101" s="22"/>
      <c r="BH101" s="22"/>
      <c r="BI101" s="22"/>
      <c r="BJ101" s="22">
        <f t="shared" si="3"/>
        <v>7</v>
      </c>
      <c r="BK101" s="22"/>
    </row>
    <row r="102" spans="1:63" x14ac:dyDescent="0.3">
      <c r="A102" s="22">
        <v>98</v>
      </c>
      <c r="B102" s="23">
        <v>4434065</v>
      </c>
      <c r="D102" s="24" t="e">
        <f>IF('[1]Club Roster-Directory'!K118="","",'[1]Club Roster-Directory'!K118)</f>
        <v>#REF!</v>
      </c>
      <c r="E102" s="25">
        <f t="shared" si="2"/>
        <v>53.5</v>
      </c>
      <c r="F102" s="26">
        <v>7.5</v>
      </c>
      <c r="H102" s="26">
        <v>3.5</v>
      </c>
      <c r="I102" s="26">
        <v>3</v>
      </c>
      <c r="J102" s="26">
        <v>1</v>
      </c>
      <c r="L102" s="26">
        <v>5</v>
      </c>
      <c r="O102" s="26">
        <v>3</v>
      </c>
      <c r="Q102" s="26">
        <v>3</v>
      </c>
      <c r="R102" s="26">
        <v>4.5</v>
      </c>
      <c r="S102" s="26">
        <v>4</v>
      </c>
      <c r="AD102" s="26">
        <v>7</v>
      </c>
      <c r="AE102" s="26">
        <v>6.5</v>
      </c>
      <c r="AG102" s="26">
        <v>3</v>
      </c>
      <c r="AQ102" s="26">
        <v>2.5</v>
      </c>
      <c r="BA102" s="27"/>
      <c r="BB102" s="22"/>
      <c r="BC102" s="22"/>
      <c r="BD102" s="22"/>
      <c r="BE102" s="22"/>
      <c r="BF102" s="22"/>
      <c r="BG102" s="22"/>
      <c r="BH102" s="22"/>
      <c r="BI102" s="22"/>
      <c r="BJ102" s="22">
        <f t="shared" si="3"/>
        <v>53.5</v>
      </c>
      <c r="BK102" s="22"/>
    </row>
    <row r="103" spans="1:63" x14ac:dyDescent="0.3">
      <c r="A103" s="22">
        <v>99</v>
      </c>
      <c r="B103" s="23">
        <v>4734803</v>
      </c>
      <c r="D103" s="24" t="e">
        <f>IF('[1]Club Roster-Directory'!K119="","",'[1]Club Roster-Directory'!K119)</f>
        <v>#REF!</v>
      </c>
      <c r="E103" s="25">
        <f t="shared" si="2"/>
        <v>12.5</v>
      </c>
      <c r="AE103" s="26">
        <v>6.5</v>
      </c>
      <c r="BA103" s="27"/>
      <c r="BB103" s="22"/>
      <c r="BC103" s="22">
        <v>6</v>
      </c>
      <c r="BD103" s="22"/>
      <c r="BE103" s="22"/>
      <c r="BF103" s="22"/>
      <c r="BG103" s="22"/>
      <c r="BH103" s="22"/>
      <c r="BI103" s="22"/>
      <c r="BJ103" s="22">
        <f t="shared" si="3"/>
        <v>12.5</v>
      </c>
      <c r="BK103" s="22"/>
    </row>
    <row r="104" spans="1:63" x14ac:dyDescent="0.3">
      <c r="A104" s="22">
        <v>100</v>
      </c>
      <c r="B104" s="23">
        <v>4734804</v>
      </c>
      <c r="D104" s="24" t="e">
        <f>IF('[1]Club Roster-Directory'!K120="","",'[1]Club Roster-Directory'!K120)</f>
        <v>#REF!</v>
      </c>
      <c r="E104" s="25">
        <f t="shared" si="2"/>
        <v>9.5</v>
      </c>
      <c r="AE104" s="26">
        <v>6.5</v>
      </c>
      <c r="AG104" s="26">
        <v>3</v>
      </c>
      <c r="BA104" s="27"/>
      <c r="BB104" s="22"/>
      <c r="BC104" s="22"/>
      <c r="BD104" s="22"/>
      <c r="BE104" s="22"/>
      <c r="BF104" s="22"/>
      <c r="BG104" s="22"/>
      <c r="BH104" s="22"/>
      <c r="BI104" s="22"/>
      <c r="BJ104" s="22">
        <f t="shared" si="3"/>
        <v>9.5</v>
      </c>
      <c r="BK104" s="22"/>
    </row>
    <row r="105" spans="1:63" x14ac:dyDescent="0.3">
      <c r="A105" s="22">
        <v>101</v>
      </c>
      <c r="B105" s="23">
        <v>4786132</v>
      </c>
      <c r="D105" s="24" t="e">
        <f>IF('[1]Club Roster-Directory'!K121="","",'[1]Club Roster-Directory'!K121)</f>
        <v>#REF!</v>
      </c>
      <c r="E105" s="25">
        <f t="shared" si="2"/>
        <v>0</v>
      </c>
      <c r="BA105" s="27"/>
      <c r="BB105" s="22"/>
      <c r="BC105" s="22"/>
      <c r="BD105" s="22"/>
      <c r="BE105" s="22"/>
      <c r="BF105" s="22"/>
      <c r="BG105" s="22"/>
      <c r="BH105" s="22"/>
      <c r="BI105" s="22"/>
      <c r="BJ105" s="22">
        <f t="shared" si="3"/>
        <v>0</v>
      </c>
      <c r="BK105" s="22"/>
    </row>
    <row r="106" spans="1:63" x14ac:dyDescent="0.3">
      <c r="A106" s="22">
        <v>102</v>
      </c>
      <c r="B106" s="23">
        <v>4734845</v>
      </c>
      <c r="D106" s="24" t="e">
        <f>IF('[1]Club Roster-Directory'!K122="","",'[1]Club Roster-Directory'!K122)</f>
        <v>#REF!</v>
      </c>
      <c r="E106" s="25">
        <f t="shared" si="2"/>
        <v>6.5</v>
      </c>
      <c r="AT106" s="26">
        <v>4</v>
      </c>
      <c r="AX106" s="26">
        <v>2.5</v>
      </c>
      <c r="BA106" s="27"/>
      <c r="BB106" s="22"/>
      <c r="BC106" s="22"/>
      <c r="BD106" s="22"/>
      <c r="BE106" s="22"/>
      <c r="BF106" s="22"/>
      <c r="BG106" s="22"/>
      <c r="BH106" s="22"/>
      <c r="BI106" s="22"/>
      <c r="BJ106" s="22">
        <f t="shared" si="3"/>
        <v>6.5</v>
      </c>
      <c r="BK106" s="22"/>
    </row>
    <row r="107" spans="1:63" x14ac:dyDescent="0.3">
      <c r="A107" s="22">
        <v>103</v>
      </c>
      <c r="B107" s="23">
        <v>4734846</v>
      </c>
      <c r="D107" s="24" t="e">
        <f>IF('[1]Club Roster-Directory'!K123="","",'[1]Club Roster-Directory'!K123)</f>
        <v>#REF!</v>
      </c>
      <c r="E107" s="25">
        <f t="shared" si="2"/>
        <v>5.5</v>
      </c>
      <c r="AR107" s="26">
        <v>5</v>
      </c>
      <c r="AT107" s="26">
        <v>0.5</v>
      </c>
      <c r="BA107" s="27"/>
      <c r="BB107" s="22"/>
      <c r="BC107" s="22"/>
      <c r="BD107" s="22"/>
      <c r="BE107" s="22"/>
      <c r="BF107" s="22"/>
      <c r="BG107" s="22"/>
      <c r="BH107" s="22"/>
      <c r="BI107" s="22"/>
      <c r="BJ107" s="22">
        <f t="shared" si="3"/>
        <v>5.5</v>
      </c>
      <c r="BK107" s="22"/>
    </row>
    <row r="108" spans="1:63" x14ac:dyDescent="0.3">
      <c r="A108" s="22">
        <v>104</v>
      </c>
      <c r="B108" s="23">
        <v>4009663</v>
      </c>
      <c r="D108" s="24" t="e">
        <f>IF('[1]Club Roster-Directory'!K124="","",'[1]Club Roster-Directory'!K124)</f>
        <v>#REF!</v>
      </c>
      <c r="E108" s="25">
        <f t="shared" si="2"/>
        <v>188.5</v>
      </c>
      <c r="F108" s="26">
        <v>7.5</v>
      </c>
      <c r="G108" s="26">
        <v>2.5</v>
      </c>
      <c r="H108" s="26">
        <v>3.5</v>
      </c>
      <c r="J108" s="26">
        <v>1</v>
      </c>
      <c r="M108" s="26">
        <v>6</v>
      </c>
      <c r="N108" s="26">
        <v>1</v>
      </c>
      <c r="O108" s="26">
        <v>3</v>
      </c>
      <c r="P108" s="26">
        <v>6.5</v>
      </c>
      <c r="Q108" s="26">
        <v>2.5</v>
      </c>
      <c r="S108" s="26">
        <v>4</v>
      </c>
      <c r="V108" s="26">
        <v>30</v>
      </c>
      <c r="W108" s="26">
        <v>4</v>
      </c>
      <c r="X108" s="26">
        <v>7</v>
      </c>
      <c r="Y108" s="26">
        <v>3.5</v>
      </c>
      <c r="Z108" s="26">
        <v>3.5</v>
      </c>
      <c r="AA108" s="26">
        <v>3.5</v>
      </c>
      <c r="AB108" s="26">
        <v>1.5</v>
      </c>
      <c r="AD108" s="26">
        <v>7</v>
      </c>
      <c r="AE108" s="26">
        <v>6.5</v>
      </c>
      <c r="AF108" s="26">
        <v>13.5</v>
      </c>
      <c r="AG108" s="26">
        <v>3</v>
      </c>
      <c r="AH108" s="26">
        <v>4.5</v>
      </c>
      <c r="AJ108" s="26">
        <v>3</v>
      </c>
      <c r="AL108" s="26">
        <v>0.5</v>
      </c>
      <c r="AM108" s="26">
        <v>5.5</v>
      </c>
      <c r="AN108" s="26">
        <v>3</v>
      </c>
      <c r="AO108" s="26">
        <v>5</v>
      </c>
      <c r="AS108" s="26">
        <v>8</v>
      </c>
      <c r="AT108" s="26">
        <v>4</v>
      </c>
      <c r="AU108" s="26">
        <v>1</v>
      </c>
      <c r="AV108" s="26">
        <v>4</v>
      </c>
      <c r="AW108" s="26">
        <v>1.5</v>
      </c>
      <c r="AX108" s="26">
        <v>3.5</v>
      </c>
      <c r="AZ108" s="26">
        <v>8</v>
      </c>
      <c r="BA108" s="27"/>
      <c r="BB108" s="22"/>
      <c r="BC108" s="22">
        <v>13</v>
      </c>
      <c r="BD108" s="22"/>
      <c r="BE108" s="22"/>
      <c r="BF108" s="22">
        <v>3.5</v>
      </c>
      <c r="BG108" s="22"/>
      <c r="BH108" s="22"/>
      <c r="BI108" s="22"/>
      <c r="BJ108" s="22">
        <f t="shared" si="3"/>
        <v>188.5</v>
      </c>
      <c r="BK108" s="22"/>
    </row>
    <row r="109" spans="1:63" x14ac:dyDescent="0.3">
      <c r="A109" s="22">
        <v>105</v>
      </c>
      <c r="B109" s="23">
        <v>4434066</v>
      </c>
      <c r="D109" s="24" t="e">
        <f>IF('[1]Club Roster-Directory'!K125="","",'[1]Club Roster-Directory'!K125)</f>
        <v>#REF!</v>
      </c>
      <c r="E109" s="25">
        <f t="shared" si="2"/>
        <v>127</v>
      </c>
      <c r="H109" s="26">
        <v>3.5</v>
      </c>
      <c r="J109" s="26">
        <v>1</v>
      </c>
      <c r="O109" s="26">
        <v>2</v>
      </c>
      <c r="P109" s="26">
        <v>6.5</v>
      </c>
      <c r="Q109" s="26">
        <v>2.5</v>
      </c>
      <c r="S109" s="26">
        <v>4</v>
      </c>
      <c r="V109" s="26">
        <v>18</v>
      </c>
      <c r="X109" s="26">
        <v>7</v>
      </c>
      <c r="Y109" s="26">
        <v>3.5</v>
      </c>
      <c r="Z109" s="26">
        <v>3.5</v>
      </c>
      <c r="AB109" s="26">
        <v>1.5</v>
      </c>
      <c r="AD109" s="26">
        <v>7</v>
      </c>
      <c r="AE109" s="26">
        <v>6.5</v>
      </c>
      <c r="AF109" s="26">
        <v>19.5</v>
      </c>
      <c r="AL109" s="26">
        <v>6</v>
      </c>
      <c r="AN109" s="26">
        <v>3</v>
      </c>
      <c r="AQ109" s="26">
        <v>2.5</v>
      </c>
      <c r="AT109" s="26">
        <v>3</v>
      </c>
      <c r="AW109" s="26">
        <v>1.5</v>
      </c>
      <c r="AZ109" s="26">
        <v>7</v>
      </c>
      <c r="BA109" s="27">
        <v>5</v>
      </c>
      <c r="BB109" s="22"/>
      <c r="BC109" s="22">
        <v>13</v>
      </c>
      <c r="BD109" s="22"/>
      <c r="BE109" s="22"/>
      <c r="BF109" s="22"/>
      <c r="BG109" s="22"/>
      <c r="BH109" s="22"/>
      <c r="BI109" s="22"/>
      <c r="BJ109" s="22">
        <f t="shared" si="3"/>
        <v>127</v>
      </c>
      <c r="BK109" s="22"/>
    </row>
    <row r="110" spans="1:63" x14ac:dyDescent="0.3">
      <c r="A110" s="22">
        <v>106</v>
      </c>
      <c r="B110" s="23">
        <v>4434070</v>
      </c>
      <c r="D110" s="24" t="e">
        <f>IF('[1]Club Roster-Directory'!K126="","",'[1]Club Roster-Directory'!K126)</f>
        <v>#REF!</v>
      </c>
      <c r="E110" s="25">
        <f t="shared" si="2"/>
        <v>7.5</v>
      </c>
      <c r="Q110" s="26">
        <v>2.5</v>
      </c>
      <c r="S110" s="26">
        <v>4</v>
      </c>
      <c r="AT110" s="26">
        <v>1</v>
      </c>
      <c r="BA110" s="27"/>
      <c r="BB110" s="22"/>
      <c r="BC110" s="22"/>
      <c r="BD110" s="22"/>
      <c r="BE110" s="22"/>
      <c r="BF110" s="22"/>
      <c r="BG110" s="22"/>
      <c r="BH110" s="22"/>
      <c r="BI110" s="22"/>
      <c r="BJ110" s="22">
        <f t="shared" si="3"/>
        <v>7.5</v>
      </c>
      <c r="BK110" s="22"/>
    </row>
    <row r="111" spans="1:63" x14ac:dyDescent="0.3">
      <c r="A111" s="22">
        <v>107</v>
      </c>
      <c r="B111" s="23">
        <v>4434068</v>
      </c>
      <c r="D111" s="24" t="e">
        <f>IF('[1]Club Roster-Directory'!K127="","",'[1]Club Roster-Directory'!K127)</f>
        <v>#REF!</v>
      </c>
      <c r="E111" s="25">
        <f t="shared" si="2"/>
        <v>7.5</v>
      </c>
      <c r="Q111" s="26">
        <v>2.5</v>
      </c>
      <c r="AK111" s="26">
        <v>4</v>
      </c>
      <c r="AT111" s="26">
        <v>1</v>
      </c>
      <c r="BA111" s="27"/>
      <c r="BB111" s="22"/>
      <c r="BC111" s="22"/>
      <c r="BD111" s="22"/>
      <c r="BE111" s="22"/>
      <c r="BF111" s="22"/>
      <c r="BG111" s="22"/>
      <c r="BH111" s="22"/>
      <c r="BI111" s="22"/>
      <c r="BJ111" s="22">
        <f t="shared" si="3"/>
        <v>7.5</v>
      </c>
      <c r="BK111" s="22"/>
    </row>
    <row r="112" spans="1:63" x14ac:dyDescent="0.3">
      <c r="A112" s="22">
        <v>108</v>
      </c>
      <c r="B112" s="23">
        <v>4734849</v>
      </c>
      <c r="D112" s="24" t="e">
        <f>IF('[1]Club Roster-Directory'!K128="","",'[1]Club Roster-Directory'!K128)</f>
        <v>#REF!</v>
      </c>
      <c r="E112" s="25">
        <f t="shared" si="2"/>
        <v>17</v>
      </c>
      <c r="AG112" s="26">
        <v>3</v>
      </c>
      <c r="AW112" s="26">
        <v>1.5</v>
      </c>
      <c r="BA112" s="27"/>
      <c r="BB112" s="22"/>
      <c r="BC112" s="22">
        <v>7</v>
      </c>
      <c r="BD112" s="22">
        <v>5.5</v>
      </c>
      <c r="BE112" s="22"/>
      <c r="BF112" s="22"/>
      <c r="BG112" s="22"/>
      <c r="BH112" s="22"/>
      <c r="BI112" s="22"/>
      <c r="BJ112" s="22">
        <f t="shared" si="3"/>
        <v>17</v>
      </c>
      <c r="BK112" s="22"/>
    </row>
    <row r="113" spans="1:63" x14ac:dyDescent="0.3">
      <c r="A113" s="22">
        <v>109</v>
      </c>
      <c r="B113" s="23">
        <v>4628987</v>
      </c>
      <c r="D113" s="24" t="e">
        <f>IF('[1]Club Roster-Directory'!K129="","",'[1]Club Roster-Directory'!K129)</f>
        <v>#REF!</v>
      </c>
      <c r="E113" s="25">
        <f t="shared" si="2"/>
        <v>59</v>
      </c>
      <c r="AE113" s="26">
        <v>6.5</v>
      </c>
      <c r="AF113" s="26">
        <v>7</v>
      </c>
      <c r="AG113" s="26">
        <v>3</v>
      </c>
      <c r="AI113" s="26">
        <v>4</v>
      </c>
      <c r="AO113" s="26">
        <v>5</v>
      </c>
      <c r="AT113" s="26">
        <v>5</v>
      </c>
      <c r="AU113" s="26">
        <v>1</v>
      </c>
      <c r="AW113" s="26">
        <v>1.5</v>
      </c>
      <c r="AX113" s="26">
        <v>3.5</v>
      </c>
      <c r="AY113" s="26">
        <v>2</v>
      </c>
      <c r="BA113" s="27"/>
      <c r="BB113" s="22">
        <v>5</v>
      </c>
      <c r="BC113" s="22">
        <v>7</v>
      </c>
      <c r="BD113" s="22">
        <v>4.5</v>
      </c>
      <c r="BE113" s="22">
        <v>4</v>
      </c>
      <c r="BF113" s="22"/>
      <c r="BG113" s="22"/>
      <c r="BH113" s="22"/>
      <c r="BI113" s="22"/>
      <c r="BJ113" s="22">
        <f t="shared" si="3"/>
        <v>59</v>
      </c>
      <c r="BK113" s="22"/>
    </row>
    <row r="114" spans="1:63" x14ac:dyDescent="0.3">
      <c r="A114" s="22">
        <v>110</v>
      </c>
      <c r="B114" s="23">
        <v>4734850</v>
      </c>
      <c r="D114" s="24" t="e">
        <f>IF('[1]Club Roster-Directory'!K130="","",'[1]Club Roster-Directory'!K130)</f>
        <v>#REF!</v>
      </c>
      <c r="E114" s="25">
        <f t="shared" si="2"/>
        <v>4</v>
      </c>
      <c r="AK114" s="26">
        <v>4</v>
      </c>
      <c r="BA114" s="27"/>
      <c r="BB114" s="22"/>
      <c r="BC114" s="22"/>
      <c r="BD114" s="22"/>
      <c r="BE114" s="22"/>
      <c r="BF114" s="22"/>
      <c r="BG114" s="22"/>
      <c r="BH114" s="22"/>
      <c r="BI114" s="22"/>
      <c r="BJ114" s="22">
        <f t="shared" si="3"/>
        <v>4</v>
      </c>
      <c r="BK114" s="22"/>
    </row>
    <row r="115" spans="1:63" x14ac:dyDescent="0.3">
      <c r="A115" s="22">
        <v>111</v>
      </c>
      <c r="B115" s="23">
        <v>4009687</v>
      </c>
      <c r="D115" s="24" t="e">
        <f>IF('[1]Club Roster-Directory'!K131="","",'[1]Club Roster-Directory'!K131)</f>
        <v>#REF!</v>
      </c>
      <c r="E115" s="25">
        <f t="shared" si="2"/>
        <v>88.5</v>
      </c>
      <c r="F115" s="26">
        <v>7.5</v>
      </c>
      <c r="H115" s="26">
        <v>3.5</v>
      </c>
      <c r="I115" s="26">
        <v>3</v>
      </c>
      <c r="J115" s="26">
        <v>1</v>
      </c>
      <c r="K115" s="26">
        <v>3</v>
      </c>
      <c r="O115" s="26">
        <v>0.5</v>
      </c>
      <c r="P115" s="26">
        <v>6.5</v>
      </c>
      <c r="Q115" s="26">
        <v>2.5</v>
      </c>
      <c r="T115" s="26">
        <v>6</v>
      </c>
      <c r="V115" s="26">
        <v>4</v>
      </c>
      <c r="Y115" s="26">
        <v>3.5</v>
      </c>
      <c r="AD115" s="26">
        <v>7</v>
      </c>
      <c r="AE115" s="26">
        <v>6.5</v>
      </c>
      <c r="AF115" s="26">
        <v>3.5</v>
      </c>
      <c r="AG115" s="26">
        <v>3</v>
      </c>
      <c r="AH115" s="26">
        <v>5.5</v>
      </c>
      <c r="AI115" s="26">
        <v>4</v>
      </c>
      <c r="AN115" s="26">
        <v>3</v>
      </c>
      <c r="AS115" s="26">
        <v>8</v>
      </c>
      <c r="BA115" s="27"/>
      <c r="BB115" s="22"/>
      <c r="BC115" s="22">
        <v>7</v>
      </c>
      <c r="BD115" s="22"/>
      <c r="BE115" s="22"/>
      <c r="BF115" s="22"/>
      <c r="BG115" s="22"/>
      <c r="BH115" s="22"/>
      <c r="BI115" s="22"/>
      <c r="BJ115" s="22">
        <f t="shared" si="3"/>
        <v>88.5</v>
      </c>
      <c r="BK115" s="22"/>
    </row>
    <row r="116" spans="1:63" x14ac:dyDescent="0.3">
      <c r="A116" s="22">
        <v>112</v>
      </c>
      <c r="B116" s="23">
        <v>4734851</v>
      </c>
      <c r="D116" s="24" t="e">
        <f>IF('[1]Club Roster-Directory'!K132="","",'[1]Club Roster-Directory'!K132)</f>
        <v>#REF!</v>
      </c>
      <c r="E116" s="25">
        <f t="shared" si="2"/>
        <v>0</v>
      </c>
      <c r="BA116" s="22"/>
      <c r="BB116" s="22"/>
      <c r="BC116" s="22"/>
      <c r="BD116" s="22"/>
      <c r="BE116" s="22"/>
      <c r="BF116" s="22"/>
      <c r="BG116" s="22"/>
      <c r="BH116" s="22"/>
      <c r="BI116" s="22"/>
      <c r="BJ116" s="22">
        <f t="shared" si="3"/>
        <v>0</v>
      </c>
      <c r="BK116" s="22"/>
    </row>
    <row r="117" spans="1:63" x14ac:dyDescent="0.3">
      <c r="A117" s="22">
        <v>113</v>
      </c>
      <c r="B117" s="23">
        <v>4734852</v>
      </c>
      <c r="D117" s="24" t="e">
        <f>IF('[1]Club Roster-Directory'!K133="","",'[1]Club Roster-Directory'!K133)</f>
        <v>#REF!</v>
      </c>
      <c r="E117" s="25">
        <f t="shared" si="2"/>
        <v>18</v>
      </c>
      <c r="AM117" s="26">
        <v>1.5</v>
      </c>
      <c r="AR117" s="26">
        <v>5</v>
      </c>
      <c r="BA117" s="22"/>
      <c r="BB117" s="22">
        <v>4.5</v>
      </c>
      <c r="BC117" s="22">
        <v>7</v>
      </c>
      <c r="BD117" s="22"/>
      <c r="BE117" s="22"/>
      <c r="BF117" s="22"/>
      <c r="BG117" s="22"/>
      <c r="BH117" s="22"/>
      <c r="BI117" s="22"/>
      <c r="BJ117" s="22">
        <f t="shared" si="3"/>
        <v>18</v>
      </c>
      <c r="BK117" s="22"/>
    </row>
    <row r="118" spans="1:63" x14ac:dyDescent="0.3">
      <c r="A118" s="22">
        <v>114</v>
      </c>
      <c r="B118" s="23">
        <v>4009690</v>
      </c>
      <c r="D118" s="24" t="e">
        <f>IF('[1]Club Roster-Directory'!K134="","",'[1]Club Roster-Directory'!K134)</f>
        <v>#REF!</v>
      </c>
      <c r="E118" s="25">
        <f t="shared" si="2"/>
        <v>17</v>
      </c>
      <c r="J118" s="26">
        <v>1</v>
      </c>
      <c r="X118" s="26">
        <v>7</v>
      </c>
      <c r="AD118" s="26">
        <v>6</v>
      </c>
      <c r="AG118" s="26">
        <v>3</v>
      </c>
      <c r="BA118" s="22"/>
      <c r="BB118" s="22"/>
      <c r="BC118" s="22"/>
      <c r="BD118" s="22"/>
      <c r="BE118" s="22"/>
      <c r="BF118" s="22"/>
      <c r="BG118" s="22"/>
      <c r="BH118" s="22"/>
      <c r="BI118" s="22"/>
      <c r="BJ118" s="22">
        <f t="shared" si="3"/>
        <v>17</v>
      </c>
      <c r="BK118" s="22"/>
    </row>
    <row r="119" spans="1:63" x14ac:dyDescent="0.3">
      <c r="A119" s="22">
        <v>115</v>
      </c>
      <c r="B119" s="23">
        <v>4434069</v>
      </c>
      <c r="D119" s="24" t="e">
        <f>IF('[1]Club Roster-Directory'!K135="","",'[1]Club Roster-Directory'!K135)</f>
        <v>#REF!</v>
      </c>
      <c r="E119" s="25">
        <f t="shared" si="2"/>
        <v>6.5</v>
      </c>
      <c r="AM119" s="26">
        <v>2.5</v>
      </c>
      <c r="AV119" s="26">
        <v>4</v>
      </c>
      <c r="BJ119" s="22">
        <f t="shared" si="3"/>
        <v>6.5</v>
      </c>
    </row>
    <row r="120" spans="1:63" x14ac:dyDescent="0.3">
      <c r="A120" s="22">
        <v>116</v>
      </c>
      <c r="B120" s="23">
        <v>4734853</v>
      </c>
      <c r="D120" s="24" t="e">
        <f>IF('[1]Club Roster-Directory'!K136="","",'[1]Club Roster-Directory'!K136)</f>
        <v>#REF!</v>
      </c>
      <c r="E120" s="25">
        <f t="shared" si="2"/>
        <v>1</v>
      </c>
      <c r="AU120" s="26">
        <v>1</v>
      </c>
      <c r="BJ120" s="22">
        <f t="shared" si="3"/>
        <v>1</v>
      </c>
    </row>
    <row r="121" spans="1:63" x14ac:dyDescent="0.3">
      <c r="A121" s="22">
        <v>117</v>
      </c>
      <c r="B121" s="23">
        <v>4009665</v>
      </c>
      <c r="D121" s="24" t="e">
        <f>IF('[1]Club Roster-Directory'!K137="","",'[1]Club Roster-Directory'!K137)</f>
        <v>#REF!</v>
      </c>
      <c r="E121" s="25">
        <f t="shared" si="2"/>
        <v>44.5</v>
      </c>
      <c r="H121" s="26">
        <v>3.5</v>
      </c>
      <c r="K121" s="26">
        <v>3</v>
      </c>
      <c r="M121" s="26">
        <v>4</v>
      </c>
      <c r="P121" s="26">
        <v>6.5</v>
      </c>
      <c r="U121" s="26">
        <v>3</v>
      </c>
      <c r="AD121" s="26">
        <v>7</v>
      </c>
      <c r="AM121" s="26">
        <v>2</v>
      </c>
      <c r="AO121" s="26">
        <v>5</v>
      </c>
      <c r="AQ121" s="26">
        <v>3.5</v>
      </c>
      <c r="AT121" s="26">
        <v>1</v>
      </c>
      <c r="BC121" s="26">
        <v>6</v>
      </c>
      <c r="BJ121" s="22">
        <f t="shared" si="3"/>
        <v>44.5</v>
      </c>
    </row>
    <row r="122" spans="1:63" x14ac:dyDescent="0.3">
      <c r="A122" s="22">
        <v>118</v>
      </c>
      <c r="B122" s="23">
        <v>4434072</v>
      </c>
      <c r="D122" s="24" t="e">
        <f>IF('[1]Club Roster-Directory'!K138="","",'[1]Club Roster-Directory'!K138)</f>
        <v>#REF!</v>
      </c>
      <c r="E122" s="25">
        <f t="shared" si="2"/>
        <v>17</v>
      </c>
      <c r="AM122" s="26">
        <v>1.5</v>
      </c>
      <c r="AQ122" s="26">
        <v>2.5</v>
      </c>
      <c r="AT122" s="26">
        <v>1</v>
      </c>
      <c r="BB122" s="26">
        <v>5</v>
      </c>
      <c r="BC122" s="26">
        <v>7</v>
      </c>
      <c r="BJ122" s="22">
        <f t="shared" si="3"/>
        <v>17</v>
      </c>
    </row>
    <row r="123" spans="1:63" x14ac:dyDescent="0.3">
      <c r="A123" s="22">
        <v>119</v>
      </c>
      <c r="B123" s="23">
        <v>4734865</v>
      </c>
      <c r="D123" s="24" t="e">
        <f>IF('[1]Club Roster-Directory'!K139="","",'[1]Club Roster-Directory'!K139)</f>
        <v>#REF!</v>
      </c>
      <c r="E123" s="25">
        <f t="shared" si="2"/>
        <v>0</v>
      </c>
      <c r="BJ123" s="22">
        <f t="shared" si="3"/>
        <v>0</v>
      </c>
    </row>
    <row r="124" spans="1:63" x14ac:dyDescent="0.3">
      <c r="A124" s="22">
        <v>120</v>
      </c>
      <c r="B124" s="23">
        <v>4434074</v>
      </c>
      <c r="D124" s="24" t="e">
        <f>IF('[1]Club Roster-Directory'!K140="","",'[1]Club Roster-Directory'!K140)</f>
        <v>#REF!</v>
      </c>
      <c r="E124" s="25">
        <f t="shared" si="2"/>
        <v>38</v>
      </c>
      <c r="O124" s="26">
        <v>1</v>
      </c>
      <c r="AD124" s="26">
        <v>7</v>
      </c>
      <c r="AE124" s="26">
        <v>6.5</v>
      </c>
      <c r="AF124" s="26">
        <v>4</v>
      </c>
      <c r="AM124" s="26">
        <v>3</v>
      </c>
      <c r="AO124" s="26">
        <v>6</v>
      </c>
      <c r="BC124" s="26">
        <v>7</v>
      </c>
      <c r="BF124" s="26">
        <v>3.5</v>
      </c>
      <c r="BJ124" s="22">
        <f t="shared" si="3"/>
        <v>38</v>
      </c>
    </row>
    <row r="125" spans="1:63" x14ac:dyDescent="0.3">
      <c r="A125" s="22">
        <v>121</v>
      </c>
      <c r="B125" s="23">
        <v>4734854</v>
      </c>
      <c r="D125" s="24" t="e">
        <f>IF('[1]Club Roster-Directory'!K141="","",'[1]Club Roster-Directory'!K141)</f>
        <v>#REF!</v>
      </c>
      <c r="E125" s="25">
        <f t="shared" si="2"/>
        <v>6.5</v>
      </c>
      <c r="AE125" s="26">
        <v>6.5</v>
      </c>
      <c r="BJ125" s="22">
        <f t="shared" si="3"/>
        <v>6.5</v>
      </c>
    </row>
    <row r="126" spans="1:63" x14ac:dyDescent="0.3">
      <c r="A126" s="22">
        <v>122</v>
      </c>
      <c r="B126" s="23">
        <v>4734859</v>
      </c>
      <c r="D126" s="24" t="e">
        <f>IF('[1]Club Roster-Directory'!K142="","",'[1]Club Roster-Directory'!K142)</f>
        <v>#REF!</v>
      </c>
      <c r="E126" s="25">
        <f t="shared" si="2"/>
        <v>7</v>
      </c>
      <c r="BC126" s="26">
        <v>7</v>
      </c>
      <c r="BJ126" s="22">
        <f t="shared" si="3"/>
        <v>7</v>
      </c>
    </row>
    <row r="127" spans="1:63" x14ac:dyDescent="0.3">
      <c r="A127" s="22">
        <v>123</v>
      </c>
      <c r="B127" s="23">
        <v>4028077</v>
      </c>
      <c r="D127" s="24" t="e">
        <f>IF('[1]Club Roster-Directory'!K143="","",'[1]Club Roster-Directory'!K143)</f>
        <v>#REF!</v>
      </c>
      <c r="E127" s="25">
        <f t="shared" si="2"/>
        <v>76</v>
      </c>
      <c r="F127" s="26">
        <v>7.5</v>
      </c>
      <c r="I127" s="26">
        <v>3</v>
      </c>
      <c r="L127" s="26">
        <v>5</v>
      </c>
      <c r="O127" s="26">
        <v>1.5</v>
      </c>
      <c r="Q127" s="26">
        <v>8.5</v>
      </c>
      <c r="V127" s="26">
        <v>8</v>
      </c>
      <c r="AG127" s="26">
        <v>3</v>
      </c>
      <c r="AH127" s="26">
        <v>4.5</v>
      </c>
      <c r="AJ127" s="26">
        <v>4</v>
      </c>
      <c r="AK127" s="26">
        <v>5</v>
      </c>
      <c r="AN127" s="26">
        <v>3</v>
      </c>
      <c r="AS127" s="26">
        <v>8</v>
      </c>
      <c r="AT127" s="26">
        <v>4.5</v>
      </c>
      <c r="BB127" s="26">
        <v>4.5</v>
      </c>
      <c r="BC127" s="26">
        <v>6</v>
      </c>
      <c r="BJ127" s="22">
        <f t="shared" si="3"/>
        <v>76</v>
      </c>
    </row>
    <row r="128" spans="1:63" x14ac:dyDescent="0.3">
      <c r="A128" s="22">
        <v>124</v>
      </c>
      <c r="B128" s="23">
        <v>4434075</v>
      </c>
      <c r="D128" s="24" t="e">
        <f>IF('[1]Club Roster-Directory'!K144="","",'[1]Club Roster-Directory'!K144)</f>
        <v>#REF!</v>
      </c>
      <c r="E128" s="25">
        <f t="shared" si="2"/>
        <v>0</v>
      </c>
      <c r="BJ128" s="22">
        <f t="shared" si="3"/>
        <v>0</v>
      </c>
    </row>
    <row r="129" spans="1:62" x14ac:dyDescent="0.3">
      <c r="A129" s="22">
        <v>125</v>
      </c>
      <c r="B129" s="23">
        <v>4734860</v>
      </c>
      <c r="D129" s="24" t="e">
        <f>IF('[1]Club Roster-Directory'!K145="","",'[1]Club Roster-Directory'!K145)</f>
        <v>#REF!</v>
      </c>
      <c r="E129" s="25">
        <f t="shared" si="2"/>
        <v>7.5</v>
      </c>
      <c r="AT129" s="26">
        <v>3.5</v>
      </c>
      <c r="AV129" s="26">
        <v>4</v>
      </c>
      <c r="BJ129" s="22">
        <f t="shared" si="3"/>
        <v>7.5</v>
      </c>
    </row>
    <row r="130" spans="1:62" x14ac:dyDescent="0.3">
      <c r="A130" s="22">
        <v>126</v>
      </c>
      <c r="B130" s="23">
        <v>4734863</v>
      </c>
      <c r="D130" s="24" t="e">
        <f>IF('[1]Club Roster-Directory'!K146="","",'[1]Club Roster-Directory'!K146)</f>
        <v>#REF!</v>
      </c>
      <c r="E130" s="25">
        <f t="shared" si="2"/>
        <v>0</v>
      </c>
      <c r="BJ130" s="22">
        <f t="shared" si="3"/>
        <v>0</v>
      </c>
    </row>
    <row r="131" spans="1:62" x14ac:dyDescent="0.3">
      <c r="A131" s="22">
        <v>127</v>
      </c>
      <c r="B131" s="23">
        <v>4734866</v>
      </c>
      <c r="D131" s="24" t="e">
        <f>IF('[1]Club Roster-Directory'!K147="","",'[1]Club Roster-Directory'!K147)</f>
        <v>#REF!</v>
      </c>
      <c r="E131" s="25">
        <f t="shared" si="2"/>
        <v>2.5</v>
      </c>
      <c r="AT131" s="26">
        <v>1</v>
      </c>
      <c r="AW131" s="26">
        <v>1.5</v>
      </c>
      <c r="BJ131" s="22">
        <f t="shared" si="3"/>
        <v>2.5</v>
      </c>
    </row>
    <row r="132" spans="1:62" x14ac:dyDescent="0.3">
      <c r="A132" s="22">
        <v>128</v>
      </c>
      <c r="B132" s="23">
        <v>4434076</v>
      </c>
      <c r="D132" s="24" t="e">
        <f>IF('[1]Club Roster-Directory'!K148="","",'[1]Club Roster-Directory'!K148)</f>
        <v>#REF!</v>
      </c>
      <c r="E132" s="25">
        <f t="shared" si="2"/>
        <v>83</v>
      </c>
      <c r="F132" s="26">
        <v>6</v>
      </c>
      <c r="H132" s="26">
        <v>3.5</v>
      </c>
      <c r="K132" s="26">
        <v>3</v>
      </c>
      <c r="R132" s="26">
        <v>4.5</v>
      </c>
      <c r="S132" s="26">
        <v>4</v>
      </c>
      <c r="T132" s="26">
        <v>6</v>
      </c>
      <c r="AA132" s="26">
        <v>3.5</v>
      </c>
      <c r="AC132" s="26">
        <v>9</v>
      </c>
      <c r="AD132" s="26">
        <v>7</v>
      </c>
      <c r="AE132" s="26">
        <v>6.5</v>
      </c>
      <c r="AF132" s="26">
        <v>7.5</v>
      </c>
      <c r="AG132" s="26">
        <v>3</v>
      </c>
      <c r="AH132" s="26">
        <v>4.5</v>
      </c>
      <c r="AI132" s="26">
        <v>8</v>
      </c>
      <c r="AJ132" s="26">
        <v>4</v>
      </c>
      <c r="AN132" s="26">
        <v>3</v>
      </c>
      <c r="BJ132" s="22">
        <f t="shared" si="3"/>
        <v>83</v>
      </c>
    </row>
    <row r="133" spans="1:62" x14ac:dyDescent="0.3">
      <c r="A133" s="22">
        <v>129</v>
      </c>
      <c r="B133" s="23">
        <v>4734864</v>
      </c>
      <c r="D133" s="24" t="e">
        <f>IF('[1]Club Roster-Directory'!K149="","",'[1]Club Roster-Directory'!K149)</f>
        <v>#REF!</v>
      </c>
      <c r="E133" s="25">
        <f t="shared" si="2"/>
        <v>0</v>
      </c>
      <c r="BJ133" s="22">
        <f t="shared" si="3"/>
        <v>0</v>
      </c>
    </row>
    <row r="134" spans="1:62" x14ac:dyDescent="0.3">
      <c r="A134" s="22">
        <v>130</v>
      </c>
      <c r="B134" s="23">
        <v>4628989</v>
      </c>
      <c r="D134" s="24" t="e">
        <f>IF('[1]Club Roster-Directory'!K150="","",'[1]Club Roster-Directory'!K150)</f>
        <v>#REF!</v>
      </c>
      <c r="E134" s="25">
        <f t="shared" ref="E134" si="4">BJ134</f>
        <v>49.5</v>
      </c>
      <c r="AF134" s="26">
        <v>9</v>
      </c>
      <c r="AG134" s="26">
        <v>3</v>
      </c>
      <c r="AH134" s="26">
        <v>4.5</v>
      </c>
      <c r="AJ134" s="26">
        <v>4</v>
      </c>
      <c r="AP134" s="26">
        <v>3.5</v>
      </c>
      <c r="AT134" s="26">
        <v>2</v>
      </c>
      <c r="AV134" s="26">
        <v>4</v>
      </c>
      <c r="AW134" s="26">
        <v>1.5</v>
      </c>
      <c r="BB134" s="26">
        <v>5</v>
      </c>
      <c r="BC134" s="26">
        <v>13</v>
      </c>
      <c r="BJ134" s="22">
        <f t="shared" ref="BJ134" si="5">SUM(F134:BI134)</f>
        <v>49.5</v>
      </c>
    </row>
    <row r="135" spans="1:62" x14ac:dyDescent="0.3">
      <c r="B135" s="29"/>
    </row>
  </sheetData>
  <conditionalFormatting sqref="E5:E134">
    <cfRule type="cellIs" dxfId="0" priority="1" operator="greaterThan">
      <formula>49.99</formula>
    </cfRule>
  </conditionalFormatting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Service Record</vt:lpstr>
      <vt:lpstr>'Service Record'!Print_Area</vt:lpstr>
      <vt:lpstr>'Service Record'!Print_Titles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Hsiao</cp:lastModifiedBy>
  <dcterms:created xsi:type="dcterms:W3CDTF">2016-02-09T06:46:23Z</dcterms:created>
  <dcterms:modified xsi:type="dcterms:W3CDTF">2016-02-09T06:51:04Z</dcterms:modified>
</cp:coreProperties>
</file>