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ters\Data\"/>
    </mc:Choice>
  </mc:AlternateContent>
  <xr:revisionPtr revIDLastSave="0" documentId="13_ncr:1_{1AE90CF7-FDE9-48B3-B5A3-8261A97F6465}" xr6:coauthVersionLast="36" xr6:coauthVersionMax="36" xr10:uidLastSave="{00000000-0000-0000-0000-000000000000}"/>
  <bookViews>
    <workbookView xWindow="0" yWindow="-15" windowWidth="2985" windowHeight="7905" xr2:uid="{00000000-000D-0000-FFFF-FFFF00000000}"/>
  </bookViews>
  <sheets>
    <sheet name="Busters Brewhaus Variables" sheetId="1" r:id="rId1"/>
  </sheets>
  <definedNames>
    <definedName name="_xlnm._FilterDatabase" localSheetId="0" hidden="1">'Busters Brewhaus Variables'!$A$1:$AF$1</definedName>
  </definedNames>
  <calcPr calcId="191029"/>
</workbook>
</file>

<file path=xl/calcChain.xml><?xml version="1.0" encoding="utf-8"?>
<calcChain xmlns="http://schemas.openxmlformats.org/spreadsheetml/2006/main">
  <c r="K23" i="1" l="1"/>
  <c r="K24" i="1"/>
  <c r="K25" i="1"/>
  <c r="K26" i="1"/>
  <c r="K22" i="1"/>
  <c r="C19" i="1"/>
  <c r="C21" i="1" l="1"/>
  <c r="C20" i="1"/>
  <c r="C22" i="1"/>
  <c r="C23" i="1"/>
</calcChain>
</file>

<file path=xl/sharedStrings.xml><?xml version="1.0" encoding="utf-8"?>
<sst xmlns="http://schemas.openxmlformats.org/spreadsheetml/2006/main" count="400" uniqueCount="71">
  <si>
    <t>SALES</t>
  </si>
  <si>
    <t>Store_ID</t>
  </si>
  <si>
    <t>close_date</t>
  </si>
  <si>
    <t>pop_45to50</t>
  </si>
  <si>
    <t>Hisp_pop</t>
  </si>
  <si>
    <t>Cauc_pop</t>
  </si>
  <si>
    <t>Af_Am_pop</t>
  </si>
  <si>
    <t>Asian_pop</t>
  </si>
  <si>
    <t>Single_pop</t>
  </si>
  <si>
    <t>Married_pop</t>
  </si>
  <si>
    <t>Inc_40Kto100K</t>
  </si>
  <si>
    <t>Inc_GT_100K</t>
  </si>
  <si>
    <t>per_cap_inc</t>
  </si>
  <si>
    <t>avg_inc</t>
  </si>
  <si>
    <t>Educ_Bachelors</t>
  </si>
  <si>
    <t>Educ_GE_Master</t>
  </si>
  <si>
    <t>Occ_business</t>
  </si>
  <si>
    <t>Occ_financial</t>
  </si>
  <si>
    <t>Occ_computer</t>
  </si>
  <si>
    <t>Occ_engineer</t>
  </si>
  <si>
    <t>Occ_social_science</t>
  </si>
  <si>
    <t>Occ_repair</t>
  </si>
  <si>
    <t>played_baseball</t>
  </si>
  <si>
    <t>played_basketball</t>
  </si>
  <si>
    <t>played_bowling</t>
  </si>
  <si>
    <t>played_football</t>
  </si>
  <si>
    <t>played_hockey</t>
  </si>
  <si>
    <t>played_volleyball</t>
  </si>
  <si>
    <t>played_yoga</t>
  </si>
  <si>
    <t>exercise_regularly</t>
  </si>
  <si>
    <t>restaurant_score</t>
  </si>
  <si>
    <t>night_life_score</t>
  </si>
  <si>
    <t>music</t>
  </si>
  <si>
    <t>football</t>
  </si>
  <si>
    <t>baseball</t>
  </si>
  <si>
    <t>basketball</t>
  </si>
  <si>
    <t>soccer</t>
  </si>
  <si>
    <t>university</t>
  </si>
  <si>
    <t>CC</t>
  </si>
  <si>
    <t>DT</t>
  </si>
  <si>
    <t>BT</t>
  </si>
  <si>
    <t>champ</t>
  </si>
  <si>
    <t>stand_alone</t>
  </si>
  <si>
    <t>strip_mall</t>
  </si>
  <si>
    <t>life_style</t>
  </si>
  <si>
    <t>pop_growth</t>
  </si>
  <si>
    <t>region</t>
  </si>
  <si>
    <t>Hooters</t>
  </si>
  <si>
    <t>TP</t>
  </si>
  <si>
    <t>BWW</t>
  </si>
  <si>
    <t>Metrics</t>
  </si>
  <si>
    <t>yes</t>
  </si>
  <si>
    <t>W</t>
  </si>
  <si>
    <t>no</t>
  </si>
  <si>
    <t>e</t>
  </si>
  <si>
    <t>Mwest</t>
  </si>
  <si>
    <t>Variable</t>
  </si>
  <si>
    <t>t Value</t>
  </si>
  <si>
    <t>Intercept</t>
  </si>
  <si>
    <t>&lt;.0001</t>
  </si>
  <si>
    <t>cover_charge</t>
  </si>
  <si>
    <t>champion</t>
  </si>
  <si>
    <t>Buffalo</t>
  </si>
  <si>
    <t>DF</t>
  </si>
  <si>
    <t>Parameter</t>
  </si>
  <si>
    <t>Estimate</t>
  </si>
  <si>
    <t>Standard</t>
  </si>
  <si>
    <t>Error</t>
  </si>
  <si>
    <t>Pr &gt; |t|</t>
  </si>
  <si>
    <t>Projected Sales</t>
  </si>
  <si>
    <t>high_tax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</si>
</sst>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8" fillId="0" borderId="12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43" fontId="0" fillId="0" borderId="0" xfId="42" applyFont="1"/>
    <xf numFmtId="0" fontId="18" fillId="0" borderId="10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6"/>
  <sheetViews>
    <sheetView tabSelected="1" workbookViewId="0">
      <selection activeCell="K22" sqref="K22"/>
    </sheetView>
  </sheetViews>
  <sheetFormatPr defaultRowHeight="15" x14ac:dyDescent="0.25"/>
  <cols>
    <col min="1" max="1" width="8" bestFit="1" customWidth="1"/>
    <col min="2" max="2" width="10.85546875" bestFit="1" customWidth="1"/>
    <col min="3" max="3" width="13.28515625" bestFit="1" customWidth="1"/>
    <col min="4" max="4" width="10.85546875" bestFit="1" customWidth="1"/>
    <col min="5" max="5" width="8.7109375" bestFit="1" customWidth="1"/>
    <col min="6" max="6" width="9.140625" bestFit="1" customWidth="1"/>
    <col min="7" max="7" width="10.7109375" bestFit="1" customWidth="1"/>
    <col min="8" max="8" width="9.5703125" bestFit="1" customWidth="1"/>
    <col min="9" max="9" width="9.85546875" bestFit="1" customWidth="1"/>
    <col min="10" max="10" width="11.85546875" bestFit="1" customWidth="1"/>
    <col min="11" max="11" width="11.85546875" customWidth="1"/>
    <col min="12" max="12" width="11.5703125" bestFit="1" customWidth="1"/>
    <col min="13" max="13" width="10.85546875" bestFit="1" customWidth="1"/>
    <col min="14" max="14" width="7" bestFit="1" customWidth="1"/>
    <col min="15" max="15" width="14" bestFit="1" customWidth="1"/>
    <col min="16" max="16" width="15.140625" bestFit="1" customWidth="1"/>
    <col min="17" max="17" width="12" bestFit="1" customWidth="1"/>
    <col min="18" max="18" width="11.85546875" bestFit="1" customWidth="1"/>
    <col min="19" max="19" width="13" bestFit="1" customWidth="1"/>
    <col min="20" max="20" width="12.140625" bestFit="1" customWidth="1"/>
    <col min="21" max="21" width="16.5703125" bestFit="1" customWidth="1"/>
    <col min="22" max="22" width="9.85546875" bestFit="1" customWidth="1"/>
    <col min="23" max="23" width="14.42578125" bestFit="1" customWidth="1"/>
    <col min="24" max="24" width="15.85546875" bestFit="1" customWidth="1"/>
    <col min="25" max="25" width="14" bestFit="1" customWidth="1"/>
    <col min="26" max="26" width="13.85546875" bestFit="1" customWidth="1"/>
    <col min="27" max="27" width="13.28515625" bestFit="1" customWidth="1"/>
    <col min="28" max="28" width="15.28515625" bestFit="1" customWidth="1"/>
    <col min="29" max="29" width="11.28515625" bestFit="1" customWidth="1"/>
    <col min="30" max="30" width="15.85546875" bestFit="1" customWidth="1"/>
    <col min="31" max="31" width="15.140625" bestFit="1" customWidth="1"/>
    <col min="32" max="32" width="14.140625" bestFit="1" customWidth="1"/>
  </cols>
  <sheetData>
    <row r="1" spans="1:5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1">
        <v>83</v>
      </c>
      <c r="D2">
        <v>179</v>
      </c>
      <c r="E2">
        <v>1113</v>
      </c>
      <c r="F2">
        <v>10403</v>
      </c>
      <c r="G2">
        <v>284</v>
      </c>
      <c r="H2">
        <v>490</v>
      </c>
      <c r="I2">
        <v>2671</v>
      </c>
      <c r="J2">
        <v>5053</v>
      </c>
      <c r="K2">
        <v>2506</v>
      </c>
      <c r="L2">
        <v>2371</v>
      </c>
      <c r="M2">
        <v>40482</v>
      </c>
      <c r="N2">
        <v>114067.49</v>
      </c>
      <c r="O2">
        <v>2554</v>
      </c>
      <c r="P2">
        <v>1640</v>
      </c>
      <c r="Q2">
        <v>256</v>
      </c>
      <c r="R2">
        <v>244</v>
      </c>
      <c r="S2">
        <v>454</v>
      </c>
      <c r="T2">
        <v>358</v>
      </c>
      <c r="U2">
        <v>52</v>
      </c>
      <c r="V2">
        <v>145</v>
      </c>
      <c r="W2">
        <v>92.326599999999999</v>
      </c>
      <c r="X2">
        <v>100.8592</v>
      </c>
      <c r="Y2">
        <v>107.5458</v>
      </c>
      <c r="Z2">
        <v>93.276499999999999</v>
      </c>
      <c r="AA2">
        <v>99.3673</v>
      </c>
      <c r="AB2">
        <v>96.236900000000006</v>
      </c>
      <c r="AC2">
        <v>149.65020000000001</v>
      </c>
      <c r="AD2">
        <v>121.4128</v>
      </c>
      <c r="AE2">
        <v>99.474000000000004</v>
      </c>
      <c r="AF2">
        <v>119.21420000000001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 t="s">
        <v>53</v>
      </c>
      <c r="AO2">
        <v>1</v>
      </c>
      <c r="AP2">
        <v>1</v>
      </c>
      <c r="AQ2">
        <v>0</v>
      </c>
      <c r="AR2">
        <v>1</v>
      </c>
      <c r="AS2">
        <v>0</v>
      </c>
      <c r="AT2">
        <v>2</v>
      </c>
      <c r="AU2" t="s">
        <v>52</v>
      </c>
      <c r="AV2">
        <v>2</v>
      </c>
      <c r="AW2">
        <v>0</v>
      </c>
      <c r="AX2">
        <v>1</v>
      </c>
      <c r="AY2">
        <v>4</v>
      </c>
    </row>
    <row r="3" spans="1:51" x14ac:dyDescent="0.25">
      <c r="A3" s="1">
        <v>84</v>
      </c>
      <c r="D3">
        <v>62</v>
      </c>
      <c r="E3">
        <v>415</v>
      </c>
      <c r="F3">
        <v>6722</v>
      </c>
      <c r="G3">
        <v>688</v>
      </c>
      <c r="H3">
        <v>759</v>
      </c>
      <c r="I3">
        <v>2600</v>
      </c>
      <c r="J3">
        <v>3135</v>
      </c>
      <c r="K3">
        <v>2504</v>
      </c>
      <c r="L3">
        <v>2329</v>
      </c>
      <c r="M3">
        <v>41932</v>
      </c>
      <c r="N3">
        <v>85112.49</v>
      </c>
      <c r="O3">
        <v>2347</v>
      </c>
      <c r="P3">
        <v>767</v>
      </c>
      <c r="Q3">
        <v>218</v>
      </c>
      <c r="R3">
        <v>217</v>
      </c>
      <c r="S3">
        <v>368</v>
      </c>
      <c r="T3">
        <v>202</v>
      </c>
      <c r="U3">
        <v>18</v>
      </c>
      <c r="V3">
        <v>173</v>
      </c>
      <c r="W3">
        <v>85.712699999999998</v>
      </c>
      <c r="X3">
        <v>92.673900000000003</v>
      </c>
      <c r="Y3">
        <v>97.909700000000001</v>
      </c>
      <c r="Z3">
        <v>84.809700000000007</v>
      </c>
      <c r="AA3">
        <v>86.094899999999996</v>
      </c>
      <c r="AB3">
        <v>89.349400000000003</v>
      </c>
      <c r="AC3">
        <v>145.4477</v>
      </c>
      <c r="AD3">
        <v>115.035</v>
      </c>
      <c r="AE3">
        <v>101.116</v>
      </c>
      <c r="AF3">
        <v>137.7261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 t="s">
        <v>53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 t="s">
        <v>54</v>
      </c>
      <c r="AV3">
        <v>1</v>
      </c>
      <c r="AW3">
        <v>1</v>
      </c>
      <c r="AX3">
        <v>1</v>
      </c>
      <c r="AY3">
        <v>1</v>
      </c>
    </row>
    <row r="4" spans="1:51" x14ac:dyDescent="0.25">
      <c r="A4" s="1">
        <v>85</v>
      </c>
      <c r="D4">
        <v>153</v>
      </c>
      <c r="E4">
        <v>936</v>
      </c>
      <c r="F4">
        <v>10597</v>
      </c>
      <c r="G4">
        <v>630</v>
      </c>
      <c r="H4">
        <v>703</v>
      </c>
      <c r="I4">
        <v>2329</v>
      </c>
      <c r="J4">
        <v>5481</v>
      </c>
      <c r="K4">
        <v>2852</v>
      </c>
      <c r="L4">
        <v>2705</v>
      </c>
      <c r="M4">
        <v>37024</v>
      </c>
      <c r="N4">
        <v>94417.72</v>
      </c>
      <c r="O4">
        <v>2529</v>
      </c>
      <c r="P4">
        <v>1202</v>
      </c>
      <c r="Q4">
        <v>283</v>
      </c>
      <c r="R4">
        <v>279</v>
      </c>
      <c r="S4">
        <v>407</v>
      </c>
      <c r="T4">
        <v>166</v>
      </c>
      <c r="U4">
        <v>57</v>
      </c>
      <c r="V4">
        <v>208</v>
      </c>
      <c r="W4">
        <v>98.716099999999997</v>
      </c>
      <c r="X4">
        <v>105.07899999999999</v>
      </c>
      <c r="Y4">
        <v>115.5282</v>
      </c>
      <c r="Z4">
        <v>99.114400000000003</v>
      </c>
      <c r="AA4">
        <v>106.73990000000001</v>
      </c>
      <c r="AB4">
        <v>104.2513</v>
      </c>
      <c r="AC4">
        <v>135.535</v>
      </c>
      <c r="AD4">
        <v>114.1422</v>
      </c>
      <c r="AE4">
        <v>106.3762</v>
      </c>
      <c r="AF4">
        <v>118.37649999999999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 t="s">
        <v>54</v>
      </c>
      <c r="AV4">
        <v>2</v>
      </c>
      <c r="AW4">
        <v>3</v>
      </c>
      <c r="AX4">
        <v>0</v>
      </c>
      <c r="AY4">
        <v>4</v>
      </c>
    </row>
    <row r="5" spans="1:51" x14ac:dyDescent="0.25">
      <c r="A5" s="1">
        <v>86</v>
      </c>
      <c r="D5">
        <v>213</v>
      </c>
      <c r="E5">
        <v>843</v>
      </c>
      <c r="F5">
        <v>13504</v>
      </c>
      <c r="G5">
        <v>667</v>
      </c>
      <c r="H5">
        <v>409</v>
      </c>
      <c r="I5">
        <v>3204</v>
      </c>
      <c r="J5">
        <v>6285</v>
      </c>
      <c r="K5">
        <v>3643</v>
      </c>
      <c r="L5">
        <v>3357</v>
      </c>
      <c r="M5">
        <v>30602</v>
      </c>
      <c r="N5">
        <v>71384.67</v>
      </c>
      <c r="O5">
        <v>2546</v>
      </c>
      <c r="P5">
        <v>706</v>
      </c>
      <c r="Q5">
        <v>203</v>
      </c>
      <c r="R5">
        <v>297</v>
      </c>
      <c r="S5">
        <v>402</v>
      </c>
      <c r="T5">
        <v>79</v>
      </c>
      <c r="U5">
        <v>119</v>
      </c>
      <c r="V5">
        <v>285</v>
      </c>
      <c r="W5">
        <v>91.458200000000005</v>
      </c>
      <c r="X5">
        <v>91.582599999999999</v>
      </c>
      <c r="Y5">
        <v>100.8258</v>
      </c>
      <c r="Z5">
        <v>89.579499999999996</v>
      </c>
      <c r="AA5">
        <v>89.5351</v>
      </c>
      <c r="AB5">
        <v>93.842699999999994</v>
      </c>
      <c r="AC5">
        <v>103.453</v>
      </c>
      <c r="AD5">
        <v>97.455500000000001</v>
      </c>
      <c r="AE5">
        <v>98.9435</v>
      </c>
      <c r="AF5">
        <v>111.9375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 t="s">
        <v>51</v>
      </c>
      <c r="AO5">
        <v>0</v>
      </c>
      <c r="AP5">
        <v>0</v>
      </c>
      <c r="AQ5">
        <v>0</v>
      </c>
      <c r="AR5">
        <v>0</v>
      </c>
      <c r="AS5">
        <v>1</v>
      </c>
      <c r="AT5">
        <v>3</v>
      </c>
      <c r="AU5" t="s">
        <v>55</v>
      </c>
      <c r="AV5">
        <v>1</v>
      </c>
      <c r="AW5">
        <v>1</v>
      </c>
      <c r="AX5">
        <v>1</v>
      </c>
      <c r="AY5">
        <v>2</v>
      </c>
    </row>
    <row r="6" spans="1:51" x14ac:dyDescent="0.25">
      <c r="A6" s="1">
        <v>87</v>
      </c>
      <c r="D6">
        <v>40</v>
      </c>
      <c r="E6">
        <v>217</v>
      </c>
      <c r="F6">
        <v>3953</v>
      </c>
      <c r="G6">
        <v>51</v>
      </c>
      <c r="H6">
        <v>0</v>
      </c>
      <c r="I6">
        <v>848</v>
      </c>
      <c r="J6">
        <v>1824</v>
      </c>
      <c r="K6">
        <v>856</v>
      </c>
      <c r="L6">
        <v>770</v>
      </c>
      <c r="M6">
        <v>24936</v>
      </c>
      <c r="N6">
        <v>58351.99</v>
      </c>
      <c r="O6">
        <v>553</v>
      </c>
      <c r="P6">
        <v>136</v>
      </c>
      <c r="Q6">
        <v>69</v>
      </c>
      <c r="R6">
        <v>87</v>
      </c>
      <c r="S6">
        <v>34</v>
      </c>
      <c r="T6">
        <v>16</v>
      </c>
      <c r="U6">
        <v>5</v>
      </c>
      <c r="V6">
        <v>132</v>
      </c>
      <c r="W6">
        <v>89.638400000000004</v>
      </c>
      <c r="X6">
        <v>84.527600000000007</v>
      </c>
      <c r="Y6">
        <v>90.983500000000006</v>
      </c>
      <c r="Z6">
        <v>91.948700000000002</v>
      </c>
      <c r="AA6">
        <v>96.983599999999996</v>
      </c>
      <c r="AB6">
        <v>85.590900000000005</v>
      </c>
      <c r="AC6">
        <v>87.81</v>
      </c>
      <c r="AD6">
        <v>92.349000000000004</v>
      </c>
      <c r="AE6">
        <v>91.339100000000002</v>
      </c>
      <c r="AF6">
        <v>99.534000000000006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 t="s">
        <v>51</v>
      </c>
      <c r="AO6">
        <v>0</v>
      </c>
      <c r="AP6">
        <v>1</v>
      </c>
      <c r="AQ6">
        <v>0</v>
      </c>
      <c r="AR6">
        <v>1</v>
      </c>
      <c r="AS6">
        <v>0</v>
      </c>
      <c r="AT6">
        <v>2</v>
      </c>
      <c r="AU6" t="s">
        <v>52</v>
      </c>
      <c r="AV6">
        <v>2</v>
      </c>
      <c r="AW6">
        <v>0</v>
      </c>
      <c r="AX6">
        <v>0</v>
      </c>
      <c r="AY6">
        <v>0</v>
      </c>
    </row>
    <row r="8" spans="1:51" ht="15.75" thickBot="1" x14ac:dyDescent="0.3"/>
    <row r="9" spans="1:51" x14ac:dyDescent="0.25">
      <c r="A9" s="8" t="s">
        <v>56</v>
      </c>
      <c r="B9" s="10" t="s">
        <v>63</v>
      </c>
      <c r="C9" s="3" t="s">
        <v>64</v>
      </c>
      <c r="D9" s="3" t="s">
        <v>66</v>
      </c>
      <c r="E9" s="10" t="s">
        <v>57</v>
      </c>
      <c r="F9" s="10" t="s">
        <v>68</v>
      </c>
      <c r="H9" s="8" t="s">
        <v>56</v>
      </c>
      <c r="I9" s="10" t="s">
        <v>63</v>
      </c>
      <c r="J9" s="3" t="s">
        <v>64</v>
      </c>
      <c r="K9" s="3" t="s">
        <v>66</v>
      </c>
      <c r="L9" s="10" t="s">
        <v>57</v>
      </c>
      <c r="M9" s="10" t="s">
        <v>68</v>
      </c>
    </row>
    <row r="10" spans="1:51" x14ac:dyDescent="0.25">
      <c r="A10" s="9"/>
      <c r="B10" s="11"/>
      <c r="C10" s="4" t="s">
        <v>65</v>
      </c>
      <c r="D10" s="4" t="s">
        <v>67</v>
      </c>
      <c r="E10" s="11"/>
      <c r="F10" s="11"/>
      <c r="H10" s="9"/>
      <c r="I10" s="11"/>
      <c r="J10" s="4" t="s">
        <v>65</v>
      </c>
      <c r="K10" s="4" t="s">
        <v>67</v>
      </c>
      <c r="L10" s="11"/>
      <c r="M10" s="11"/>
    </row>
    <row r="11" spans="1:51" ht="30" x14ac:dyDescent="0.25">
      <c r="A11" s="2" t="s">
        <v>58</v>
      </c>
      <c r="B11" s="4">
        <v>1</v>
      </c>
      <c r="C11" s="5">
        <v>2516917</v>
      </c>
      <c r="D11" s="5">
        <v>140473</v>
      </c>
      <c r="E11" s="5">
        <v>17.920000000000002</v>
      </c>
      <c r="F11" s="5" t="s">
        <v>59</v>
      </c>
      <c r="H11" s="2" t="s">
        <v>58</v>
      </c>
      <c r="I11" s="4">
        <v>1</v>
      </c>
      <c r="J11" s="5">
        <v>2623103</v>
      </c>
      <c r="K11" s="5">
        <v>182753</v>
      </c>
      <c r="L11" s="5">
        <v>14.35</v>
      </c>
      <c r="M11" s="5" t="s">
        <v>59</v>
      </c>
    </row>
    <row r="12" spans="1:51" ht="45" x14ac:dyDescent="0.25">
      <c r="A12" s="2" t="s">
        <v>22</v>
      </c>
      <c r="B12" s="4">
        <v>1</v>
      </c>
      <c r="C12" s="5">
        <v>1747.66389</v>
      </c>
      <c r="D12" s="5">
        <v>1462.31943</v>
      </c>
      <c r="E12" s="5">
        <v>1.2</v>
      </c>
      <c r="F12" s="5">
        <v>0.23619999999999999</v>
      </c>
      <c r="H12" s="2" t="s">
        <v>22</v>
      </c>
      <c r="I12" s="4">
        <v>1</v>
      </c>
      <c r="J12" s="5">
        <v>2130.65407</v>
      </c>
      <c r="K12" s="5">
        <v>1692.5759</v>
      </c>
      <c r="L12" s="5">
        <v>1.26</v>
      </c>
      <c r="M12" s="5">
        <v>0.21260000000000001</v>
      </c>
    </row>
    <row r="13" spans="1:51" ht="45" x14ac:dyDescent="0.25">
      <c r="A13" s="2" t="s">
        <v>34</v>
      </c>
      <c r="B13" s="4">
        <v>1</v>
      </c>
      <c r="C13" s="6">
        <v>-78364</v>
      </c>
      <c r="D13" s="5">
        <v>53817</v>
      </c>
      <c r="E13" s="6">
        <v>-1.46</v>
      </c>
      <c r="F13" s="5">
        <v>0.15</v>
      </c>
      <c r="H13" s="2" t="s">
        <v>23</v>
      </c>
      <c r="I13" s="4">
        <v>1</v>
      </c>
      <c r="J13" s="6">
        <v>-3042.9681999999998</v>
      </c>
      <c r="K13" s="5">
        <v>2773.7869000000001</v>
      </c>
      <c r="L13" s="6">
        <v>-1.1000000000000001</v>
      </c>
      <c r="M13" s="5">
        <v>0.2767</v>
      </c>
    </row>
    <row r="14" spans="1:51" ht="30" x14ac:dyDescent="0.25">
      <c r="A14" s="2" t="s">
        <v>60</v>
      </c>
      <c r="B14" s="4">
        <v>1</v>
      </c>
      <c r="C14" s="5">
        <v>315427</v>
      </c>
      <c r="D14" s="5">
        <v>62039</v>
      </c>
      <c r="E14" s="5">
        <v>5.08</v>
      </c>
      <c r="F14" s="5" t="s">
        <v>59</v>
      </c>
      <c r="H14" s="2" t="s">
        <v>26</v>
      </c>
      <c r="I14" s="4">
        <v>1</v>
      </c>
      <c r="J14" s="5">
        <v>1707.47677</v>
      </c>
      <c r="K14" s="5">
        <v>2012.7539400000001</v>
      </c>
      <c r="L14" s="5">
        <v>0.85</v>
      </c>
      <c r="M14" s="5">
        <v>0.39939999999999998</v>
      </c>
    </row>
    <row r="15" spans="1:51" ht="30" x14ac:dyDescent="0.25">
      <c r="A15" s="2" t="s">
        <v>61</v>
      </c>
      <c r="B15" s="4">
        <v>1</v>
      </c>
      <c r="C15" s="5">
        <v>88969</v>
      </c>
      <c r="D15" s="5">
        <v>42589</v>
      </c>
      <c r="E15" s="5">
        <v>2.09</v>
      </c>
      <c r="F15" s="5">
        <v>4.0500000000000001E-2</v>
      </c>
      <c r="H15" s="2" t="s">
        <v>33</v>
      </c>
      <c r="I15" s="4">
        <v>1</v>
      </c>
      <c r="J15" s="5">
        <v>36317</v>
      </c>
      <c r="K15" s="5">
        <v>61944</v>
      </c>
      <c r="L15" s="5">
        <v>0.59</v>
      </c>
      <c r="M15" s="5">
        <v>0.55969999999999998</v>
      </c>
    </row>
    <row r="16" spans="1:51" ht="30" x14ac:dyDescent="0.25">
      <c r="A16" s="2" t="s">
        <v>47</v>
      </c>
      <c r="B16" s="4">
        <v>1</v>
      </c>
      <c r="C16" s="6">
        <v>-270736</v>
      </c>
      <c r="D16" s="5">
        <v>45620</v>
      </c>
      <c r="E16" s="6">
        <v>-5.93</v>
      </c>
      <c r="F16" s="5" t="s">
        <v>59</v>
      </c>
      <c r="H16" s="2" t="s">
        <v>60</v>
      </c>
      <c r="I16" s="4">
        <v>1</v>
      </c>
      <c r="J16" s="5">
        <v>257744</v>
      </c>
      <c r="K16" s="5">
        <v>67742</v>
      </c>
      <c r="L16" s="5">
        <v>3.8</v>
      </c>
      <c r="M16" s="5">
        <v>2.9999999999999997E-4</v>
      </c>
    </row>
    <row r="17" spans="1:13" ht="30" x14ac:dyDescent="0.25">
      <c r="A17" s="2" t="s">
        <v>62</v>
      </c>
      <c r="B17" s="4">
        <v>1</v>
      </c>
      <c r="C17" s="6">
        <v>-217394</v>
      </c>
      <c r="D17" s="5">
        <v>55688</v>
      </c>
      <c r="E17" s="6">
        <v>-3.9</v>
      </c>
      <c r="F17" s="5">
        <v>2.0000000000000001E-4</v>
      </c>
      <c r="H17" s="2" t="s">
        <v>70</v>
      </c>
      <c r="I17" s="4">
        <v>1</v>
      </c>
      <c r="J17" s="6">
        <v>-39515</v>
      </c>
      <c r="K17" s="5">
        <v>41654</v>
      </c>
      <c r="L17" s="6">
        <v>-0.95</v>
      </c>
      <c r="M17" s="5">
        <v>0.3463</v>
      </c>
    </row>
    <row r="18" spans="1:13" x14ac:dyDescent="0.25">
      <c r="C18" t="s">
        <v>69</v>
      </c>
      <c r="H18" s="2" t="s">
        <v>47</v>
      </c>
      <c r="I18" s="4">
        <v>1</v>
      </c>
      <c r="J18" s="6">
        <v>-267143</v>
      </c>
      <c r="K18" s="5">
        <v>48184</v>
      </c>
      <c r="L18" s="6">
        <v>-5.54</v>
      </c>
      <c r="M18" s="5" t="s">
        <v>59</v>
      </c>
    </row>
    <row r="19" spans="1:13" x14ac:dyDescent="0.25">
      <c r="B19" s="1">
        <v>83</v>
      </c>
      <c r="C19" s="7">
        <f>$C$11+$C$12*(W2)+$C$13*(AI2)+$C$14*(AM2)+$C$15*(AP2)+$C$16*(AV2)+$C$17*(AX2)</f>
        <v>2245438.864906474</v>
      </c>
      <c r="H19" s="2" t="s">
        <v>62</v>
      </c>
      <c r="I19" s="4">
        <v>1</v>
      </c>
      <c r="J19" s="6">
        <v>-210071</v>
      </c>
      <c r="K19" s="5">
        <v>59158</v>
      </c>
      <c r="L19" s="6">
        <v>-3.55</v>
      </c>
      <c r="M19" s="5">
        <v>6.9999999999999999E-4</v>
      </c>
    </row>
    <row r="20" spans="1:13" x14ac:dyDescent="0.25">
      <c r="B20" s="1">
        <v>84</v>
      </c>
      <c r="C20" s="7">
        <f>$C$11+$C$12*(W3)+$C$13*(AI3)+$C$14*(AM3)+$C$15*(AP3)+$C$16*(AV3)+$C$17*(AX3)</f>
        <v>2100219.9907044028</v>
      </c>
    </row>
    <row r="21" spans="1:13" x14ac:dyDescent="0.25">
      <c r="B21" s="1">
        <v>85</v>
      </c>
      <c r="C21" s="7">
        <f>$C$11+$C$12*(W4)+$C$13*(AI4)+$C$14*(AM4)+$C$15*(AP4)+$C$16*(AV4)+$C$17*(AX4)</f>
        <v>2147967.5633316291</v>
      </c>
      <c r="J21" t="s">
        <v>69</v>
      </c>
    </row>
    <row r="22" spans="1:13" x14ac:dyDescent="0.25">
      <c r="B22" s="1">
        <v>86</v>
      </c>
      <c r="C22" s="7">
        <f t="shared" ref="C22:C23" si="0">$C$11+$C$12*(W5)+$C$13*(AI5)+$C$14*(AM5)+$C$15*(AP5)+$C$16*(AV5)+$C$17*(AX5)</f>
        <v>2188625.1935843979</v>
      </c>
      <c r="J22" s="1">
        <v>83</v>
      </c>
      <c r="K22">
        <f>$J$11+$J$12*(W2)+$J$13*(X2)+$J$14*(AA2)+$J$15*(AH2)+$J$16*(AM2)+$J$17*(AO2)+$J$18*(AV2)+$J$19*(AX2)</f>
        <v>2192764.0642294427</v>
      </c>
    </row>
    <row r="23" spans="1:13" x14ac:dyDescent="0.25">
      <c r="B23" s="1">
        <v>87</v>
      </c>
      <c r="C23" s="7">
        <f t="shared" si="0"/>
        <v>2536498.7948373761</v>
      </c>
      <c r="J23" s="1">
        <v>84</v>
      </c>
      <c r="K23">
        <f t="shared" ref="K23:K26" si="1">$J$11+$J$12*(W3)+$J$13*(X3)+$J$14*(AA3)+$J$15*(AH3)+$J$16*(AM3)+$J$17*(AO3)+$J$18*(AV3)+$J$19*(AX3)</f>
        <v>2153999.4242011821</v>
      </c>
    </row>
    <row r="24" spans="1:13" x14ac:dyDescent="0.25">
      <c r="J24" s="1">
        <v>85</v>
      </c>
      <c r="K24">
        <f t="shared" si="1"/>
        <v>2158452.7044338505</v>
      </c>
    </row>
    <row r="25" spans="1:13" x14ac:dyDescent="0.25">
      <c r="J25" s="1">
        <v>86</v>
      </c>
      <c r="K25">
        <f t="shared" si="1"/>
        <v>2251267.9499411811</v>
      </c>
    </row>
    <row r="26" spans="1:13" x14ac:dyDescent="0.25">
      <c r="J26" s="1">
        <v>87</v>
      </c>
      <c r="K26">
        <f t="shared" si="1"/>
        <v>2445931.8670369396</v>
      </c>
    </row>
  </sheetData>
  <mergeCells count="8">
    <mergeCell ref="I9:I10"/>
    <mergeCell ref="L9:L10"/>
    <mergeCell ref="M9:M10"/>
    <mergeCell ref="A9:A10"/>
    <mergeCell ref="B9:B10"/>
    <mergeCell ref="E9:E10"/>
    <mergeCell ref="F9:F10"/>
    <mergeCell ref="H9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Busters Brewhaus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Snipes</dc:creator>
  <cp:lastModifiedBy>Hallgren, William</cp:lastModifiedBy>
  <dcterms:created xsi:type="dcterms:W3CDTF">2012-02-24T15:35:28Z</dcterms:created>
  <dcterms:modified xsi:type="dcterms:W3CDTF">2021-03-17T18:16:37Z</dcterms:modified>
</cp:coreProperties>
</file>