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ephanieyang/Desktop/Homework/Machine Learning/project/"/>
    </mc:Choice>
  </mc:AlternateContent>
  <xr:revisionPtr revIDLastSave="0" documentId="13_ncr:1_{95F64B42-E4E4-B549-9195-5EC8CFCBFD34}" xr6:coauthVersionLast="45" xr6:coauthVersionMax="45" xr10:uidLastSave="{00000000-0000-0000-0000-000000000000}"/>
  <bookViews>
    <workbookView xWindow="0" yWindow="460" windowWidth="25600" windowHeight="14300" activeTab="2" xr2:uid="{C23BBD74-411B-9C4E-BE93-EE4340D1FFD1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3" i="3" l="1"/>
  <c r="Q3" i="3"/>
  <c r="R3" i="3"/>
  <c r="S3" i="3"/>
  <c r="T3" i="3"/>
  <c r="P4" i="3"/>
  <c r="Q4" i="3"/>
  <c r="R4" i="3"/>
  <c r="S4" i="3"/>
  <c r="T4" i="3"/>
  <c r="P5" i="3"/>
  <c r="Q5" i="3"/>
  <c r="R5" i="3"/>
  <c r="S5" i="3"/>
  <c r="T5" i="3"/>
  <c r="P6" i="3"/>
  <c r="Q6" i="3"/>
  <c r="R6" i="3"/>
  <c r="S6" i="3"/>
  <c r="T6" i="3"/>
  <c r="P7" i="3"/>
  <c r="Q7" i="3"/>
  <c r="R7" i="3"/>
  <c r="S7" i="3"/>
  <c r="T7" i="3"/>
  <c r="P8" i="3"/>
  <c r="Q8" i="3"/>
  <c r="R8" i="3"/>
  <c r="S8" i="3"/>
  <c r="T8" i="3"/>
  <c r="Q2" i="3"/>
  <c r="R2" i="3"/>
  <c r="S2" i="3"/>
  <c r="T2" i="3"/>
  <c r="U2" i="3"/>
  <c r="P2" i="3"/>
  <c r="J2" i="3"/>
  <c r="J3" i="3" l="1"/>
  <c r="K3" i="3"/>
  <c r="L3" i="3"/>
  <c r="M3" i="3"/>
  <c r="N3" i="3"/>
  <c r="J4" i="3"/>
  <c r="K4" i="3"/>
  <c r="L4" i="3"/>
  <c r="M4" i="3"/>
  <c r="N4" i="3"/>
  <c r="J5" i="3"/>
  <c r="K5" i="3"/>
  <c r="L5" i="3"/>
  <c r="M5" i="3"/>
  <c r="N5" i="3"/>
  <c r="J6" i="3"/>
  <c r="K6" i="3"/>
  <c r="L6" i="3"/>
  <c r="M6" i="3"/>
  <c r="N6" i="3"/>
  <c r="J7" i="3"/>
  <c r="K7" i="3"/>
  <c r="L7" i="3"/>
  <c r="M7" i="3"/>
  <c r="N7" i="3"/>
  <c r="J8" i="3"/>
  <c r="K8" i="3"/>
  <c r="L8" i="3"/>
  <c r="M8" i="3"/>
  <c r="N8" i="3"/>
  <c r="J9" i="3"/>
  <c r="K9" i="3"/>
  <c r="L9" i="3"/>
  <c r="M9" i="3"/>
  <c r="N9" i="3"/>
  <c r="K2" i="3"/>
  <c r="L2" i="3"/>
  <c r="M2" i="3"/>
  <c r="N2" i="3"/>
  <c r="N7" i="2" l="1"/>
  <c r="F3" i="2" l="1"/>
  <c r="G3" i="2"/>
  <c r="E4" i="2"/>
  <c r="F4" i="2"/>
  <c r="G4" i="2"/>
  <c r="E5" i="2"/>
  <c r="F5" i="2"/>
  <c r="G5" i="2"/>
  <c r="E6" i="2"/>
  <c r="F6" i="2"/>
  <c r="G6" i="2"/>
  <c r="E8" i="2"/>
  <c r="F8" i="2"/>
  <c r="G8" i="2"/>
  <c r="E9" i="2"/>
  <c r="F9" i="2"/>
  <c r="G9" i="2"/>
  <c r="F2" i="2"/>
  <c r="G2" i="2"/>
</calcChain>
</file>

<file path=xl/sharedStrings.xml><?xml version="1.0" encoding="utf-8"?>
<sst xmlns="http://schemas.openxmlformats.org/spreadsheetml/2006/main" count="29" uniqueCount="16">
  <si>
    <t>Year</t>
  </si>
  <si>
    <t>Total Crime</t>
  </si>
  <si>
    <t>Violent Percent</t>
  </si>
  <si>
    <t>IL</t>
  </si>
  <si>
    <t>NY</t>
  </si>
  <si>
    <t>TX</t>
  </si>
  <si>
    <t>Houston</t>
  </si>
  <si>
    <t>New York</t>
  </si>
  <si>
    <t>Chicago</t>
  </si>
  <si>
    <t>States</t>
  </si>
  <si>
    <t>State</t>
  </si>
  <si>
    <t>Phil</t>
  </si>
  <si>
    <t>Cheyenne</t>
  </si>
  <si>
    <t>Vegas</t>
  </si>
  <si>
    <t>NYC</t>
  </si>
  <si>
    <t>Wilmington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</si>
</sst>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3" fontId="1" fillId="0" borderId="0" xfId="0" applyNumberFormat="1" applyFont="1"/>
    <xf numFmtId="0" fontId="1" fillId="0" borderId="0" xfId="0" applyFont="1"/>
    <xf numFmtId="3" fontId="2" fillId="0" borderId="0" xfId="0" applyNumberFormat="1" applyFont="1"/>
    <xf numFmtId="0" fontId="2" fillId="0" borderId="0" xfId="0" applyFont="1"/>
    <xf numFmtId="3" fontId="1" fillId="0" borderId="0" xfId="0" applyNumberFormat="1" applyFont="1" applyAlignment="1">
      <alignment vertical="top"/>
    </xf>
    <xf numFmtId="0" fontId="1" fillId="0" borderId="0" xfId="0" applyFont="1" applyAlignment="1">
      <alignment vertical="top"/>
    </xf>
    <xf numFmtId="0" fontId="0" fillId="0" borderId="0" xfId="0" applyAlignment="1">
      <alignment vertical="top"/>
    </xf>
    <xf numFmtId="0" fontId="0" fillId="2" borderId="0" xfId="0" applyFill="1"/>
    <xf numFmtId="16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Total</a:t>
            </a:r>
            <a:r>
              <a:rPr lang="zh-CN" altLang="en-US"/>
              <a:t> </a:t>
            </a:r>
            <a:r>
              <a:rPr lang="en-US" altLang="zh-CN"/>
              <a:t>Crime</a:t>
            </a:r>
            <a:r>
              <a:rPr lang="zh-CN" altLang="en-US"/>
              <a:t> </a:t>
            </a:r>
            <a:r>
              <a:rPr lang="en-US" altLang="zh-CN"/>
              <a:t>and</a:t>
            </a:r>
            <a:r>
              <a:rPr lang="zh-CN" altLang="en-US"/>
              <a:t> </a:t>
            </a:r>
            <a:r>
              <a:rPr lang="en-US" altLang="zh-CN"/>
              <a:t>Violent</a:t>
            </a:r>
            <a:r>
              <a:rPr lang="zh-CN" altLang="en-US"/>
              <a:t> </a:t>
            </a:r>
            <a:r>
              <a:rPr lang="en-US" altLang="zh-CN"/>
              <a:t>Rate</a:t>
            </a:r>
            <a:r>
              <a:rPr lang="zh-CN" altLang="en-US"/>
              <a:t> </a:t>
            </a:r>
            <a:r>
              <a:rPr lang="en-US" altLang="zh-CN"/>
              <a:t>Trends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1"/>
          <c:tx>
            <c:v>Violent Percent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Sheet1!$A$2:$A$9</c:f>
              <c:numCache>
                <c:formatCode>General</c:formatCode>
                <c:ptCount val="8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</c:numCache>
            </c:numRef>
          </c:cat>
          <c:val>
            <c:numRef>
              <c:f>Sheet1!$C$2:$C$9</c:f>
              <c:numCache>
                <c:formatCode>General</c:formatCode>
                <c:ptCount val="8"/>
                <c:pt idx="0">
                  <c:v>5.9211711610305424E-2</c:v>
                </c:pt>
                <c:pt idx="1">
                  <c:v>6.043695967648717E-2</c:v>
                </c:pt>
                <c:pt idx="2">
                  <c:v>6.0498330115678262E-2</c:v>
                </c:pt>
                <c:pt idx="3">
                  <c:v>6.4920039051947237E-2</c:v>
                </c:pt>
                <c:pt idx="4">
                  <c:v>6.7712490438657749E-2</c:v>
                </c:pt>
                <c:pt idx="5">
                  <c:v>6.7088810249354841E-2</c:v>
                </c:pt>
                <c:pt idx="6">
                  <c:v>7.0590364635391617E-2</c:v>
                </c:pt>
                <c:pt idx="7">
                  <c:v>7.3121592428929488E-2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3A-1442-8054-CA0E9427A6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27388976"/>
        <c:axId val="377654448"/>
      </c:barChart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Total Crime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Sheet1!$A$2:$A$9</c:f>
              <c:numCache>
                <c:formatCode>General</c:formatCode>
                <c:ptCount val="8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</c:numCache>
            </c:numRef>
          </c:cat>
          <c:val>
            <c:numRef>
              <c:f>Sheet1!$B$2:$B$9</c:f>
              <c:numCache>
                <c:formatCode>#,##0</c:formatCode>
                <c:ptCount val="8"/>
                <c:pt idx="0">
                  <c:v>14880823</c:v>
                </c:pt>
                <c:pt idx="1">
                  <c:v>14758982</c:v>
                </c:pt>
                <c:pt idx="2" formatCode="General">
                  <c:v>14238112</c:v>
                </c:pt>
                <c:pt idx="3" formatCode="General">
                  <c:v>13470263</c:v>
                </c:pt>
                <c:pt idx="4" formatCode="General">
                  <c:v>13470912</c:v>
                </c:pt>
                <c:pt idx="6">
                  <c:v>13326408</c:v>
                </c:pt>
                <c:pt idx="7">
                  <c:v>12318892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3A-1442-8054-CA0E9427A6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3764640"/>
        <c:axId val="413461968"/>
      </c:lineChart>
      <c:catAx>
        <c:axId val="413764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461968"/>
        <c:crosses val="autoZero"/>
        <c:auto val="1"/>
        <c:lblAlgn val="ctr"/>
        <c:lblOffset val="100"/>
        <c:noMultiLvlLbl val="0"/>
      </c:catAx>
      <c:valAx>
        <c:axId val="41346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764640"/>
        <c:crosses val="autoZero"/>
        <c:crossBetween val="between"/>
      </c:valAx>
      <c:valAx>
        <c:axId val="377654448"/>
        <c:scaling>
          <c:orientation val="minMax"/>
          <c:max val="0.15000000000000002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388976"/>
        <c:crosses val="max"/>
        <c:crossBetween val="between"/>
        <c:majorUnit val="2.0000000000000004E-2"/>
      </c:valAx>
      <c:catAx>
        <c:axId val="3273889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7654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Murder</a:t>
            </a:r>
            <a:r>
              <a:rPr lang="zh-CN" altLang="en-US" baseline="0"/>
              <a:t> </a:t>
            </a:r>
            <a:r>
              <a:rPr lang="en-US" altLang="zh-CN" baseline="0"/>
              <a:t>Case</a:t>
            </a:r>
            <a:r>
              <a:rPr lang="zh-CN" altLang="en-US" baseline="0"/>
              <a:t> </a:t>
            </a:r>
            <a:r>
              <a:rPr lang="en-US" altLang="zh-CN" baseline="0"/>
              <a:t>Number</a:t>
            </a:r>
            <a:r>
              <a:rPr lang="zh-CN" altLang="en-US" baseline="0"/>
              <a:t> </a:t>
            </a:r>
            <a:r>
              <a:rPr lang="en-US" altLang="zh-CN" baseline="0"/>
              <a:t>Trends</a:t>
            </a:r>
            <a:r>
              <a:rPr lang="zh-CN" altLang="en-US" baseline="0"/>
              <a:t> </a:t>
            </a:r>
            <a:r>
              <a:rPr lang="en-US" altLang="zh-CN" baseline="0"/>
              <a:t>(State)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Sheet2!$B$1</c:f>
              <c:strCache>
                <c:ptCount val="1"/>
                <c:pt idx="0">
                  <c:v>IL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Sheet2!$A$2:$A$9</c:f>
              <c:numCache>
                <c:formatCode>General</c:formatCode>
                <c:ptCount val="8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</c:numCache>
            </c:numRef>
          </c:cat>
          <c:val>
            <c:numRef>
              <c:f>Sheet2!$B$2:$B$9</c:f>
              <c:numCache>
                <c:formatCode>General</c:formatCode>
                <c:ptCount val="8"/>
                <c:pt idx="2">
                  <c:v>616</c:v>
                </c:pt>
                <c:pt idx="3">
                  <c:v>616</c:v>
                </c:pt>
                <c:pt idx="4">
                  <c:v>672</c:v>
                </c:pt>
                <c:pt idx="6">
                  <c:v>1268</c:v>
                </c:pt>
                <c:pt idx="7">
                  <c:v>825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23-2C4E-B3F3-461CD19DFEF4}"/>
            </c:ext>
          </c:extLst>
        </c:ser>
        <c:ser>
          <c:idx val="2"/>
          <c:order val="1"/>
          <c:tx>
            <c:strRef>
              <c:f>Sheet2!$C$1</c:f>
              <c:strCache>
                <c:ptCount val="1"/>
                <c:pt idx="0">
                  <c:v>NY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Sheet2!$A$2:$A$9</c:f>
              <c:numCache>
                <c:formatCode>General</c:formatCode>
                <c:ptCount val="8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</c:numCache>
            </c:numRef>
          </c:cat>
          <c:val>
            <c:numRef>
              <c:f>Sheet2!$C$2:$C$9</c:f>
              <c:numCache>
                <c:formatCode>General</c:formatCode>
                <c:ptCount val="8"/>
                <c:pt idx="0">
                  <c:v>686</c:v>
                </c:pt>
                <c:pt idx="1">
                  <c:v>606</c:v>
                </c:pt>
                <c:pt idx="2">
                  <c:v>545</c:v>
                </c:pt>
                <c:pt idx="3">
                  <c:v>536</c:v>
                </c:pt>
                <c:pt idx="4">
                  <c:v>538</c:v>
                </c:pt>
                <c:pt idx="6">
                  <c:v>476</c:v>
                </c:pt>
                <c:pt idx="7">
                  <c:v>484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23-2C4E-B3F3-461CD19DFEF4}"/>
            </c:ext>
          </c:extLst>
        </c:ser>
        <c:ser>
          <c:idx val="3"/>
          <c:order val="2"/>
          <c:tx>
            <c:strRef>
              <c:f>Sheet2!$D$1</c:f>
              <c:strCache>
                <c:ptCount val="1"/>
                <c:pt idx="0">
                  <c:v>TX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Sheet2!$A$2:$A$9</c:f>
              <c:numCache>
                <c:formatCode>General</c:formatCode>
                <c:ptCount val="8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</c:numCache>
            </c:numRef>
          </c:cat>
          <c:val>
            <c:numRef>
              <c:f>Sheet2!$D$2:$D$9</c:f>
              <c:numCache>
                <c:formatCode>General</c:formatCode>
                <c:ptCount val="8"/>
                <c:pt idx="0">
                  <c:v>866</c:v>
                </c:pt>
                <c:pt idx="1">
                  <c:v>922</c:v>
                </c:pt>
                <c:pt idx="2">
                  <c:v>843</c:v>
                </c:pt>
                <c:pt idx="3">
                  <c:v>887</c:v>
                </c:pt>
                <c:pt idx="4">
                  <c:v>1022</c:v>
                </c:pt>
                <c:pt idx="6">
                  <c:v>1094</c:v>
                </c:pt>
                <c:pt idx="7">
                  <c:v>1035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923-2C4E-B3F3-461CD19DFE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2090288"/>
        <c:axId val="522084608"/>
      </c:lineChart>
      <c:catAx>
        <c:axId val="522090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084608"/>
        <c:crosses val="autoZero"/>
        <c:auto val="1"/>
        <c:lblAlgn val="ctr"/>
        <c:lblOffset val="100"/>
        <c:noMultiLvlLbl val="0"/>
      </c:catAx>
      <c:valAx>
        <c:axId val="52208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090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</a:t>
            </a:r>
            <a:r>
              <a:rPr lang="en-US" altLang="zh-CN"/>
              <a:t>Murder</a:t>
            </a:r>
            <a:r>
              <a:rPr lang="zh-CN" altLang="en-US" baseline="0"/>
              <a:t> </a:t>
            </a:r>
            <a:r>
              <a:rPr lang="en-US" altLang="zh-CN" baseline="0"/>
              <a:t>Case</a:t>
            </a:r>
            <a:r>
              <a:rPr lang="zh-CN" altLang="en-US" baseline="0"/>
              <a:t> </a:t>
            </a:r>
            <a:r>
              <a:rPr lang="en-US" altLang="zh-CN" baseline="0"/>
              <a:t>Number</a:t>
            </a:r>
            <a:r>
              <a:rPr lang="zh-CN" altLang="en-US" baseline="0"/>
              <a:t> </a:t>
            </a:r>
            <a:r>
              <a:rPr lang="en-US" altLang="zh-CN" baseline="0"/>
              <a:t>Trends</a:t>
            </a:r>
            <a:r>
              <a:rPr lang="zh-CN" altLang="en-US" baseline="0"/>
              <a:t> </a:t>
            </a:r>
            <a:r>
              <a:rPr lang="en-US" altLang="zh-CN" baseline="0"/>
              <a:t>(City)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Sheet2!$H$1</c:f>
              <c:strCache>
                <c:ptCount val="1"/>
                <c:pt idx="0">
                  <c:v>Chicago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Sheet2!$A$2:$A$9</c:f>
              <c:numCache>
                <c:formatCode>General</c:formatCode>
                <c:ptCount val="8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</c:numCache>
            </c:numRef>
          </c:cat>
          <c:val>
            <c:numRef>
              <c:f>Sheet2!$H$2:$H$9</c:f>
              <c:numCache>
                <c:formatCode>General</c:formatCode>
                <c:ptCount val="8"/>
                <c:pt idx="2">
                  <c:v>414</c:v>
                </c:pt>
                <c:pt idx="3">
                  <c:v>411</c:v>
                </c:pt>
                <c:pt idx="4">
                  <c:v>478</c:v>
                </c:pt>
                <c:pt idx="5">
                  <c:v>765</c:v>
                </c:pt>
                <c:pt idx="6">
                  <c:v>653</c:v>
                </c:pt>
                <c:pt idx="7">
                  <c:v>563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63-3D44-A715-103B202621A3}"/>
            </c:ext>
          </c:extLst>
        </c:ser>
        <c:ser>
          <c:idx val="1"/>
          <c:order val="1"/>
          <c:tx>
            <c:strRef>
              <c:f>Sheet2!$I$1</c:f>
              <c:strCache>
                <c:ptCount val="1"/>
                <c:pt idx="0">
                  <c:v>New York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Sheet2!$A$2:$A$9</c:f>
              <c:numCache>
                <c:formatCode>General</c:formatCode>
                <c:ptCount val="8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</c:numCache>
            </c:numRef>
          </c:cat>
          <c:val>
            <c:numRef>
              <c:f>Sheet2!$I$2:$I$9</c:f>
              <c:numCache>
                <c:formatCode>General</c:formatCode>
                <c:ptCount val="8"/>
                <c:pt idx="0">
                  <c:v>515</c:v>
                </c:pt>
                <c:pt idx="1">
                  <c:v>419</c:v>
                </c:pt>
                <c:pt idx="2">
                  <c:v>335</c:v>
                </c:pt>
                <c:pt idx="3">
                  <c:v>333</c:v>
                </c:pt>
                <c:pt idx="4">
                  <c:v>352</c:v>
                </c:pt>
                <c:pt idx="6">
                  <c:v>292</c:v>
                </c:pt>
                <c:pt idx="7">
                  <c:v>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63-3D44-A715-103B202621A3}"/>
            </c:ext>
          </c:extLst>
        </c:ser>
        <c:ser>
          <c:idx val="2"/>
          <c:order val="2"/>
          <c:tx>
            <c:strRef>
              <c:f>Sheet2!$J$1</c:f>
              <c:strCache>
                <c:ptCount val="1"/>
                <c:pt idx="0">
                  <c:v>Houston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Sheet2!$A$2:$A$9</c:f>
              <c:numCache>
                <c:formatCode>General</c:formatCode>
                <c:ptCount val="8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</c:numCache>
            </c:numRef>
          </c:cat>
          <c:val>
            <c:numRef>
              <c:f>Sheet2!$J$2:$J$9</c:f>
              <c:numCache>
                <c:formatCode>General</c:formatCode>
                <c:ptCount val="8"/>
                <c:pt idx="0">
                  <c:v>198</c:v>
                </c:pt>
                <c:pt idx="1">
                  <c:v>217</c:v>
                </c:pt>
                <c:pt idx="2">
                  <c:v>214</c:v>
                </c:pt>
                <c:pt idx="3">
                  <c:v>242</c:v>
                </c:pt>
                <c:pt idx="4">
                  <c:v>303</c:v>
                </c:pt>
                <c:pt idx="6">
                  <c:v>269</c:v>
                </c:pt>
                <c:pt idx="7">
                  <c:v>276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63-3D44-A715-103B202621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249824"/>
        <c:axId val="443208752"/>
      </c:lineChart>
      <c:catAx>
        <c:axId val="501249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208752"/>
        <c:crosses val="autoZero"/>
        <c:auto val="1"/>
        <c:lblAlgn val="ctr"/>
        <c:lblOffset val="100"/>
        <c:noMultiLvlLbl val="0"/>
      </c:catAx>
      <c:valAx>
        <c:axId val="44320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249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Murder</a:t>
            </a:r>
            <a:r>
              <a:rPr lang="zh-CN" altLang="en-US" baseline="0"/>
              <a:t> </a:t>
            </a:r>
            <a:r>
              <a:rPr lang="en-US" altLang="zh-CN" baseline="0"/>
              <a:t>Case</a:t>
            </a:r>
            <a:r>
              <a:rPr lang="zh-CN" altLang="en-US" baseline="0"/>
              <a:t> </a:t>
            </a:r>
            <a:r>
              <a:rPr lang="en-US" altLang="zh-CN" baseline="0"/>
              <a:t>Number</a:t>
            </a:r>
            <a:r>
              <a:rPr lang="zh-CN" altLang="en-US" baseline="0"/>
              <a:t> </a:t>
            </a:r>
            <a:r>
              <a:rPr lang="en-US" altLang="zh-CN" baseline="0"/>
              <a:t>/</a:t>
            </a:r>
            <a:r>
              <a:rPr lang="zh-CN" altLang="en-US" baseline="0"/>
              <a:t> </a:t>
            </a:r>
            <a:r>
              <a:rPr lang="en-US" altLang="zh-CN" baseline="0"/>
              <a:t>Population</a:t>
            </a:r>
            <a:r>
              <a:rPr lang="zh-CN" altLang="en-US" baseline="0"/>
              <a:t> </a:t>
            </a:r>
            <a:r>
              <a:rPr lang="en-US" altLang="zh-CN" baseline="0"/>
              <a:t>(State)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Sheet2!$E$1</c:f>
              <c:strCache>
                <c:ptCount val="1"/>
                <c:pt idx="0">
                  <c:v>IL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Sheet2!$A$2:$A$9</c:f>
              <c:numCache>
                <c:formatCode>General</c:formatCode>
                <c:ptCount val="8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</c:numCache>
            </c:numRef>
          </c:cat>
          <c:val>
            <c:numRef>
              <c:f>Sheet2!$E$2:$E$9</c:f>
              <c:numCache>
                <c:formatCode>General</c:formatCode>
                <c:ptCount val="8"/>
                <c:pt idx="2">
                  <c:v>6.1649461362851411E-5</c:v>
                </c:pt>
                <c:pt idx="3">
                  <c:v>6.1649461362851411E-5</c:v>
                </c:pt>
                <c:pt idx="4">
                  <c:v>6.7253957850383362E-5</c:v>
                </c:pt>
                <c:pt idx="6">
                  <c:v>1.2690181332483051E-4</c:v>
                </c:pt>
                <c:pt idx="7">
                  <c:v>8.2566242896676007E-5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43-4948-AB51-E137FF27ACBB}"/>
            </c:ext>
          </c:extLst>
        </c:ser>
        <c:ser>
          <c:idx val="1"/>
          <c:order val="1"/>
          <c:tx>
            <c:strRef>
              <c:f>Sheet2!$F$1</c:f>
              <c:strCache>
                <c:ptCount val="1"/>
                <c:pt idx="0">
                  <c:v>NY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Sheet2!$A$2:$A$9</c:f>
              <c:numCache>
                <c:formatCode>General</c:formatCode>
                <c:ptCount val="8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</c:numCache>
            </c:numRef>
          </c:cat>
          <c:val>
            <c:numRef>
              <c:f>Sheet2!$F$2:$F$9</c:f>
              <c:numCache>
                <c:formatCode>General</c:formatCode>
                <c:ptCount val="8"/>
                <c:pt idx="0">
                  <c:v>4.9162693398940921E-5</c:v>
                </c:pt>
                <c:pt idx="1">
                  <c:v>4.3429434693525072E-5</c:v>
                </c:pt>
                <c:pt idx="2">
                  <c:v>3.9057824930645483E-5</c:v>
                </c:pt>
                <c:pt idx="3">
                  <c:v>3.8412833326286201E-5</c:v>
                </c:pt>
                <c:pt idx="4">
                  <c:v>3.85561647939216E-5</c:v>
                </c:pt>
                <c:pt idx="6">
                  <c:v>3.4112889297224315E-5</c:v>
                </c:pt>
                <c:pt idx="7">
                  <c:v>3.4686215167765901E-5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43-4948-AB51-E137FF27ACBB}"/>
            </c:ext>
          </c:extLst>
        </c:ser>
        <c:ser>
          <c:idx val="2"/>
          <c:order val="2"/>
          <c:tx>
            <c:strRef>
              <c:f>Sheet2!$G$1</c:f>
              <c:strCache>
                <c:ptCount val="1"/>
                <c:pt idx="0">
                  <c:v>TX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Sheet2!$A$2:$A$9</c:f>
              <c:numCache>
                <c:formatCode>General</c:formatCode>
                <c:ptCount val="8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</c:numCache>
            </c:numRef>
          </c:cat>
          <c:val>
            <c:numRef>
              <c:f>Sheet2!$G$2:$G$9</c:f>
              <c:numCache>
                <c:formatCode>General</c:formatCode>
                <c:ptCount val="8"/>
                <c:pt idx="0">
                  <c:v>4.7703329797080725E-5</c:v>
                </c:pt>
                <c:pt idx="1">
                  <c:v>5.0788071677723356E-5</c:v>
                </c:pt>
                <c:pt idx="2">
                  <c:v>4.6436382238959642E-5</c:v>
                </c:pt>
                <c:pt idx="3">
                  <c:v>4.8860108002321709E-5</c:v>
                </c:pt>
                <c:pt idx="4">
                  <c:v>5.6296539321728056E-5</c:v>
                </c:pt>
                <c:pt idx="6">
                  <c:v>6.0262636025411442E-5</c:v>
                </c:pt>
                <c:pt idx="7">
                  <c:v>5.7012640115448666E-5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43-4948-AB51-E137FF27AC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6711184"/>
        <c:axId val="520662656"/>
      </c:lineChart>
      <c:catAx>
        <c:axId val="456711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662656"/>
        <c:crosses val="autoZero"/>
        <c:auto val="1"/>
        <c:lblAlgn val="ctr"/>
        <c:lblOffset val="100"/>
        <c:noMultiLvlLbl val="0"/>
      </c:catAx>
      <c:valAx>
        <c:axId val="52066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711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Total</a:t>
            </a:r>
            <a:r>
              <a:rPr lang="zh-CN" altLang="en-US"/>
              <a:t> </a:t>
            </a:r>
            <a:r>
              <a:rPr lang="en-US" altLang="zh-CN"/>
              <a:t>Crime</a:t>
            </a:r>
            <a:r>
              <a:rPr lang="zh-CN" altLang="en-US"/>
              <a:t> </a:t>
            </a:r>
            <a:r>
              <a:rPr lang="en-US" altLang="zh-CN"/>
              <a:t>Rate</a:t>
            </a:r>
            <a:r>
              <a:rPr lang="zh-CN" altLang="en-US"/>
              <a:t> </a:t>
            </a:r>
            <a:r>
              <a:rPr lang="en-US" altLang="zh-CN"/>
              <a:t>Trends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Sheet2!$L$4</c:f>
              <c:strCache>
                <c:ptCount val="1"/>
                <c:pt idx="0">
                  <c:v>States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Sheet2!$K$5:$K$9</c:f>
              <c:numCache>
                <c:formatCode>General</c:formatCod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numCache>
            </c:numRef>
          </c:cat>
          <c:val>
            <c:numRef>
              <c:f>Sheet2!$L$5:$L$9</c:f>
              <c:numCache>
                <c:formatCode>General</c:formatCode>
                <c:ptCount val="5"/>
                <c:pt idx="0">
                  <c:v>4.3909999999999999E-3</c:v>
                </c:pt>
                <c:pt idx="1">
                  <c:v>4.4869999999999997E-3</c:v>
                </c:pt>
                <c:pt idx="2">
                  <c:v>4.6389999999999999E-3</c:v>
                </c:pt>
                <c:pt idx="3">
                  <c:v>4.4920000000000003E-3</c:v>
                </c:pt>
                <c:pt idx="4">
                  <c:v>4.3530000000000001E-3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C6-0143-B72F-DA05160021FA}"/>
            </c:ext>
          </c:extLst>
        </c:ser>
        <c:ser>
          <c:idx val="1"/>
          <c:order val="1"/>
          <c:tx>
            <c:strRef>
              <c:f>Sheet2!$M$4</c:f>
              <c:strCache>
                <c:ptCount val="1"/>
                <c:pt idx="0">
                  <c:v>IL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Sheet2!$K$5:$K$9</c:f>
              <c:numCache>
                <c:formatCode>General</c:formatCod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numCache>
            </c:numRef>
          </c:cat>
          <c:val>
            <c:numRef>
              <c:f>Sheet2!$M$5:$M$9</c:f>
              <c:numCache>
                <c:formatCode>General</c:formatCode>
                <c:ptCount val="5"/>
                <c:pt idx="0">
                  <c:v>4.3080000000000002E-3</c:v>
                </c:pt>
                <c:pt idx="1">
                  <c:v>4.4349999999999997E-3</c:v>
                </c:pt>
                <c:pt idx="2">
                  <c:v>4.9760000000000004E-3</c:v>
                </c:pt>
                <c:pt idx="3">
                  <c:v>5.2030000000000002E-3</c:v>
                </c:pt>
                <c:pt idx="4">
                  <c:v>4.6420000000000003E-3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C6-0143-B72F-DA05160021FA}"/>
            </c:ext>
          </c:extLst>
        </c:ser>
        <c:ser>
          <c:idx val="2"/>
          <c:order val="2"/>
          <c:tx>
            <c:strRef>
              <c:f>Sheet2!$N$4</c:f>
              <c:strCache>
                <c:ptCount val="1"/>
                <c:pt idx="0">
                  <c:v>Chicago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Sheet2!$K$5:$K$9</c:f>
              <c:numCache>
                <c:formatCode>General</c:formatCod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numCache>
            </c:numRef>
          </c:cat>
          <c:val>
            <c:numRef>
              <c:f>Sheet2!$N$5:$N$9</c:f>
              <c:numCache>
                <c:formatCode>General</c:formatCode>
                <c:ptCount val="5"/>
                <c:pt idx="0">
                  <c:v>8.8430000000000002E-3</c:v>
                </c:pt>
                <c:pt idx="1">
                  <c:v>9.0379999999999992E-3</c:v>
                </c:pt>
                <c:pt idx="2" formatCode="0.000000">
                  <c:v>1.1054792152954348E-2</c:v>
                </c:pt>
                <c:pt idx="3">
                  <c:v>1.099E-2</c:v>
                </c:pt>
                <c:pt idx="4">
                  <c:v>1.0059999999999999E-2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C6-0143-B72F-DA05160021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8887856"/>
        <c:axId val="363793968"/>
      </c:lineChart>
      <c:catAx>
        <c:axId val="348887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793968"/>
        <c:crosses val="autoZero"/>
        <c:auto val="1"/>
        <c:lblAlgn val="ctr"/>
        <c:lblOffset val="100"/>
        <c:noMultiLvlLbl val="0"/>
      </c:catAx>
      <c:valAx>
        <c:axId val="36379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887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Difference</a:t>
            </a:r>
            <a:r>
              <a:rPr lang="zh-CN" altLang="en-US"/>
              <a:t> </a:t>
            </a:r>
            <a:r>
              <a:rPr lang="en-US" altLang="zh-CN"/>
              <a:t>between</a:t>
            </a:r>
            <a:r>
              <a:rPr lang="zh-CN" altLang="en-US"/>
              <a:t> </a:t>
            </a:r>
            <a:r>
              <a:rPr lang="en-US" altLang="zh-CN"/>
              <a:t>City</a:t>
            </a:r>
            <a:r>
              <a:rPr lang="zh-CN" altLang="en-US"/>
              <a:t> </a:t>
            </a:r>
            <a:r>
              <a:rPr lang="en-US" altLang="zh-CN"/>
              <a:t>Crime</a:t>
            </a:r>
            <a:r>
              <a:rPr lang="zh-CN" altLang="en-US"/>
              <a:t> </a:t>
            </a:r>
            <a:r>
              <a:rPr lang="en-US" altLang="zh-CN"/>
              <a:t>Rate</a:t>
            </a:r>
            <a:r>
              <a:rPr lang="zh-CN" altLang="en-US"/>
              <a:t> </a:t>
            </a:r>
            <a:r>
              <a:rPr lang="en-US" altLang="zh-CN"/>
              <a:t>and</a:t>
            </a:r>
            <a:r>
              <a:rPr lang="zh-CN" altLang="en-US" baseline="0"/>
              <a:t> </a:t>
            </a:r>
            <a:r>
              <a:rPr lang="zh-CN" altLang="en-US"/>
              <a:t> </a:t>
            </a:r>
            <a:r>
              <a:rPr lang="en-US" altLang="zh-CN"/>
              <a:t>National</a:t>
            </a:r>
            <a:r>
              <a:rPr lang="zh-CN" altLang="en-US"/>
              <a:t> </a:t>
            </a:r>
            <a:r>
              <a:rPr lang="en-US" altLang="zh-CN"/>
              <a:t>Average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Sheet3!$J$1</c:f>
              <c:strCache>
                <c:ptCount val="1"/>
                <c:pt idx="0">
                  <c:v>Phil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Sheet3!$I$2:$I$8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Sheet3!$J$2:$J$8</c:f>
              <c:numCache>
                <c:formatCode>General</c:formatCode>
                <c:ptCount val="7"/>
                <c:pt idx="0">
                  <c:v>5.2828999999999997</c:v>
                </c:pt>
                <c:pt idx="1">
                  <c:v>2.4307999999999996</c:v>
                </c:pt>
                <c:pt idx="2">
                  <c:v>8.1699999999999662E-2</c:v>
                </c:pt>
                <c:pt idx="3">
                  <c:v>2.9913999999999996</c:v>
                </c:pt>
                <c:pt idx="4">
                  <c:v>1.7475999999999994</c:v>
                </c:pt>
                <c:pt idx="5">
                  <c:v>1.7153</c:v>
                </c:pt>
                <c:pt idx="6">
                  <c:v>1.6843999999999992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69-514C-8A52-374054EF1613}"/>
            </c:ext>
          </c:extLst>
        </c:ser>
        <c:ser>
          <c:idx val="2"/>
          <c:order val="1"/>
          <c:tx>
            <c:strRef>
              <c:f>Sheet3!$K$1</c:f>
              <c:strCache>
                <c:ptCount val="1"/>
                <c:pt idx="0">
                  <c:v>Cheyenne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Sheet3!$I$2:$I$8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Sheet3!$K$2:$K$8</c:f>
              <c:numCache>
                <c:formatCode>General</c:formatCode>
                <c:ptCount val="7"/>
                <c:pt idx="0">
                  <c:v>-0.20669999999999966</c:v>
                </c:pt>
                <c:pt idx="1">
                  <c:v>-0.12400000000000055</c:v>
                </c:pt>
                <c:pt idx="2">
                  <c:v>-7.6700000000000657E-2</c:v>
                </c:pt>
                <c:pt idx="3">
                  <c:v>-0.79239999999999977</c:v>
                </c:pt>
                <c:pt idx="4">
                  <c:v>0.17999999999999972</c:v>
                </c:pt>
                <c:pt idx="5">
                  <c:v>1.5542000000000007</c:v>
                </c:pt>
                <c:pt idx="6">
                  <c:v>1.2893999999999997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69-514C-8A52-374054EF1613}"/>
            </c:ext>
          </c:extLst>
        </c:ser>
        <c:ser>
          <c:idx val="3"/>
          <c:order val="2"/>
          <c:tx>
            <c:strRef>
              <c:f>Sheet3!$L$1</c:f>
              <c:strCache>
                <c:ptCount val="1"/>
                <c:pt idx="0">
                  <c:v>Vegas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Sheet3!$I$2:$I$8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Sheet3!$L$2:$L$8</c:f>
              <c:numCache>
                <c:formatCode>General</c:formatCode>
                <c:ptCount val="7"/>
                <c:pt idx="0">
                  <c:v>1.6327999999999996</c:v>
                </c:pt>
                <c:pt idx="1">
                  <c:v>0.28139999999999965</c:v>
                </c:pt>
                <c:pt idx="2">
                  <c:v>-0.17180000000000017</c:v>
                </c:pt>
                <c:pt idx="3">
                  <c:v>1.9332000000000003</c:v>
                </c:pt>
                <c:pt idx="4">
                  <c:v>1.7166000000000006</c:v>
                </c:pt>
                <c:pt idx="5">
                  <c:v>1.5156999999999998</c:v>
                </c:pt>
                <c:pt idx="6">
                  <c:v>0.21659999999999968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269-514C-8A52-374054EF1613}"/>
            </c:ext>
          </c:extLst>
        </c:ser>
        <c:ser>
          <c:idx val="4"/>
          <c:order val="3"/>
          <c:tx>
            <c:strRef>
              <c:f>Sheet3!$M$1</c:f>
              <c:strCache>
                <c:ptCount val="1"/>
                <c:pt idx="0">
                  <c:v>NYC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Sheet3!$I$2:$I$8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Sheet3!$M$2:$M$8</c:f>
              <c:numCache>
                <c:formatCode>General</c:formatCode>
                <c:ptCount val="7"/>
                <c:pt idx="0">
                  <c:v>-2.8671999999999995</c:v>
                </c:pt>
                <c:pt idx="1">
                  <c:v>-2.7014000000000005</c:v>
                </c:pt>
                <c:pt idx="2">
                  <c:v>-2.5269000000000004</c:v>
                </c:pt>
                <c:pt idx="3">
                  <c:v>-2.3660999999999994</c:v>
                </c:pt>
                <c:pt idx="4">
                  <c:v>-2.4172000000000002</c:v>
                </c:pt>
                <c:pt idx="5">
                  <c:v>-2.4996999999999998</c:v>
                </c:pt>
                <c:pt idx="6">
                  <c:v>-2.3889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269-514C-8A52-374054EF1613}"/>
            </c:ext>
          </c:extLst>
        </c:ser>
        <c:ser>
          <c:idx val="5"/>
          <c:order val="4"/>
          <c:tx>
            <c:strRef>
              <c:f>Sheet3!$N$1</c:f>
              <c:strCache>
                <c:ptCount val="1"/>
                <c:pt idx="0">
                  <c:v>Wilmington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Sheet3!$I$2:$I$8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Sheet3!$N$2:$N$8</c:f>
              <c:numCache>
                <c:formatCode>General</c:formatCode>
                <c:ptCount val="7"/>
                <c:pt idx="0">
                  <c:v>4.3015000000000008</c:v>
                </c:pt>
                <c:pt idx="1">
                  <c:v>4.5213000000000001</c:v>
                </c:pt>
                <c:pt idx="2">
                  <c:v>4.0964</c:v>
                </c:pt>
                <c:pt idx="3">
                  <c:v>3.7226000000000008</c:v>
                </c:pt>
                <c:pt idx="4">
                  <c:v>3.8639000000000001</c:v>
                </c:pt>
                <c:pt idx="5">
                  <c:v>2.8228</c:v>
                </c:pt>
                <c:pt idx="6">
                  <c:v>1.4989999999999997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269-514C-8A52-374054EF16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8723792"/>
        <c:axId val="928725472"/>
      </c:lineChart>
      <c:catAx>
        <c:axId val="928723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8725472"/>
        <c:crosses val="autoZero"/>
        <c:auto val="0"/>
        <c:lblAlgn val="ctr"/>
        <c:lblOffset val="100"/>
        <c:noMultiLvlLbl val="0"/>
      </c:catAx>
      <c:valAx>
        <c:axId val="92872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City</a:t>
                </a:r>
                <a:r>
                  <a:rPr lang="zh-CN" altLang="en-US"/>
                  <a:t> </a:t>
                </a:r>
                <a:r>
                  <a:rPr lang="en-US" altLang="zh-CN"/>
                  <a:t>Crime</a:t>
                </a:r>
                <a:r>
                  <a:rPr lang="zh-CN" altLang="en-US"/>
                  <a:t> </a:t>
                </a:r>
                <a:r>
                  <a:rPr lang="en-US" altLang="zh-CN"/>
                  <a:t>Rate</a:t>
                </a:r>
                <a:r>
                  <a:rPr lang="zh-CN" altLang="en-US"/>
                  <a:t> </a:t>
                </a:r>
                <a:r>
                  <a:rPr lang="en-US" altLang="zh-CN"/>
                  <a:t>-</a:t>
                </a:r>
                <a:r>
                  <a:rPr lang="zh-CN" altLang="en-US"/>
                  <a:t> </a:t>
                </a:r>
                <a:r>
                  <a:rPr lang="en-US" altLang="zh-CN"/>
                  <a:t>National</a:t>
                </a:r>
                <a:r>
                  <a:rPr lang="zh-CN" altLang="en-US"/>
                  <a:t> </a:t>
                </a:r>
                <a:r>
                  <a:rPr lang="en-US" altLang="zh-CN"/>
                  <a:t>Average</a:t>
                </a:r>
                <a:r>
                  <a:rPr lang="zh-CN" altLang="en-US"/>
                  <a:t> </a:t>
                </a:r>
                <a:r>
                  <a:rPr lang="en-US" altLang="zh-CN"/>
                  <a:t>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8723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819150</xdr:colOff>
      <xdr:row>3</xdr:row>
      <xdr:rowOff>19050</xdr:rowOff>
    </xdr:from>
    <xdr:to>
      <xdr:col>9</xdr:col>
      <xdr:colOff>438150</xdr:colOff>
      <xdr:row>16</xdr:row>
      <xdr:rowOff>120650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02E8EB1-EE8D-6946-84B8-D3F63D755B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20</xdr:row>
      <xdr:rowOff>184150</xdr:rowOff>
    </xdr:from>
    <xdr:to>
      <xdr:col>5</xdr:col>
      <xdr:colOff>736600</xdr:colOff>
      <xdr:row>34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81E59D-93B4-BE45-B97F-8091DFF111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685800</xdr:colOff>
      <xdr:row>21</xdr:row>
      <xdr:rowOff>82550</xdr:rowOff>
    </xdr:from>
    <xdr:to>
      <xdr:col>15</xdr:col>
      <xdr:colOff>304800</xdr:colOff>
      <xdr:row>34</xdr:row>
      <xdr:rowOff>184150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1FB1A4-DA8A-3442-BA25-4D625A6067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152400</xdr:colOff>
      <xdr:row>9</xdr:row>
      <xdr:rowOff>69850</xdr:rowOff>
    </xdr:from>
    <xdr:to>
      <xdr:col>10</xdr:col>
      <xdr:colOff>596900</xdr:colOff>
      <xdr:row>22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EB5AD6A-F608-6740-B837-95F7AA5149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133350</xdr:colOff>
      <xdr:row>5</xdr:row>
      <xdr:rowOff>120650</xdr:rowOff>
    </xdr:from>
    <xdr:to>
      <xdr:col>18</xdr:col>
      <xdr:colOff>577850</xdr:colOff>
      <xdr:row>19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F307809-9E4F-9D49-81CB-780CBD33E5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755650</xdr:colOff>
      <xdr:row>4</xdr:row>
      <xdr:rowOff>12700</xdr:rowOff>
    </xdr:from>
    <xdr:to>
      <xdr:col>16</xdr:col>
      <xdr:colOff>635000</xdr:colOff>
      <xdr:row>24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315B5A-53D9-B244-B3C3-D3B4977D1A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17</xdr:col>
      <xdr:colOff>0</xdr:colOff>
      <xdr:row>11</xdr:row>
      <xdr:rowOff>0</xdr:rowOff>
    </xdr:from>
    <xdr:to>
      <xdr:col>26</xdr:col>
      <xdr:colOff>698500</xdr:colOff>
      <xdr:row>31</xdr:row>
      <xdr:rowOff>88900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C89A06E-70D0-4A43-A788-06757A85D9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033500" y="2235200"/>
          <a:ext cx="8128000" cy="4152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E2D3D-0D10-7F40-A5BC-C620B00674E7}">
  <dimension ref="A1:C9"/>
  <sheetViews>
    <sheetView workbookViewId="0">
      <selection activeCell="D21" sqref="D21"/>
    </sheetView>
  </sheetViews>
  <sheetFormatPr baseColWidth="10" defaultRowHeight="16" x14ac:dyDescent="0.2"/>
  <cols>
    <col min="3" max="3" width="13.6640625" bestFit="1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2011</v>
      </c>
      <c r="B2" s="1">
        <v>14880823</v>
      </c>
      <c r="C2" s="2">
        <v>5.9211711610305424E-2</v>
      </c>
    </row>
    <row r="3" spans="1:3" x14ac:dyDescent="0.2">
      <c r="A3">
        <v>2012</v>
      </c>
      <c r="B3" s="3">
        <v>14758982</v>
      </c>
      <c r="C3" s="4">
        <v>6.043695967648717E-2</v>
      </c>
    </row>
    <row r="4" spans="1:3" x14ac:dyDescent="0.2">
      <c r="A4">
        <v>2013</v>
      </c>
      <c r="B4">
        <v>14238112</v>
      </c>
      <c r="C4">
        <v>6.0498330115678262E-2</v>
      </c>
    </row>
    <row r="5" spans="1:3" x14ac:dyDescent="0.2">
      <c r="A5">
        <v>2014</v>
      </c>
      <c r="B5">
        <v>13470263</v>
      </c>
      <c r="C5">
        <v>6.4920039051947237E-2</v>
      </c>
    </row>
    <row r="6" spans="1:3" x14ac:dyDescent="0.2">
      <c r="A6">
        <v>2015</v>
      </c>
      <c r="B6">
        <v>13470912</v>
      </c>
      <c r="C6">
        <v>6.7712490438657749E-2</v>
      </c>
    </row>
    <row r="7" spans="1:3" x14ac:dyDescent="0.2">
      <c r="A7">
        <v>2016</v>
      </c>
      <c r="C7" s="7">
        <v>6.7088810249354841E-2</v>
      </c>
    </row>
    <row r="8" spans="1:3" x14ac:dyDescent="0.2">
      <c r="A8">
        <v>2017</v>
      </c>
      <c r="B8" s="5">
        <v>13326408</v>
      </c>
      <c r="C8" s="6">
        <v>7.0590364635391617E-2</v>
      </c>
    </row>
    <row r="9" spans="1:3" x14ac:dyDescent="0.2">
      <c r="A9">
        <v>2018</v>
      </c>
      <c r="B9" s="5">
        <v>12318892</v>
      </c>
      <c r="C9" s="6">
        <v>7.3121592428929488E-2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E2D61-B231-A548-AE1F-CEF972C88516}">
  <dimension ref="A1:N11"/>
  <sheetViews>
    <sheetView workbookViewId="0">
      <selection activeCell="D6" sqref="D6"/>
    </sheetView>
  </sheetViews>
  <sheetFormatPr baseColWidth="10" defaultRowHeight="16" x14ac:dyDescent="0.2"/>
  <sheetData>
    <row r="1" spans="1:14" x14ac:dyDescent="0.2">
      <c r="A1" t="s">
        <v>0</v>
      </c>
      <c r="B1" t="s">
        <v>3</v>
      </c>
      <c r="C1" t="s">
        <v>4</v>
      </c>
      <c r="D1" t="s">
        <v>5</v>
      </c>
      <c r="E1" t="s">
        <v>3</v>
      </c>
      <c r="F1" t="s">
        <v>4</v>
      </c>
      <c r="G1" t="s">
        <v>5</v>
      </c>
      <c r="H1" t="s">
        <v>8</v>
      </c>
      <c r="I1" t="s">
        <v>7</v>
      </c>
      <c r="J1" t="s">
        <v>6</v>
      </c>
    </row>
    <row r="2" spans="1:14" x14ac:dyDescent="0.2">
      <c r="A2">
        <v>2011</v>
      </c>
      <c r="C2">
        <v>686</v>
      </c>
      <c r="D2">
        <v>866</v>
      </c>
      <c r="F2">
        <f t="shared" ref="F2:G2" si="0">C2/C$11</f>
        <v>4.9162693398940921E-5</v>
      </c>
      <c r="G2">
        <f t="shared" si="0"/>
        <v>4.7703329797080725E-5</v>
      </c>
      <c r="I2">
        <v>515</v>
      </c>
      <c r="J2">
        <v>198</v>
      </c>
    </row>
    <row r="3" spans="1:14" x14ac:dyDescent="0.2">
      <c r="A3">
        <v>2012</v>
      </c>
      <c r="C3">
        <v>606</v>
      </c>
      <c r="D3">
        <v>922</v>
      </c>
      <c r="F3">
        <f t="shared" ref="F3:F9" si="1">C3/C$11</f>
        <v>4.3429434693525072E-5</v>
      </c>
      <c r="G3">
        <f t="shared" ref="G3:G9" si="2">D3/D$11</f>
        <v>5.0788071677723356E-5</v>
      </c>
      <c r="I3">
        <v>419</v>
      </c>
      <c r="J3">
        <v>217</v>
      </c>
    </row>
    <row r="4" spans="1:14" x14ac:dyDescent="0.2">
      <c r="A4">
        <v>2013</v>
      </c>
      <c r="B4">
        <v>616</v>
      </c>
      <c r="C4">
        <v>545</v>
      </c>
      <c r="D4">
        <v>843</v>
      </c>
      <c r="E4">
        <f t="shared" ref="E4:E9" si="3">B4/B$11</f>
        <v>6.1649461362851411E-5</v>
      </c>
      <c r="F4">
        <f t="shared" si="1"/>
        <v>3.9057824930645483E-5</v>
      </c>
      <c r="G4">
        <f t="shared" si="2"/>
        <v>4.6436382238959642E-5</v>
      </c>
      <c r="H4">
        <v>414</v>
      </c>
      <c r="I4">
        <v>335</v>
      </c>
      <c r="J4">
        <v>214</v>
      </c>
      <c r="K4" s="8"/>
      <c r="L4" s="8" t="s">
        <v>9</v>
      </c>
      <c r="M4" s="8" t="s">
        <v>3</v>
      </c>
      <c r="N4" s="8" t="s">
        <v>8</v>
      </c>
    </row>
    <row r="5" spans="1:14" x14ac:dyDescent="0.2">
      <c r="A5">
        <v>2014</v>
      </c>
      <c r="B5">
        <v>616</v>
      </c>
      <c r="C5">
        <v>536</v>
      </c>
      <c r="D5">
        <v>887</v>
      </c>
      <c r="E5">
        <f t="shared" si="3"/>
        <v>6.1649461362851411E-5</v>
      </c>
      <c r="F5">
        <f t="shared" si="1"/>
        <v>3.8412833326286201E-5</v>
      </c>
      <c r="G5">
        <f t="shared" si="2"/>
        <v>4.8860108002321709E-5</v>
      </c>
      <c r="H5">
        <v>411</v>
      </c>
      <c r="I5">
        <v>333</v>
      </c>
      <c r="J5">
        <v>242</v>
      </c>
      <c r="K5" s="8">
        <v>2014</v>
      </c>
      <c r="L5" s="8">
        <v>4.3909999999999999E-3</v>
      </c>
      <c r="M5" s="8">
        <v>4.3080000000000002E-3</v>
      </c>
      <c r="N5" s="8">
        <v>8.8430000000000002E-3</v>
      </c>
    </row>
    <row r="6" spans="1:14" x14ac:dyDescent="0.2">
      <c r="A6">
        <v>2015</v>
      </c>
      <c r="B6">
        <v>672</v>
      </c>
      <c r="C6">
        <v>538</v>
      </c>
      <c r="D6">
        <v>1022</v>
      </c>
      <c r="E6">
        <f t="shared" si="3"/>
        <v>6.7253957850383362E-5</v>
      </c>
      <c r="F6">
        <f t="shared" si="1"/>
        <v>3.85561647939216E-5</v>
      </c>
      <c r="G6">
        <f t="shared" si="2"/>
        <v>5.6296539321728056E-5</v>
      </c>
      <c r="H6">
        <v>478</v>
      </c>
      <c r="I6">
        <v>352</v>
      </c>
      <c r="J6">
        <v>303</v>
      </c>
      <c r="K6" s="8">
        <v>2015</v>
      </c>
      <c r="L6" s="8">
        <v>4.4869999999999997E-3</v>
      </c>
      <c r="M6" s="8">
        <v>4.4349999999999997E-3</v>
      </c>
      <c r="N6" s="8">
        <v>9.0379999999999992E-3</v>
      </c>
    </row>
    <row r="7" spans="1:14" x14ac:dyDescent="0.2">
      <c r="A7">
        <v>2016</v>
      </c>
      <c r="H7">
        <v>765</v>
      </c>
      <c r="K7" s="8">
        <v>2016</v>
      </c>
      <c r="L7" s="8">
        <v>4.6389999999999999E-3</v>
      </c>
      <c r="M7" s="8">
        <v>4.9760000000000004E-3</v>
      </c>
      <c r="N7" s="9">
        <f>30126/2725153</f>
        <v>1.1054792152954348E-2</v>
      </c>
    </row>
    <row r="8" spans="1:14" x14ac:dyDescent="0.2">
      <c r="A8">
        <v>2017</v>
      </c>
      <c r="B8">
        <v>1268</v>
      </c>
      <c r="C8">
        <v>476</v>
      </c>
      <c r="D8">
        <v>1094</v>
      </c>
      <c r="E8">
        <f t="shared" si="3"/>
        <v>1.2690181332483051E-4</v>
      </c>
      <c r="F8">
        <f t="shared" si="1"/>
        <v>3.4112889297224315E-5</v>
      </c>
      <c r="G8">
        <f t="shared" si="2"/>
        <v>6.0262636025411442E-5</v>
      </c>
      <c r="H8">
        <v>653</v>
      </c>
      <c r="I8">
        <v>292</v>
      </c>
      <c r="J8">
        <v>269</v>
      </c>
      <c r="K8" s="8">
        <v>2017</v>
      </c>
      <c r="L8" s="8">
        <v>4.4920000000000003E-3</v>
      </c>
      <c r="M8" s="8">
        <v>5.2030000000000002E-3</v>
      </c>
      <c r="N8" s="8">
        <v>1.099E-2</v>
      </c>
    </row>
    <row r="9" spans="1:14" x14ac:dyDescent="0.2">
      <c r="A9">
        <v>2018</v>
      </c>
      <c r="B9">
        <v>825</v>
      </c>
      <c r="C9">
        <v>484</v>
      </c>
      <c r="D9">
        <v>1035</v>
      </c>
      <c r="E9">
        <f t="shared" si="3"/>
        <v>8.2566242896676007E-5</v>
      </c>
      <c r="F9">
        <f t="shared" si="1"/>
        <v>3.4686215167765901E-5</v>
      </c>
      <c r="G9">
        <f t="shared" si="2"/>
        <v>5.7012640115448666E-5</v>
      </c>
      <c r="H9">
        <v>563</v>
      </c>
      <c r="I9">
        <v>295</v>
      </c>
      <c r="J9">
        <v>276</v>
      </c>
      <c r="K9" s="8">
        <v>2018</v>
      </c>
      <c r="L9" s="8">
        <v>4.3530000000000001E-3</v>
      </c>
      <c r="M9" s="8">
        <v>4.6420000000000003E-3</v>
      </c>
      <c r="N9" s="8">
        <v>1.0059999999999999E-2</v>
      </c>
    </row>
    <row r="11" spans="1:14" x14ac:dyDescent="0.2">
      <c r="B11">
        <v>9991977</v>
      </c>
      <c r="C11">
        <v>13953670</v>
      </c>
      <c r="D11">
        <v>18153869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085B6-BB5A-AE46-B85F-CC5E0B976A93}">
  <dimension ref="A1:U9"/>
  <sheetViews>
    <sheetView tabSelected="1" workbookViewId="0">
      <selection activeCell="R12" sqref="R12"/>
    </sheetView>
  </sheetViews>
  <sheetFormatPr baseColWidth="10" defaultRowHeight="16" x14ac:dyDescent="0.2"/>
  <sheetData>
    <row r="1" spans="1:21" x14ac:dyDescent="0.2">
      <c r="A1" t="s">
        <v>0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I1" t="s">
        <v>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</row>
    <row r="2" spans="1:21" x14ac:dyDescent="0.2">
      <c r="A2">
        <v>2011</v>
      </c>
      <c r="B2">
        <v>7.5351999999999997</v>
      </c>
      <c r="C2">
        <v>12.818099999999999</v>
      </c>
      <c r="D2">
        <v>7.3285</v>
      </c>
      <c r="E2">
        <v>9.1679999999999993</v>
      </c>
      <c r="F2">
        <v>4.6680000000000001</v>
      </c>
      <c r="G2">
        <v>11.8367</v>
      </c>
      <c r="H2" s="1"/>
      <c r="I2">
        <v>2011</v>
      </c>
      <c r="J2">
        <f>C2-$B2</f>
        <v>5.2828999999999997</v>
      </c>
      <c r="K2">
        <f t="shared" ref="K2:N2" si="0">D2-$B2</f>
        <v>-0.20669999999999966</v>
      </c>
      <c r="L2">
        <f t="shared" si="0"/>
        <v>1.6327999999999996</v>
      </c>
      <c r="M2">
        <f t="shared" si="0"/>
        <v>-2.8671999999999995</v>
      </c>
      <c r="N2">
        <f t="shared" si="0"/>
        <v>4.3015000000000008</v>
      </c>
      <c r="P2">
        <f>J2*100000</f>
        <v>528290</v>
      </c>
      <c r="Q2">
        <f t="shared" ref="Q2:U2" si="1">K2*100000</f>
        <v>-20669.999999999967</v>
      </c>
      <c r="R2">
        <f t="shared" si="1"/>
        <v>163279.99999999997</v>
      </c>
      <c r="S2">
        <f t="shared" si="1"/>
        <v>-286719.99999999994</v>
      </c>
      <c r="T2">
        <f t="shared" si="1"/>
        <v>430150.00000000006</v>
      </c>
      <c r="U2">
        <f t="shared" si="1"/>
        <v>0</v>
      </c>
    </row>
    <row r="3" spans="1:21" x14ac:dyDescent="0.2">
      <c r="A3">
        <v>2012</v>
      </c>
      <c r="B3">
        <v>7.4244000000000003</v>
      </c>
      <c r="C3">
        <v>9.8552</v>
      </c>
      <c r="D3">
        <v>7.3003999999999998</v>
      </c>
      <c r="E3">
        <v>7.7058</v>
      </c>
      <c r="F3">
        <v>4.7229999999999999</v>
      </c>
      <c r="G3">
        <v>11.9457</v>
      </c>
      <c r="H3" s="3"/>
      <c r="I3">
        <v>2012</v>
      </c>
      <c r="J3">
        <f t="shared" ref="J3:J9" si="2">C3-$B3</f>
        <v>2.4307999999999996</v>
      </c>
      <c r="K3">
        <f t="shared" ref="K3:K9" si="3">D3-$B3</f>
        <v>-0.12400000000000055</v>
      </c>
      <c r="L3">
        <f t="shared" ref="L3:L9" si="4">E3-$B3</f>
        <v>0.28139999999999965</v>
      </c>
      <c r="M3">
        <f t="shared" ref="M3:M9" si="5">F3-$B3</f>
        <v>-2.7014000000000005</v>
      </c>
      <c r="N3">
        <f t="shared" ref="N3:N9" si="6">G3-$B3</f>
        <v>4.5213000000000001</v>
      </c>
      <c r="P3">
        <f t="shared" ref="P3:P8" si="7">J3*100000</f>
        <v>243079.99999999997</v>
      </c>
      <c r="Q3">
        <f t="shared" ref="Q3:Q8" si="8">K3*100000</f>
        <v>-12400.000000000055</v>
      </c>
      <c r="R3">
        <f t="shared" ref="R3:R8" si="9">L3*100000</f>
        <v>28139.999999999964</v>
      </c>
      <c r="S3">
        <f t="shared" ref="S3:S8" si="10">M3*100000</f>
        <v>-270140.00000000006</v>
      </c>
      <c r="T3">
        <f t="shared" ref="T3:T8" si="11">N3*100000</f>
        <v>452130</v>
      </c>
    </row>
    <row r="4" spans="1:21" x14ac:dyDescent="0.2">
      <c r="A4">
        <v>2013</v>
      </c>
      <c r="B4">
        <v>7.1565000000000003</v>
      </c>
      <c r="C4">
        <v>7.2382</v>
      </c>
      <c r="D4">
        <v>7.0797999999999996</v>
      </c>
      <c r="E4">
        <v>6.9847000000000001</v>
      </c>
      <c r="F4">
        <v>4.6295999999999999</v>
      </c>
      <c r="G4">
        <v>11.2529</v>
      </c>
      <c r="I4">
        <v>2013</v>
      </c>
      <c r="J4">
        <f t="shared" si="2"/>
        <v>8.1699999999999662E-2</v>
      </c>
      <c r="K4">
        <f t="shared" si="3"/>
        <v>-7.6700000000000657E-2</v>
      </c>
      <c r="L4">
        <f t="shared" si="4"/>
        <v>-0.17180000000000017</v>
      </c>
      <c r="M4">
        <f t="shared" si="5"/>
        <v>-2.5269000000000004</v>
      </c>
      <c r="N4">
        <f t="shared" si="6"/>
        <v>4.0964</v>
      </c>
      <c r="P4">
        <f t="shared" si="7"/>
        <v>8169.9999999999663</v>
      </c>
      <c r="Q4">
        <f t="shared" si="8"/>
        <v>-7670.0000000000655</v>
      </c>
      <c r="R4">
        <f t="shared" si="9"/>
        <v>-17180.000000000018</v>
      </c>
      <c r="S4">
        <f t="shared" si="10"/>
        <v>-252690.00000000003</v>
      </c>
      <c r="T4">
        <f t="shared" si="11"/>
        <v>409640</v>
      </c>
    </row>
    <row r="5" spans="1:21" x14ac:dyDescent="0.2">
      <c r="A5">
        <v>2014</v>
      </c>
      <c r="B5">
        <v>6.7633999999999999</v>
      </c>
      <c r="C5">
        <v>9.7547999999999995</v>
      </c>
      <c r="D5">
        <v>5.9710000000000001</v>
      </c>
      <c r="E5">
        <v>8.6966000000000001</v>
      </c>
      <c r="F5">
        <v>4.3973000000000004</v>
      </c>
      <c r="G5">
        <v>10.486000000000001</v>
      </c>
      <c r="I5">
        <v>2014</v>
      </c>
      <c r="J5">
        <f t="shared" si="2"/>
        <v>2.9913999999999996</v>
      </c>
      <c r="K5">
        <f t="shared" si="3"/>
        <v>-0.79239999999999977</v>
      </c>
      <c r="L5">
        <f t="shared" si="4"/>
        <v>1.9332000000000003</v>
      </c>
      <c r="M5">
        <f t="shared" si="5"/>
        <v>-2.3660999999999994</v>
      </c>
      <c r="N5">
        <f t="shared" si="6"/>
        <v>3.7226000000000008</v>
      </c>
      <c r="P5">
        <f t="shared" si="7"/>
        <v>299139.99999999994</v>
      </c>
      <c r="Q5">
        <f t="shared" si="8"/>
        <v>-79239.999999999971</v>
      </c>
      <c r="R5">
        <f t="shared" si="9"/>
        <v>193320.00000000003</v>
      </c>
      <c r="S5">
        <f t="shared" si="10"/>
        <v>-236609.99999999994</v>
      </c>
      <c r="T5">
        <f t="shared" si="11"/>
        <v>372260.00000000006</v>
      </c>
    </row>
    <row r="6" spans="1:21" x14ac:dyDescent="0.2">
      <c r="A6">
        <v>2015</v>
      </c>
      <c r="B6">
        <v>6.6261000000000001</v>
      </c>
      <c r="C6">
        <v>8.3736999999999995</v>
      </c>
      <c r="D6">
        <v>6.8060999999999998</v>
      </c>
      <c r="E6">
        <v>8.3427000000000007</v>
      </c>
      <c r="F6">
        <v>4.2088999999999999</v>
      </c>
      <c r="G6">
        <v>10.49</v>
      </c>
      <c r="I6">
        <v>2015</v>
      </c>
      <c r="J6">
        <f t="shared" si="2"/>
        <v>1.7475999999999994</v>
      </c>
      <c r="K6">
        <f t="shared" si="3"/>
        <v>0.17999999999999972</v>
      </c>
      <c r="L6">
        <f t="shared" si="4"/>
        <v>1.7166000000000006</v>
      </c>
      <c r="M6">
        <f t="shared" si="5"/>
        <v>-2.4172000000000002</v>
      </c>
      <c r="N6">
        <f t="shared" si="6"/>
        <v>3.8639000000000001</v>
      </c>
      <c r="P6">
        <f t="shared" si="7"/>
        <v>174759.99999999994</v>
      </c>
      <c r="Q6">
        <f t="shared" si="8"/>
        <v>17999.999999999971</v>
      </c>
      <c r="R6">
        <f t="shared" si="9"/>
        <v>171660.00000000006</v>
      </c>
      <c r="S6">
        <f t="shared" si="10"/>
        <v>-241720.00000000003</v>
      </c>
      <c r="T6">
        <f t="shared" si="11"/>
        <v>386390</v>
      </c>
    </row>
    <row r="7" spans="1:21" x14ac:dyDescent="0.2">
      <c r="A7">
        <v>2016</v>
      </c>
      <c r="B7">
        <v>6.5712000000000002</v>
      </c>
      <c r="C7">
        <v>8.2865000000000002</v>
      </c>
      <c r="D7">
        <v>8.1254000000000008</v>
      </c>
      <c r="E7">
        <v>8.0869</v>
      </c>
      <c r="F7">
        <v>4.0715000000000003</v>
      </c>
      <c r="G7">
        <v>9.3940000000000001</v>
      </c>
      <c r="I7">
        <v>2016</v>
      </c>
      <c r="J7">
        <f t="shared" si="2"/>
        <v>1.7153</v>
      </c>
      <c r="K7">
        <f t="shared" si="3"/>
        <v>1.5542000000000007</v>
      </c>
      <c r="L7">
        <f t="shared" si="4"/>
        <v>1.5156999999999998</v>
      </c>
      <c r="M7">
        <f t="shared" si="5"/>
        <v>-2.4996999999999998</v>
      </c>
      <c r="N7">
        <f t="shared" si="6"/>
        <v>2.8228</v>
      </c>
      <c r="P7">
        <f t="shared" si="7"/>
        <v>171530</v>
      </c>
      <c r="Q7">
        <f t="shared" si="8"/>
        <v>155420.00000000006</v>
      </c>
      <c r="R7">
        <f t="shared" si="9"/>
        <v>151569.99999999997</v>
      </c>
      <c r="S7">
        <f t="shared" si="10"/>
        <v>-249969.99999999997</v>
      </c>
      <c r="T7">
        <f t="shared" si="11"/>
        <v>282280</v>
      </c>
    </row>
    <row r="8" spans="1:21" x14ac:dyDescent="0.2">
      <c r="A8">
        <v>2017</v>
      </c>
      <c r="B8">
        <v>6.3639000000000001</v>
      </c>
      <c r="C8">
        <v>8.0482999999999993</v>
      </c>
      <c r="D8">
        <v>7.6532999999999998</v>
      </c>
      <c r="E8">
        <v>6.5804999999999998</v>
      </c>
      <c r="F8">
        <v>3.9750000000000001</v>
      </c>
      <c r="G8">
        <v>7.8628999999999998</v>
      </c>
      <c r="H8" s="5"/>
      <c r="I8">
        <v>2017</v>
      </c>
      <c r="J8">
        <f t="shared" si="2"/>
        <v>1.6843999999999992</v>
      </c>
      <c r="K8">
        <f t="shared" si="3"/>
        <v>1.2893999999999997</v>
      </c>
      <c r="L8">
        <f t="shared" si="4"/>
        <v>0.21659999999999968</v>
      </c>
      <c r="M8">
        <f t="shared" si="5"/>
        <v>-2.3889</v>
      </c>
      <c r="N8">
        <f t="shared" si="6"/>
        <v>1.4989999999999997</v>
      </c>
      <c r="P8">
        <f t="shared" si="7"/>
        <v>168439.99999999991</v>
      </c>
      <c r="Q8">
        <f t="shared" si="8"/>
        <v>128939.99999999997</v>
      </c>
      <c r="R8">
        <f t="shared" si="9"/>
        <v>21659.999999999967</v>
      </c>
      <c r="S8">
        <f t="shared" si="10"/>
        <v>-238890</v>
      </c>
      <c r="T8">
        <f t="shared" si="11"/>
        <v>149899.99999999997</v>
      </c>
    </row>
    <row r="9" spans="1:21" x14ac:dyDescent="0.2">
      <c r="A9">
        <v>2018</v>
      </c>
      <c r="B9">
        <v>5.9409999999999998</v>
      </c>
      <c r="C9">
        <v>8.0381999999999998</v>
      </c>
      <c r="D9">
        <v>8.6354000000000006</v>
      </c>
      <c r="E9">
        <v>8.6823999999999995</v>
      </c>
      <c r="F9">
        <v>4.0868000000000002</v>
      </c>
      <c r="G9">
        <v>6.6333000000000002</v>
      </c>
      <c r="H9" s="5"/>
      <c r="I9">
        <v>2018</v>
      </c>
      <c r="J9">
        <f t="shared" si="2"/>
        <v>2.0972</v>
      </c>
      <c r="K9">
        <f t="shared" si="3"/>
        <v>2.6944000000000008</v>
      </c>
      <c r="L9">
        <f t="shared" si="4"/>
        <v>2.7413999999999996</v>
      </c>
      <c r="M9">
        <f t="shared" si="5"/>
        <v>-1.8541999999999996</v>
      </c>
      <c r="N9">
        <f t="shared" si="6"/>
        <v>0.69230000000000036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2020-06-04T20:23:57Z</dcterms:created>
  <dcterms:modified xsi:type="dcterms:W3CDTF">2020-06-11T19:25:18Z</dcterms:modified>
</cp:coreProperties>
</file>