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nv\workspace\tcc\hardware\registradores\misc\"/>
    </mc:Choice>
  </mc:AlternateContent>
  <xr:revisionPtr revIDLastSave="0" documentId="10_ncr:8100000_{B172EC49-D638-4C05-9351-E447E1F69B2A}" xr6:coauthVersionLast="34" xr6:coauthVersionMax="34" xr10:uidLastSave="{00000000-0000-0000-0000-000000000000}"/>
  <bookViews>
    <workbookView xWindow="0" yWindow="0" windowWidth="20490" windowHeight="7695" xr2:uid="{F7D99C96-71C3-46F3-B850-6DA24A756F7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6" i="1"/>
  <c r="B16" i="1"/>
  <c r="E3" i="1"/>
  <c r="E2" i="1"/>
  <c r="C15" i="1"/>
  <c r="C12" i="1"/>
  <c r="B15" i="1"/>
  <c r="B12" i="1"/>
  <c r="D3" i="1"/>
  <c r="D4" i="1" s="1"/>
  <c r="D2" i="1"/>
</calcChain>
</file>

<file path=xl/sharedStrings.xml><?xml version="1.0" encoding="utf-8"?>
<sst xmlns="http://schemas.openxmlformats.org/spreadsheetml/2006/main" count="20" uniqueCount="17">
  <si>
    <t>qtde</t>
  </si>
  <si>
    <t>WS2812</t>
  </si>
  <si>
    <t>TCRT5000-P</t>
  </si>
  <si>
    <t>I (A)</t>
  </si>
  <si>
    <t>I sub-total</t>
  </si>
  <si>
    <t>Res LED</t>
  </si>
  <si>
    <t>Vcc (V)</t>
  </si>
  <si>
    <t>Vf LED (V)</t>
  </si>
  <si>
    <t>Vce sat (V)</t>
  </si>
  <si>
    <t>Res Coletor (Ohms)</t>
  </si>
  <si>
    <t>I LED (A)</t>
  </si>
  <si>
    <t>I transistor (A)</t>
  </si>
  <si>
    <t>mA</t>
  </si>
  <si>
    <t>Total mesa:</t>
  </si>
  <si>
    <t>I VLED (A)</t>
  </si>
  <si>
    <t>I VSENSOR (A)</t>
  </si>
  <si>
    <t>Total TCRT5000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</si>
</sst>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1" fontId="0" fillId="3" borderId="0" xfId="0" applyNumberFormat="1" applyFill="1"/>
    <xf numFmtId="169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3EC9-CA9E-4D12-8A8E-396705B18612}">
  <dimension ref="A1:F16"/>
  <sheetViews>
    <sheetView tabSelected="1" workbookViewId="0">
      <selection activeCell="J17" sqref="J17"/>
    </sheetView>
  </sheetViews>
  <sheetFormatPr defaultRowHeight="15" x14ac:dyDescent="0.25"/>
  <cols>
    <col min="1" max="1" width="18.42578125" bestFit="1" customWidth="1"/>
    <col min="2" max="2" width="8.5703125" bestFit="1" customWidth="1"/>
    <col min="3" max="3" width="12" bestFit="1" customWidth="1"/>
    <col min="4" max="4" width="10" bestFit="1" customWidth="1"/>
    <col min="6" max="6" width="13.5703125" bestFit="1" customWidth="1"/>
  </cols>
  <sheetData>
    <row r="1" spans="1:6" x14ac:dyDescent="0.25">
      <c r="B1" s="2" t="s">
        <v>0</v>
      </c>
      <c r="C1" s="2" t="s">
        <v>3</v>
      </c>
      <c r="D1" s="2" t="s">
        <v>4</v>
      </c>
    </row>
    <row r="2" spans="1:6" x14ac:dyDescent="0.25">
      <c r="A2" s="1" t="s">
        <v>1</v>
      </c>
      <c r="B2" s="5">
        <v>128</v>
      </c>
      <c r="C2" s="5">
        <v>0.06</v>
      </c>
      <c r="D2">
        <f>B2*C2</f>
        <v>7.68</v>
      </c>
      <c r="E2">
        <f>D2/2</f>
        <v>3.84</v>
      </c>
      <c r="F2" t="s">
        <v>14</v>
      </c>
    </row>
    <row r="3" spans="1:6" x14ac:dyDescent="0.25">
      <c r="A3" s="1" t="s">
        <v>2</v>
      </c>
      <c r="B3" s="6">
        <v>128</v>
      </c>
      <c r="C3" s="3">
        <f>B16</f>
        <v>5.5607058823529412E-2</v>
      </c>
      <c r="D3" s="9">
        <f t="shared" ref="D3" si="0">B3*C3</f>
        <v>7.1177035294117648</v>
      </c>
      <c r="E3" s="9">
        <f>D3/2</f>
        <v>3.5588517647058824</v>
      </c>
      <c r="F3" t="s">
        <v>15</v>
      </c>
    </row>
    <row r="4" spans="1:6" x14ac:dyDescent="0.25">
      <c r="A4" s="1"/>
      <c r="C4" s="11" t="s">
        <v>13</v>
      </c>
      <c r="D4" s="9">
        <f>SUM(D2:D3)</f>
        <v>14.797703529411764</v>
      </c>
    </row>
    <row r="8" spans="1:6" x14ac:dyDescent="0.25">
      <c r="A8" s="4" t="s">
        <v>2</v>
      </c>
      <c r="B8" s="4"/>
    </row>
    <row r="9" spans="1:6" x14ac:dyDescent="0.25">
      <c r="A9" t="s">
        <v>6</v>
      </c>
      <c r="B9" s="6">
        <v>5</v>
      </c>
    </row>
    <row r="10" spans="1:6" x14ac:dyDescent="0.25">
      <c r="A10" t="s">
        <v>7</v>
      </c>
      <c r="B10" s="6">
        <v>1.25</v>
      </c>
    </row>
    <row r="11" spans="1:6" x14ac:dyDescent="0.25">
      <c r="A11" t="s">
        <v>5</v>
      </c>
      <c r="B11" s="6">
        <v>68</v>
      </c>
    </row>
    <row r="12" spans="1:6" x14ac:dyDescent="0.25">
      <c r="A12" t="s">
        <v>10</v>
      </c>
      <c r="B12">
        <f>(B9-B10)/B11</f>
        <v>5.514705882352941E-2</v>
      </c>
      <c r="C12">
        <f>B12*1000</f>
        <v>55.147058823529413</v>
      </c>
      <c r="D12" t="s">
        <v>12</v>
      </c>
    </row>
    <row r="13" spans="1:6" x14ac:dyDescent="0.25">
      <c r="A13" t="s">
        <v>8</v>
      </c>
      <c r="B13" s="6">
        <v>0.4</v>
      </c>
    </row>
    <row r="14" spans="1:6" x14ac:dyDescent="0.25">
      <c r="A14" t="s">
        <v>9</v>
      </c>
      <c r="B14" s="7">
        <v>10000</v>
      </c>
    </row>
    <row r="15" spans="1:6" x14ac:dyDescent="0.25">
      <c r="A15" t="s">
        <v>11</v>
      </c>
      <c r="B15" s="3">
        <f>(B9-B13)/B14</f>
        <v>4.5999999999999996E-4</v>
      </c>
      <c r="C15">
        <f t="shared" ref="C13:C16" si="1">B15*1000</f>
        <v>0.45999999999999996</v>
      </c>
      <c r="D15" t="s">
        <v>12</v>
      </c>
    </row>
    <row r="16" spans="1:6" x14ac:dyDescent="0.25">
      <c r="A16" s="10" t="s">
        <v>16</v>
      </c>
      <c r="B16" s="3">
        <f>B12+B15</f>
        <v>5.5607058823529412E-2</v>
      </c>
      <c r="C16" s="8">
        <f t="shared" si="1"/>
        <v>55.607058823529414</v>
      </c>
      <c r="D16" t="s">
        <v>12</v>
      </c>
    </row>
  </sheetData>
  <mergeCells count="1">
    <mergeCell ref="A8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blnv</dc:creator>
  <cp:lastModifiedBy>blnv</cp:lastModifiedBy>
  <dcterms:created xsi:type="dcterms:W3CDTF">2018-08-30T10:47:42Z</dcterms:created>
  <dcterms:modified xsi:type="dcterms:W3CDTF">2018-08-30T11:10:59Z</dcterms:modified>
</cp:coreProperties>
</file>