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80" yWindow="375" windowWidth="18075" windowHeight="7935" activeTab="5"/>
  </bookViews>
  <sheets>
    <sheet name="v=1" sheetId="3" r:id="rId1"/>
    <sheet name="v=0.5" sheetId="7" r:id="rId2"/>
    <sheet name="type 1 table" sheetId="5" r:id="rId3"/>
    <sheet name="type 1 table no disp" sheetId="6" r:id="rId4"/>
    <sheet name="type1 - DIFF" sheetId="1" r:id="rId5"/>
    <sheet name="Sheet1" sheetId="8" r:id="rId6"/>
  </sheets>
  <definedNames>
    <definedName name="p">'type 1 table no disp'!$P$3</definedName>
    <definedName name="plat">'type 1 table no disp'!$P$5</definedName>
    <definedName name="plong">'type 1 table no disp'!$P$3</definedName>
    <definedName name="S">'type 1 table no disp'!$P$4</definedName>
  </definedNames>
  <calcPr calcId="125725"/>
</workbook>
</file>

<file path=xl/calcChain.xml><?xml version="1.0" encoding="utf-8"?>
<calcChain xmlns="http://schemas.openxmlformats.org/spreadsheetml/2006/main">
  <c r="C18" i="6"/>
  <c r="D18"/>
  <c r="E18"/>
  <c r="F18"/>
  <c r="G18"/>
  <c r="H18"/>
  <c r="I18"/>
  <c r="J18"/>
  <c r="K18"/>
  <c r="L18"/>
  <c r="M18"/>
  <c r="B18"/>
  <c r="C17"/>
  <c r="D17"/>
  <c r="E17"/>
  <c r="F17"/>
  <c r="G17"/>
  <c r="H17"/>
  <c r="I17"/>
  <c r="J17"/>
  <c r="K17"/>
  <c r="L17"/>
  <c r="M17"/>
  <c r="B17"/>
  <c r="C16"/>
  <c r="D16"/>
  <c r="E16"/>
  <c r="F16"/>
  <c r="G16"/>
  <c r="H16"/>
  <c r="I16"/>
  <c r="J16"/>
  <c r="K16"/>
  <c r="L16"/>
  <c r="M16"/>
  <c r="B16"/>
  <c r="C15"/>
  <c r="D15"/>
  <c r="E15"/>
  <c r="F15"/>
  <c r="G15"/>
  <c r="H15"/>
  <c r="I15"/>
  <c r="J15"/>
  <c r="K15"/>
  <c r="L15"/>
  <c r="M15"/>
  <c r="B15"/>
  <c r="M28"/>
  <c r="L28"/>
  <c r="K28"/>
  <c r="J28"/>
  <c r="I28"/>
  <c r="H28"/>
  <c r="G28"/>
  <c r="F28"/>
  <c r="E28"/>
  <c r="D28"/>
  <c r="C28"/>
  <c r="B28"/>
  <c r="M27"/>
  <c r="L27"/>
  <c r="K27"/>
  <c r="J27"/>
  <c r="I27"/>
  <c r="H27"/>
  <c r="G27"/>
  <c r="F27"/>
  <c r="E27"/>
  <c r="D27"/>
  <c r="C27"/>
  <c r="B27"/>
  <c r="M26"/>
  <c r="L26"/>
  <c r="K26"/>
  <c r="J26"/>
  <c r="I26"/>
  <c r="H26"/>
  <c r="G26"/>
  <c r="F26"/>
  <c r="E26"/>
  <c r="D26"/>
  <c r="C26"/>
  <c r="B26"/>
  <c r="M25"/>
  <c r="L25"/>
  <c r="K25"/>
  <c r="J25"/>
  <c r="I25"/>
  <c r="H25"/>
  <c r="G25"/>
  <c r="F25"/>
  <c r="E25"/>
  <c r="D25"/>
  <c r="C25"/>
  <c r="B25"/>
  <c r="B6"/>
  <c r="H6"/>
  <c r="C9"/>
  <c r="D9"/>
  <c r="E9"/>
  <c r="F9"/>
  <c r="G9"/>
  <c r="H9"/>
  <c r="I9"/>
  <c r="J9"/>
  <c r="K9"/>
  <c r="L9"/>
  <c r="M9"/>
  <c r="B9"/>
  <c r="C8"/>
  <c r="D8"/>
  <c r="E8"/>
  <c r="F8"/>
  <c r="G8"/>
  <c r="H8"/>
  <c r="I8"/>
  <c r="J8"/>
  <c r="K8"/>
  <c r="L8"/>
  <c r="M8"/>
  <c r="B8"/>
  <c r="C7"/>
  <c r="D7"/>
  <c r="E7"/>
  <c r="F7"/>
  <c r="G7"/>
  <c r="H7"/>
  <c r="I7"/>
  <c r="J7"/>
  <c r="K7"/>
  <c r="L7"/>
  <c r="M7"/>
  <c r="B7"/>
  <c r="I6"/>
  <c r="J6"/>
  <c r="K6"/>
  <c r="L6"/>
  <c r="M6"/>
  <c r="C6"/>
  <c r="D6"/>
  <c r="E6"/>
  <c r="F6"/>
  <c r="G6"/>
  <c r="P3"/>
  <c r="N42" i="1"/>
  <c r="N43"/>
  <c r="N44"/>
  <c r="N45"/>
  <c r="N46"/>
  <c r="N41"/>
  <c r="N3"/>
  <c r="N4"/>
  <c r="N5"/>
  <c r="N6"/>
  <c r="N7"/>
  <c r="N2"/>
  <c r="N33"/>
  <c r="N32"/>
  <c r="N31"/>
  <c r="N30"/>
  <c r="N29"/>
  <c r="N28"/>
  <c r="N16"/>
  <c r="N17"/>
  <c r="N18"/>
  <c r="N19"/>
  <c r="N20"/>
  <c r="N15"/>
</calcChain>
</file>

<file path=xl/sharedStrings.xml><?xml version="1.0" encoding="utf-8"?>
<sst xmlns="http://schemas.openxmlformats.org/spreadsheetml/2006/main" count="405" uniqueCount="47">
  <si>
    <t>peak G</t>
  </si>
  <si>
    <t>noMB1</t>
  </si>
  <si>
    <t>restraint type</t>
  </si>
  <si>
    <t>minV</t>
  </si>
  <si>
    <t>type</t>
  </si>
  <si>
    <t>direction</t>
  </si>
  <si>
    <t>long</t>
  </si>
  <si>
    <t>stroke [ft]</t>
  </si>
  <si>
    <t>cargo weight [lb]</t>
  </si>
  <si>
    <t>lanyardmass</t>
  </si>
  <si>
    <t>LL mass</t>
  </si>
  <si>
    <t>totalmass</t>
  </si>
  <si>
    <t>RipForce</t>
  </si>
  <si>
    <t>lateral</t>
  </si>
  <si>
    <t>disp</t>
  </si>
  <si>
    <t>total#</t>
  </si>
  <si>
    <t>LL type</t>
  </si>
  <si>
    <t>total #</t>
  </si>
  <si>
    <t xml:space="preserve">Restraint Type </t>
  </si>
  <si>
    <t xml:space="preserve">Longitudinal Crash Pulse </t>
  </si>
  <si>
    <t xml:space="preserve">4 G </t>
  </si>
  <si>
    <t xml:space="preserve">8 G </t>
  </si>
  <si>
    <t>10 G</t>
  </si>
  <si>
    <t xml:space="preserve">16 G </t>
  </si>
  <si>
    <t xml:space="preserve">Cargo Weight [lb] </t>
  </si>
  <si>
    <t xml:space="preserve">Number of Restraints Required </t>
  </si>
  <si>
    <t>Lateral Crash Pulse</t>
  </si>
  <si>
    <t xml:space="preserve">1.5 G </t>
  </si>
  <si>
    <t>8 G</t>
  </si>
  <si>
    <t xml:space="preserve">10 G </t>
  </si>
  <si>
    <t>Longitudinal Crash Pulse</t>
  </si>
  <si>
    <t>Chain + Tear Webbing (10 kip)</t>
  </si>
  <si>
    <t>1.5 G</t>
  </si>
  <si>
    <t>4 G</t>
  </si>
  <si>
    <t xml:space="preserve">Displacement Constraint </t>
  </si>
  <si>
    <t xml:space="preserve">&lt; 0.5 m </t>
  </si>
  <si>
    <t xml:space="preserve">&lt; 1.5 m </t>
  </si>
  <si>
    <t>&lt; 1.0</t>
  </si>
  <si>
    <t>NO DISPLACEMENT</t>
  </si>
  <si>
    <t>P =</t>
  </si>
  <si>
    <t>Highest G Level w/o LL Stroke</t>
  </si>
  <si>
    <t>S =</t>
  </si>
  <si>
    <t>N=(W*G)/(P*S)</t>
  </si>
  <si>
    <t>Long/Lat Disp</t>
  </si>
  <si>
    <t>long/lat disp</t>
  </si>
  <si>
    <t>1.5.</t>
  </si>
  <si>
    <t>static analysis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</si>
</sst>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i/>
      <sz val="16"/>
      <color rgb="FF0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FE4"/>
        <bgColor indexed="64"/>
      </patternFill>
    </fill>
    <fill>
      <patternFill patternType="solid">
        <fgColor rgb="FFF1F8F4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rgb="FFCBECD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AF2D6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n">
        <color rgb="FF3F3F3F"/>
      </top>
      <bottom style="thick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/>
      <diagonal/>
    </border>
    <border>
      <left style="thick">
        <color rgb="FF3F3F3F"/>
      </left>
      <right style="thick">
        <color rgb="FF3F3F3F"/>
      </right>
      <top/>
      <bottom/>
      <diagonal/>
    </border>
    <border>
      <left style="thick">
        <color rgb="FF3F3F3F"/>
      </left>
      <right style="thick">
        <color rgb="FF3F3F3F"/>
      </right>
      <top/>
      <bottom style="thick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2" fillId="14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11" fontId="1" fillId="3" borderId="0" xfId="2" applyNumberForma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1" fontId="4" fillId="0" borderId="9" xfId="0" applyNumberFormat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11" fontId="4" fillId="7" borderId="9" xfId="0" applyNumberFormat="1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 vertical="center" wrapText="1" readingOrder="1"/>
    </xf>
    <xf numFmtId="0" fontId="6" fillId="9" borderId="11" xfId="0" applyFont="1" applyFill="1" applyBorder="1" applyAlignment="1">
      <alignment horizontal="center" vertical="center" wrapText="1" readingOrder="1"/>
    </xf>
    <xf numFmtId="0" fontId="6" fillId="10" borderId="11" xfId="0" applyFont="1" applyFill="1" applyBorder="1" applyAlignment="1">
      <alignment horizontal="center" vertical="center" wrapText="1" readingOrder="1"/>
    </xf>
    <xf numFmtId="0" fontId="6" fillId="11" borderId="11" xfId="0" applyFont="1" applyFill="1" applyBorder="1" applyAlignment="1">
      <alignment horizontal="center" vertical="center" wrapText="1" readingOrder="1"/>
    </xf>
    <xf numFmtId="0" fontId="8" fillId="11" borderId="1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9" fillId="10" borderId="11" xfId="0" applyFont="1" applyFill="1" applyBorder="1" applyAlignment="1">
      <alignment horizontal="center" vertical="center" wrapText="1" readingOrder="1"/>
    </xf>
    <xf numFmtId="0" fontId="10" fillId="9" borderId="11" xfId="0" applyFont="1" applyFill="1" applyBorder="1" applyAlignment="1">
      <alignment horizontal="center" vertical="center" wrapText="1" readingOrder="1"/>
    </xf>
    <xf numFmtId="11" fontId="4" fillId="0" borderId="0" xfId="0" applyNumberFormat="1" applyFont="1" applyAlignment="1">
      <alignment horizontal="center"/>
    </xf>
    <xf numFmtId="0" fontId="8" fillId="13" borderId="11" xfId="0" applyFont="1" applyFill="1" applyBorder="1" applyAlignment="1">
      <alignment horizontal="center" vertical="center" wrapText="1" readingOrder="1"/>
    </xf>
    <xf numFmtId="0" fontId="6" fillId="13" borderId="11" xfId="0" applyFont="1" applyFill="1" applyBorder="1" applyAlignment="1">
      <alignment horizontal="center" vertical="center" wrapText="1" readingOrder="1"/>
    </xf>
    <xf numFmtId="0" fontId="4" fillId="14" borderId="9" xfId="5" applyFont="1" applyBorder="1" applyAlignment="1">
      <alignment horizontal="center"/>
    </xf>
    <xf numFmtId="0" fontId="4" fillId="14" borderId="8" xfId="5" applyFont="1" applyBorder="1" applyAlignment="1">
      <alignment horizontal="center"/>
    </xf>
    <xf numFmtId="0" fontId="4" fillId="5" borderId="9" xfId="4" applyFont="1" applyBorder="1" applyAlignment="1">
      <alignment horizontal="center"/>
    </xf>
    <xf numFmtId="0" fontId="4" fillId="5" borderId="10" xfId="4" applyFont="1" applyBorder="1" applyAlignment="1">
      <alignment horizontal="center"/>
    </xf>
    <xf numFmtId="11" fontId="4" fillId="14" borderId="9" xfId="5" applyNumberFormat="1" applyFont="1" applyBorder="1" applyAlignment="1">
      <alignment horizontal="center"/>
    </xf>
    <xf numFmtId="11" fontId="4" fillId="6" borderId="10" xfId="0" applyNumberFormat="1" applyFont="1" applyFill="1" applyBorder="1" applyAlignment="1">
      <alignment horizontal="center"/>
    </xf>
    <xf numFmtId="11" fontId="4" fillId="5" borderId="9" xfId="4" applyNumberFormat="1" applyFont="1" applyBorder="1" applyAlignment="1">
      <alignment horizontal="center"/>
    </xf>
    <xf numFmtId="11" fontId="4" fillId="5" borderId="10" xfId="4" applyNumberFormat="1" applyFont="1" applyBorder="1" applyAlignment="1">
      <alignment horizontal="center"/>
    </xf>
    <xf numFmtId="0" fontId="10" fillId="0" borderId="15" xfId="0" applyFont="1" applyFill="1" applyBorder="1" applyAlignment="1">
      <alignment horizontal="right" vertical="center" wrapText="1" readingOrder="1"/>
    </xf>
    <xf numFmtId="0" fontId="14" fillId="0" borderId="0" xfId="0" applyFont="1" applyFill="1"/>
    <xf numFmtId="1" fontId="8" fillId="11" borderId="11" xfId="0" applyNumberFormat="1" applyFont="1" applyFill="1" applyBorder="1" applyAlignment="1">
      <alignment horizontal="center" vertical="center" wrapText="1" readingOrder="1"/>
    </xf>
    <xf numFmtId="0" fontId="13" fillId="0" borderId="0" xfId="0" applyFont="1"/>
    <xf numFmtId="1" fontId="8" fillId="11" borderId="20" xfId="0" applyNumberFormat="1" applyFont="1" applyFill="1" applyBorder="1" applyAlignment="1">
      <alignment horizontal="center" vertical="center" wrapText="1" readingOrder="1"/>
    </xf>
    <xf numFmtId="1" fontId="8" fillId="11" borderId="21" xfId="0" applyNumberFormat="1" applyFont="1" applyFill="1" applyBorder="1" applyAlignment="1">
      <alignment horizontal="center" vertical="center" wrapText="1" readingOrder="1"/>
    </xf>
    <xf numFmtId="1" fontId="8" fillId="11" borderId="22" xfId="0" applyNumberFormat="1" applyFont="1" applyFill="1" applyBorder="1" applyAlignment="1">
      <alignment horizontal="center" vertical="center" wrapText="1" readingOrder="1"/>
    </xf>
    <xf numFmtId="1" fontId="8" fillId="11" borderId="23" xfId="0" applyNumberFormat="1" applyFont="1" applyFill="1" applyBorder="1" applyAlignment="1">
      <alignment horizontal="center" vertical="center" wrapText="1" readingOrder="1"/>
    </xf>
    <xf numFmtId="1" fontId="8" fillId="11" borderId="24" xfId="0" applyNumberFormat="1" applyFont="1" applyFill="1" applyBorder="1" applyAlignment="1">
      <alignment horizontal="center" vertical="center" wrapText="1" readingOrder="1"/>
    </xf>
    <xf numFmtId="1" fontId="8" fillId="11" borderId="25" xfId="0" applyNumberFormat="1" applyFont="1" applyFill="1" applyBorder="1" applyAlignment="1">
      <alignment horizontal="center" vertical="center" wrapText="1" readingOrder="1"/>
    </xf>
    <xf numFmtId="1" fontId="8" fillId="11" borderId="26" xfId="0" applyNumberFormat="1" applyFont="1" applyFill="1" applyBorder="1" applyAlignment="1">
      <alignment horizontal="center" vertical="center" wrapText="1" readingOrder="1"/>
    </xf>
    <xf numFmtId="1" fontId="8" fillId="11" borderId="27" xfId="0" applyNumberFormat="1" applyFont="1" applyFill="1" applyBorder="1" applyAlignment="1">
      <alignment horizontal="center" vertical="center" wrapText="1" readingOrder="1"/>
    </xf>
    <xf numFmtId="0" fontId="6" fillId="13" borderId="29" xfId="0" applyFont="1" applyFill="1" applyBorder="1" applyAlignment="1">
      <alignment horizontal="center" vertical="center" wrapText="1" readingOrder="1"/>
    </xf>
    <xf numFmtId="0" fontId="6" fillId="11" borderId="30" xfId="0" applyFont="1" applyFill="1" applyBorder="1" applyAlignment="1">
      <alignment horizontal="center" vertical="center" wrapText="1" readingOrder="1"/>
    </xf>
    <xf numFmtId="0" fontId="6" fillId="11" borderId="28" xfId="0" applyFont="1" applyFill="1" applyBorder="1" applyAlignment="1">
      <alignment horizontal="center" vertical="center" wrapText="1" readingOrder="1"/>
    </xf>
    <xf numFmtId="0" fontId="6" fillId="8" borderId="31" xfId="0" applyFont="1" applyFill="1" applyBorder="1" applyAlignment="1">
      <alignment horizontal="center" vertical="center" wrapText="1" readingOrder="1"/>
    </xf>
    <xf numFmtId="0" fontId="6" fillId="9" borderId="16" xfId="0" applyFont="1" applyFill="1" applyBorder="1" applyAlignment="1">
      <alignment horizontal="center" vertical="center" wrapText="1" readingOrder="1"/>
    </xf>
    <xf numFmtId="0" fontId="6" fillId="10" borderId="16" xfId="0" applyFont="1" applyFill="1" applyBorder="1" applyAlignment="1">
      <alignment horizontal="center" vertical="center" wrapText="1" readingOrder="1"/>
    </xf>
    <xf numFmtId="0" fontId="9" fillId="10" borderId="35" xfId="0" applyFont="1" applyFill="1" applyBorder="1" applyAlignment="1">
      <alignment horizontal="center" vertical="center" wrapText="1" readingOrder="1"/>
    </xf>
    <xf numFmtId="0" fontId="9" fillId="10" borderId="36" xfId="0" applyFont="1" applyFill="1" applyBorder="1" applyAlignment="1">
      <alignment horizontal="center" vertical="center" wrapText="1" readingOrder="1"/>
    </xf>
    <xf numFmtId="0" fontId="9" fillId="10" borderId="37" xfId="0" applyFont="1" applyFill="1" applyBorder="1" applyAlignment="1">
      <alignment horizontal="center" vertical="center" wrapText="1" readingOrder="1"/>
    </xf>
    <xf numFmtId="0" fontId="15" fillId="0" borderId="0" xfId="0" applyFont="1"/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11" fontId="4" fillId="0" borderId="39" xfId="0" applyNumberFormat="1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11" fontId="4" fillId="0" borderId="40" xfId="0" applyNumberFormat="1" applyFont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1" fontId="4" fillId="6" borderId="40" xfId="0" applyNumberFormat="1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7" borderId="39" xfId="0" applyFont="1" applyFill="1" applyBorder="1" applyAlignment="1">
      <alignment horizontal="center"/>
    </xf>
    <xf numFmtId="11" fontId="4" fillId="7" borderId="39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1" fontId="4" fillId="6" borderId="39" xfId="0" applyNumberFormat="1" applyFont="1" applyFill="1" applyBorder="1" applyAlignment="1">
      <alignment horizontal="center"/>
    </xf>
    <xf numFmtId="0" fontId="4" fillId="7" borderId="39" xfId="1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 vertical="center" wrapText="1" readingOrder="1"/>
    </xf>
    <xf numFmtId="0" fontId="10" fillId="8" borderId="13" xfId="0" applyFont="1" applyFill="1" applyBorder="1" applyAlignment="1">
      <alignment horizontal="center" vertical="center" wrapText="1" readingOrder="1"/>
    </xf>
    <xf numFmtId="0" fontId="6" fillId="8" borderId="13" xfId="0" applyFont="1" applyFill="1" applyBorder="1" applyAlignment="1">
      <alignment horizontal="center" vertical="center" wrapText="1" readingOrder="1"/>
    </xf>
    <xf numFmtId="0" fontId="6" fillId="8" borderId="14" xfId="0" applyFont="1" applyFill="1" applyBorder="1" applyAlignment="1">
      <alignment horizontal="center" vertical="center" wrapText="1" readingOrder="1"/>
    </xf>
    <xf numFmtId="0" fontId="7" fillId="9" borderId="12" xfId="0" applyFont="1" applyFill="1" applyBorder="1" applyAlignment="1">
      <alignment horizontal="center" vertical="center" wrapText="1" readingOrder="1"/>
    </xf>
    <xf numFmtId="0" fontId="7" fillId="9" borderId="13" xfId="0" applyFont="1" applyFill="1" applyBorder="1" applyAlignment="1">
      <alignment horizontal="center" vertical="center" wrapText="1" readingOrder="1"/>
    </xf>
    <xf numFmtId="0" fontId="7" fillId="9" borderId="14" xfId="0" applyFont="1" applyFill="1" applyBorder="1" applyAlignment="1">
      <alignment horizontal="center" vertical="center" wrapText="1" readingOrder="1"/>
    </xf>
    <xf numFmtId="0" fontId="6" fillId="10" borderId="12" xfId="0" applyFont="1" applyFill="1" applyBorder="1" applyAlignment="1">
      <alignment horizontal="center" vertical="center" wrapText="1" readingOrder="1"/>
    </xf>
    <xf numFmtId="0" fontId="6" fillId="10" borderId="13" xfId="0" applyFont="1" applyFill="1" applyBorder="1" applyAlignment="1">
      <alignment horizontal="center" vertical="center" wrapText="1" readingOrder="1"/>
    </xf>
    <xf numFmtId="0" fontId="6" fillId="10" borderId="14" xfId="0" applyFont="1" applyFill="1" applyBorder="1" applyAlignment="1">
      <alignment horizontal="center" vertical="center" wrapText="1" readingOrder="1"/>
    </xf>
    <xf numFmtId="0" fontId="11" fillId="9" borderId="12" xfId="0" applyFont="1" applyFill="1" applyBorder="1" applyAlignment="1">
      <alignment horizontal="center" vertical="center" wrapText="1" readingOrder="1"/>
    </xf>
    <xf numFmtId="0" fontId="11" fillId="9" borderId="13" xfId="0" applyFont="1" applyFill="1" applyBorder="1" applyAlignment="1">
      <alignment horizontal="center" vertical="center" wrapText="1" readingOrder="1"/>
    </xf>
    <xf numFmtId="0" fontId="10" fillId="10" borderId="12" xfId="0" applyFont="1" applyFill="1" applyBorder="1" applyAlignment="1">
      <alignment horizontal="center" vertical="center" wrapText="1" readingOrder="1"/>
    </xf>
    <xf numFmtId="0" fontId="13" fillId="0" borderId="0" xfId="0" applyFont="1" applyBorder="1" applyAlignment="1">
      <alignment horizontal="center"/>
    </xf>
    <xf numFmtId="0" fontId="10" fillId="8" borderId="17" xfId="0" applyFont="1" applyFill="1" applyBorder="1" applyAlignment="1">
      <alignment horizontal="center" vertical="center" wrapText="1" readingOrder="1"/>
    </xf>
    <xf numFmtId="0" fontId="10" fillId="8" borderId="18" xfId="0" applyFont="1" applyFill="1" applyBorder="1" applyAlignment="1">
      <alignment horizontal="center" vertical="center" wrapText="1" readingOrder="1"/>
    </xf>
    <xf numFmtId="0" fontId="6" fillId="8" borderId="18" xfId="0" applyFont="1" applyFill="1" applyBorder="1" applyAlignment="1">
      <alignment horizontal="center" vertical="center" wrapText="1" readingOrder="1"/>
    </xf>
    <xf numFmtId="0" fontId="6" fillId="8" borderId="19" xfId="0" applyFont="1" applyFill="1" applyBorder="1" applyAlignment="1">
      <alignment horizontal="center" vertical="center" wrapText="1" readingOrder="1"/>
    </xf>
    <xf numFmtId="0" fontId="7" fillId="9" borderId="32" xfId="0" applyFont="1" applyFill="1" applyBorder="1" applyAlignment="1">
      <alignment horizontal="center" vertical="center" wrapText="1" readingOrder="1"/>
    </xf>
    <xf numFmtId="0" fontId="7" fillId="9" borderId="33" xfId="0" applyFont="1" applyFill="1" applyBorder="1" applyAlignment="1">
      <alignment horizontal="center" vertical="center" wrapText="1" readingOrder="1"/>
    </xf>
    <xf numFmtId="0" fontId="7" fillId="9" borderId="34" xfId="0" applyFont="1" applyFill="1" applyBorder="1" applyAlignment="1">
      <alignment horizontal="center" vertical="center" wrapText="1" readingOrder="1"/>
    </xf>
    <xf numFmtId="0" fontId="10" fillId="10" borderId="17" xfId="0" applyFont="1" applyFill="1" applyBorder="1" applyAlignment="1">
      <alignment horizontal="center" vertical="center" wrapText="1" readingOrder="1"/>
    </xf>
    <xf numFmtId="0" fontId="6" fillId="10" borderId="18" xfId="0" applyFont="1" applyFill="1" applyBorder="1" applyAlignment="1">
      <alignment horizontal="center" vertical="center" wrapText="1" readingOrder="1"/>
    </xf>
    <xf numFmtId="0" fontId="6" fillId="10" borderId="19" xfId="0" applyFont="1" applyFill="1" applyBorder="1" applyAlignment="1">
      <alignment horizontal="center" vertical="center" wrapText="1" readingOrder="1"/>
    </xf>
    <xf numFmtId="0" fontId="0" fillId="15" borderId="0" xfId="0" applyFont="1" applyFill="1" applyAlignment="1">
      <alignment horizontal="center"/>
    </xf>
    <xf numFmtId="11" fontId="4" fillId="0" borderId="0" xfId="0" applyNumberFormat="1" applyFont="1" applyFill="1" applyAlignment="1">
      <alignment horizontal="center"/>
    </xf>
  </cellXfs>
  <cellStyles count="6">
    <cellStyle name="20% - Accent1" xfId="2" builtinId="30"/>
    <cellStyle name="20% - Accent2" xfId="3" builtinId="34"/>
    <cellStyle name="Good" xfId="4" builtinId="26"/>
    <cellStyle name="Neutral" xfId="5" builtinId="28"/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DAF2D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D1:R180"/>
  <sheetViews>
    <sheetView topLeftCell="A46" zoomScale="75" zoomScaleNormal="75" workbookViewId="0">
      <selection activeCell="R55" sqref="F54:R55"/>
    </sheetView>
  </sheetViews>
  <sheetFormatPr defaultRowHeight="15"/>
  <cols>
    <col min="1" max="3" width="9.140625" style="38"/>
    <col min="4" max="4" width="19.28515625" style="38" bestFit="1" customWidth="1"/>
    <col min="5" max="5" width="11" style="38" bestFit="1" customWidth="1"/>
    <col min="6" max="6" width="8.85546875" style="38" bestFit="1" customWidth="1"/>
    <col min="7" max="7" width="13.28515625" style="38" bestFit="1" customWidth="1"/>
    <col min="8" max="8" width="12.5703125" style="38" bestFit="1" customWidth="1"/>
    <col min="9" max="9" width="8.85546875" style="38" bestFit="1" customWidth="1"/>
    <col min="10" max="10" width="11.42578125" style="38" bestFit="1" customWidth="1"/>
    <col min="11" max="11" width="9.140625" style="38" bestFit="1" customWidth="1"/>
    <col min="12" max="12" width="12.5703125" style="38" bestFit="1" customWidth="1"/>
    <col min="13" max="13" width="14.85546875" style="38" bestFit="1" customWidth="1"/>
    <col min="14" max="14" width="12.5703125" style="38" bestFit="1" customWidth="1"/>
    <col min="15" max="15" width="13.140625" style="38" bestFit="1" customWidth="1"/>
    <col min="16" max="16" width="12.5703125" style="38" bestFit="1" customWidth="1"/>
    <col min="17" max="17" width="6" style="38" bestFit="1" customWidth="1"/>
    <col min="18" max="18" width="8.7109375" style="38" bestFit="1" customWidth="1"/>
    <col min="19" max="16384" width="9.140625" style="38"/>
  </cols>
  <sheetData>
    <row r="1" spans="4:18" s="86" customFormat="1"/>
    <row r="2" spans="4:18">
      <c r="D2" s="86">
        <v>5000</v>
      </c>
      <c r="E2" s="86">
        <v>1</v>
      </c>
      <c r="F2" s="86">
        <v>4</v>
      </c>
      <c r="G2" s="86">
        <v>0.1</v>
      </c>
      <c r="H2" s="86">
        <v>4.80816039597976E-3</v>
      </c>
      <c r="I2" s="86">
        <v>2</v>
      </c>
      <c r="J2" s="86">
        <v>44482</v>
      </c>
      <c r="K2" s="86">
        <v>10</v>
      </c>
      <c r="L2" s="86">
        <v>29.057991336712501</v>
      </c>
      <c r="M2" s="86">
        <v>29.029911680000001</v>
      </c>
      <c r="N2" s="86">
        <v>2.80796567125218E-2</v>
      </c>
      <c r="O2" s="86">
        <v>-0.20859872013302899</v>
      </c>
      <c r="P2" s="86">
        <v>6.4065242659978603E-3</v>
      </c>
      <c r="Q2" s="86">
        <v>1</v>
      </c>
      <c r="R2" s="86">
        <v>8</v>
      </c>
    </row>
    <row r="3" spans="4:18">
      <c r="D3" s="86">
        <v>10000</v>
      </c>
      <c r="E3" s="86">
        <v>1</v>
      </c>
      <c r="F3" s="86">
        <v>4</v>
      </c>
      <c r="G3" s="86">
        <v>0.1</v>
      </c>
      <c r="H3" s="86">
        <v>1.0377220794067599E-2</v>
      </c>
      <c r="I3" s="86">
        <v>3</v>
      </c>
      <c r="J3" s="86">
        <v>44482</v>
      </c>
      <c r="K3" s="86">
        <v>10</v>
      </c>
      <c r="L3" s="86">
        <v>43.635771974156</v>
      </c>
      <c r="M3" s="86">
        <v>43.544867519999997</v>
      </c>
      <c r="N3" s="86">
        <v>9.0904454156031794E-2</v>
      </c>
      <c r="O3" s="86">
        <v>-6.8433590761088695E-2</v>
      </c>
      <c r="P3" s="86">
        <v>1.38160753711771E-2</v>
      </c>
      <c r="Q3" s="86">
        <v>1</v>
      </c>
      <c r="R3" s="86">
        <v>12</v>
      </c>
    </row>
    <row r="4" spans="4:18">
      <c r="D4" s="86">
        <v>15000</v>
      </c>
      <c r="E4" s="86">
        <v>1</v>
      </c>
      <c r="F4" s="86">
        <v>4</v>
      </c>
      <c r="G4" s="86">
        <v>0.1</v>
      </c>
      <c r="H4" s="86">
        <v>1.49897796723488E-2</v>
      </c>
      <c r="I4" s="86">
        <v>4</v>
      </c>
      <c r="J4" s="86">
        <v>44482</v>
      </c>
      <c r="K4" s="86">
        <v>10</v>
      </c>
      <c r="L4" s="86">
        <v>58.234903986573002</v>
      </c>
      <c r="M4" s="86">
        <v>58.059823360000003</v>
      </c>
      <c r="N4" s="86">
        <v>0.175080626573034</v>
      </c>
      <c r="O4" s="86">
        <v>-0.17278662996556499</v>
      </c>
      <c r="P4" s="86">
        <v>1.99443096148029E-2</v>
      </c>
      <c r="Q4" s="86">
        <v>1</v>
      </c>
      <c r="R4" s="86">
        <v>16</v>
      </c>
    </row>
    <row r="5" spans="4:18">
      <c r="D5" s="86">
        <v>20000</v>
      </c>
      <c r="E5" s="86">
        <v>1</v>
      </c>
      <c r="F5" s="86">
        <v>4</v>
      </c>
      <c r="G5" s="86">
        <v>0.1</v>
      </c>
      <c r="H5" s="86">
        <v>1.43305857755123E-2</v>
      </c>
      <c r="I5" s="86">
        <v>5</v>
      </c>
      <c r="J5" s="86">
        <v>44482</v>
      </c>
      <c r="K5" s="86">
        <v>10</v>
      </c>
      <c r="L5" s="86">
        <v>72.7840057523225</v>
      </c>
      <c r="M5" s="86">
        <v>72.574779199999995</v>
      </c>
      <c r="N5" s="86">
        <v>0.209226552322479</v>
      </c>
      <c r="O5" s="86">
        <v>-6.1214121717043199E-2</v>
      </c>
      <c r="P5" s="86">
        <v>1.90689864015408E-2</v>
      </c>
      <c r="Q5" s="86">
        <v>1</v>
      </c>
      <c r="R5" s="86">
        <v>20</v>
      </c>
    </row>
    <row r="6" spans="4:18">
      <c r="D6" s="86">
        <v>5000</v>
      </c>
      <c r="E6" s="86">
        <v>1</v>
      </c>
      <c r="F6" s="86">
        <v>8</v>
      </c>
      <c r="G6" s="86">
        <v>0.1</v>
      </c>
      <c r="H6" s="86">
        <v>5.4676621423561202E-2</v>
      </c>
      <c r="I6" s="86">
        <v>2</v>
      </c>
      <c r="J6" s="86">
        <v>44482</v>
      </c>
      <c r="K6" s="86">
        <v>10</v>
      </c>
      <c r="L6" s="86">
        <v>29.349223149113602</v>
      </c>
      <c r="M6" s="86">
        <v>29.029911680000001</v>
      </c>
      <c r="N6" s="86">
        <v>0.31931146911359798</v>
      </c>
      <c r="O6" s="86">
        <v>-9.5404184635137206E-3</v>
      </c>
      <c r="P6" s="86">
        <v>7.2356349611035306E-2</v>
      </c>
      <c r="Q6" s="86">
        <v>1</v>
      </c>
      <c r="R6" s="86">
        <v>8</v>
      </c>
    </row>
    <row r="7" spans="4:18">
      <c r="D7" s="86">
        <v>10000</v>
      </c>
      <c r="E7" s="86">
        <v>1</v>
      </c>
      <c r="F7" s="86">
        <v>8</v>
      </c>
      <c r="G7" s="86">
        <v>0.1</v>
      </c>
      <c r="H7" s="86">
        <v>5.4676621423561202E-2</v>
      </c>
      <c r="I7" s="86">
        <v>4</v>
      </c>
      <c r="J7" s="86">
        <v>44482</v>
      </c>
      <c r="K7" s="86">
        <v>10</v>
      </c>
      <c r="L7" s="86">
        <v>58.698446298227203</v>
      </c>
      <c r="M7" s="86">
        <v>58.059823360000003</v>
      </c>
      <c r="N7" s="86">
        <v>0.63862293822719496</v>
      </c>
      <c r="O7" s="86">
        <v>-9.5404184635137206E-3</v>
      </c>
      <c r="P7" s="86">
        <v>7.2356349611035306E-2</v>
      </c>
      <c r="Q7" s="86">
        <v>1</v>
      </c>
      <c r="R7" s="86">
        <v>16</v>
      </c>
    </row>
    <row r="8" spans="4:18">
      <c r="D8" s="86">
        <v>15000</v>
      </c>
      <c r="E8" s="86">
        <v>1</v>
      </c>
      <c r="F8" s="86">
        <v>8</v>
      </c>
      <c r="G8" s="86">
        <v>0.1</v>
      </c>
      <c r="H8" s="86">
        <v>5.4676621414438298E-2</v>
      </c>
      <c r="I8" s="86">
        <v>6</v>
      </c>
      <c r="J8" s="86">
        <v>44482</v>
      </c>
      <c r="K8" s="86">
        <v>10</v>
      </c>
      <c r="L8" s="86">
        <v>88.047669447180994</v>
      </c>
      <c r="M8" s="86">
        <v>87.089735039999994</v>
      </c>
      <c r="N8" s="86">
        <v>0.95793440718095901</v>
      </c>
      <c r="O8" s="86">
        <v>-9.5404244227111894E-3</v>
      </c>
      <c r="P8" s="86">
        <v>7.2356349599050698E-2</v>
      </c>
      <c r="Q8" s="86">
        <v>1</v>
      </c>
      <c r="R8" s="86">
        <v>24</v>
      </c>
    </row>
    <row r="9" spans="4:18">
      <c r="D9" s="86">
        <v>20000</v>
      </c>
      <c r="E9" s="86">
        <v>1</v>
      </c>
      <c r="F9" s="86">
        <v>8</v>
      </c>
      <c r="G9" s="86">
        <v>0.1</v>
      </c>
      <c r="H9" s="86">
        <v>5.4676621423561202E-2</v>
      </c>
      <c r="I9" s="86">
        <v>8</v>
      </c>
      <c r="J9" s="86">
        <v>44482</v>
      </c>
      <c r="K9" s="86">
        <v>10</v>
      </c>
      <c r="L9" s="86">
        <v>117.39689259645399</v>
      </c>
      <c r="M9" s="86">
        <v>116.11964672000001</v>
      </c>
      <c r="N9" s="86">
        <v>1.2772458764543899</v>
      </c>
      <c r="O9" s="86">
        <v>-9.5404184635137206E-3</v>
      </c>
      <c r="P9" s="86">
        <v>7.2356349611035306E-2</v>
      </c>
      <c r="Q9" s="86">
        <v>1</v>
      </c>
      <c r="R9" s="86">
        <v>32</v>
      </c>
    </row>
    <row r="10" spans="4:18">
      <c r="D10" s="86">
        <v>5000</v>
      </c>
      <c r="E10" s="86">
        <v>1</v>
      </c>
      <c r="F10" s="86">
        <v>10</v>
      </c>
      <c r="G10" s="86">
        <v>0.1</v>
      </c>
      <c r="H10" s="86">
        <v>1.7051509024806202E-2</v>
      </c>
      <c r="I10" s="86">
        <v>3</v>
      </c>
      <c r="J10" s="86">
        <v>44482</v>
      </c>
      <c r="K10" s="86">
        <v>10</v>
      </c>
      <c r="L10" s="86">
        <v>43.694238739057297</v>
      </c>
      <c r="M10" s="86">
        <v>43.544867519999997</v>
      </c>
      <c r="N10" s="86">
        <v>0.149371219057303</v>
      </c>
      <c r="O10" s="86">
        <v>-3.5585187783025801E-2</v>
      </c>
      <c r="P10" s="86">
        <v>2.26809871429818E-2</v>
      </c>
      <c r="Q10" s="86">
        <v>1</v>
      </c>
      <c r="R10" s="86">
        <v>12</v>
      </c>
    </row>
    <row r="11" spans="4:18">
      <c r="D11" s="86">
        <v>10000</v>
      </c>
      <c r="E11" s="86">
        <v>1</v>
      </c>
      <c r="F11" s="86">
        <v>10</v>
      </c>
      <c r="G11" s="86">
        <v>0.1</v>
      </c>
      <c r="H11" s="86">
        <v>1.7051509024806202E-2</v>
      </c>
      <c r="I11" s="86">
        <v>6</v>
      </c>
      <c r="J11" s="86">
        <v>44482</v>
      </c>
      <c r="K11" s="86">
        <v>10</v>
      </c>
      <c r="L11" s="86">
        <v>87.388477478114595</v>
      </c>
      <c r="M11" s="86">
        <v>87.089735039999994</v>
      </c>
      <c r="N11" s="86">
        <v>0.29874243811460499</v>
      </c>
      <c r="O11" s="86">
        <v>-3.5585187783025801E-2</v>
      </c>
      <c r="P11" s="86">
        <v>2.26809871429818E-2</v>
      </c>
      <c r="Q11" s="86">
        <v>1</v>
      </c>
      <c r="R11" s="86">
        <v>24</v>
      </c>
    </row>
    <row r="12" spans="4:18">
      <c r="D12" s="86">
        <v>15000</v>
      </c>
      <c r="E12" s="86">
        <v>1</v>
      </c>
      <c r="F12" s="86">
        <v>10</v>
      </c>
      <c r="G12" s="86">
        <v>0.1</v>
      </c>
      <c r="H12" s="86">
        <v>2.7551275877603299E-2</v>
      </c>
      <c r="I12" s="86">
        <v>8</v>
      </c>
      <c r="J12" s="86">
        <v>44482</v>
      </c>
      <c r="K12" s="86">
        <v>10</v>
      </c>
      <c r="L12" s="86">
        <v>116.763244524501</v>
      </c>
      <c r="M12" s="86">
        <v>116.11964672000001</v>
      </c>
      <c r="N12" s="86">
        <v>0.64359780450081305</v>
      </c>
      <c r="O12" s="86">
        <v>-2.1096564636245301E-2</v>
      </c>
      <c r="P12" s="86">
        <v>3.6594067034901603E-2</v>
      </c>
      <c r="Q12" s="86">
        <v>1</v>
      </c>
      <c r="R12" s="86">
        <v>32</v>
      </c>
    </row>
    <row r="13" spans="4:18">
      <c r="D13" s="86">
        <v>20000</v>
      </c>
      <c r="E13" s="86">
        <v>1</v>
      </c>
      <c r="F13" s="86">
        <v>10</v>
      </c>
      <c r="G13" s="86">
        <v>0.1</v>
      </c>
      <c r="H13" s="86">
        <v>2.09848887432895E-2</v>
      </c>
      <c r="I13" s="86">
        <v>11</v>
      </c>
      <c r="J13" s="86">
        <v>44482</v>
      </c>
      <c r="K13" s="86">
        <v>10</v>
      </c>
      <c r="L13" s="86">
        <v>160.338548866434</v>
      </c>
      <c r="M13" s="86">
        <v>159.66451423999999</v>
      </c>
      <c r="N13" s="86">
        <v>0.67403462643445899</v>
      </c>
      <c r="O13" s="86">
        <v>-3.3042841486297603E-2</v>
      </c>
      <c r="P13" s="86">
        <v>2.7897729140074799E-2</v>
      </c>
      <c r="Q13" s="86">
        <v>1</v>
      </c>
      <c r="R13" s="86">
        <v>44</v>
      </c>
    </row>
    <row r="14" spans="4:18">
      <c r="D14" s="86">
        <v>5000</v>
      </c>
      <c r="E14" s="86">
        <v>1</v>
      </c>
      <c r="F14" s="86">
        <v>16</v>
      </c>
      <c r="G14" s="86">
        <v>0.1</v>
      </c>
      <c r="H14" s="86">
        <v>3.7419158405327002E-2</v>
      </c>
      <c r="I14" s="86">
        <v>4</v>
      </c>
      <c r="J14" s="86">
        <v>44482</v>
      </c>
      <c r="K14" s="86">
        <v>10</v>
      </c>
      <c r="L14" s="86">
        <v>58.4968791301742</v>
      </c>
      <c r="M14" s="86">
        <v>58.059823360000003</v>
      </c>
      <c r="N14" s="86">
        <v>0.43705577017421898</v>
      </c>
      <c r="O14" s="86">
        <v>-7.2511862030189E-3</v>
      </c>
      <c r="P14" s="86">
        <v>4.96337975672696E-2</v>
      </c>
      <c r="Q14" s="86">
        <v>1</v>
      </c>
      <c r="R14" s="86">
        <v>16</v>
      </c>
    </row>
    <row r="15" spans="4:18">
      <c r="D15" s="86">
        <v>10000</v>
      </c>
      <c r="E15" s="86">
        <v>1</v>
      </c>
      <c r="F15" s="86">
        <v>16</v>
      </c>
      <c r="G15" s="86">
        <v>0.1</v>
      </c>
      <c r="H15" s="86">
        <v>7.2057922002478E-2</v>
      </c>
      <c r="I15" s="86">
        <v>7</v>
      </c>
      <c r="J15" s="86">
        <v>44482</v>
      </c>
      <c r="K15" s="86">
        <v>10</v>
      </c>
      <c r="L15" s="86">
        <v>103.077554805731</v>
      </c>
      <c r="M15" s="86">
        <v>101.60469088000001</v>
      </c>
      <c r="N15" s="86">
        <v>1.4728639257306499</v>
      </c>
      <c r="O15" s="86">
        <v>-1.38886442419743E-2</v>
      </c>
      <c r="P15" s="86">
        <v>9.5139357920711806E-2</v>
      </c>
      <c r="Q15" s="86">
        <v>1</v>
      </c>
      <c r="R15" s="86">
        <v>28</v>
      </c>
    </row>
    <row r="16" spans="4:18">
      <c r="D16" s="86">
        <v>15000</v>
      </c>
      <c r="E16" s="86">
        <v>1</v>
      </c>
      <c r="F16" s="86">
        <v>16</v>
      </c>
      <c r="G16" s="86">
        <v>0.1</v>
      </c>
      <c r="H16" s="86">
        <v>5.9303541978104501E-2</v>
      </c>
      <c r="I16" s="86">
        <v>11</v>
      </c>
      <c r="J16" s="86">
        <v>44482</v>
      </c>
      <c r="K16" s="86">
        <v>10</v>
      </c>
      <c r="L16" s="86">
        <v>161.569344008337</v>
      </c>
      <c r="M16" s="86">
        <v>159.66451423999999</v>
      </c>
      <c r="N16" s="86">
        <v>1.9048297683367199</v>
      </c>
      <c r="O16" s="86">
        <v>-1.6353081480220501E-2</v>
      </c>
      <c r="P16" s="86">
        <v>7.8431131620620806E-2</v>
      </c>
      <c r="Q16" s="86">
        <v>1</v>
      </c>
      <c r="R16" s="86">
        <v>44</v>
      </c>
    </row>
    <row r="17" spans="4:18">
      <c r="D17" s="86">
        <v>20000</v>
      </c>
      <c r="E17" s="86">
        <v>1</v>
      </c>
      <c r="F17" s="86">
        <v>16</v>
      </c>
      <c r="G17" s="86">
        <v>0.1</v>
      </c>
      <c r="H17" s="86">
        <v>7.2057922002478E-2</v>
      </c>
      <c r="I17" s="86">
        <v>14</v>
      </c>
      <c r="J17" s="86">
        <v>44482</v>
      </c>
      <c r="K17" s="86">
        <v>10</v>
      </c>
      <c r="L17" s="86">
        <v>206.155109611461</v>
      </c>
      <c r="M17" s="86">
        <v>203.20938176000001</v>
      </c>
      <c r="N17" s="86">
        <v>2.9457278514612999</v>
      </c>
      <c r="O17" s="86">
        <v>-1.38886442419743E-2</v>
      </c>
      <c r="P17" s="86">
        <v>9.5139357920711806E-2</v>
      </c>
      <c r="Q17" s="86">
        <v>1</v>
      </c>
      <c r="R17" s="86">
        <v>56</v>
      </c>
    </row>
    <row r="18" spans="4:18"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</row>
    <row r="19" spans="4:18"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</row>
    <row r="20" spans="4:18"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</row>
    <row r="21" spans="4:18"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</row>
    <row r="22" spans="4:18"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</row>
    <row r="23" spans="4:18"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</row>
    <row r="24" spans="4:18"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</row>
    <row r="25" spans="4:18"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</row>
    <row r="26" spans="4:18"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</row>
    <row r="27" spans="4:18"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</row>
    <row r="28" spans="4:18"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4:18"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</row>
    <row r="30" spans="4:18"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4:18"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4:18"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</row>
    <row r="33" spans="4:18"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</row>
    <row r="34" spans="4:18"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</row>
    <row r="35" spans="4:18"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</row>
    <row r="36" spans="4:18"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</row>
    <row r="37" spans="4:18"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</row>
    <row r="38" spans="4:18">
      <c r="D38" s="86">
        <v>5000</v>
      </c>
      <c r="E38" s="86">
        <v>1</v>
      </c>
      <c r="F38" s="86">
        <v>4</v>
      </c>
      <c r="G38" s="86">
        <v>0.2</v>
      </c>
      <c r="H38" s="86">
        <v>0.101042301491043</v>
      </c>
      <c r="I38" s="86">
        <v>1</v>
      </c>
      <c r="J38" s="86">
        <v>44482</v>
      </c>
      <c r="K38" s="86">
        <v>10</v>
      </c>
      <c r="L38" s="86">
        <v>14.8099993603538</v>
      </c>
      <c r="M38" s="86">
        <v>14.514955840000001</v>
      </c>
      <c r="N38" s="86">
        <v>0.29504352035384601</v>
      </c>
      <c r="O38" s="86">
        <v>-8.25671507631007E-2</v>
      </c>
      <c r="P38" s="86">
        <v>0.13291111707699299</v>
      </c>
      <c r="Q38" s="86">
        <v>1</v>
      </c>
      <c r="R38" s="86">
        <v>4</v>
      </c>
    </row>
    <row r="39" spans="4:18">
      <c r="D39" s="86">
        <v>10000</v>
      </c>
      <c r="E39" s="86">
        <v>1</v>
      </c>
      <c r="F39" s="86">
        <v>4</v>
      </c>
      <c r="G39" s="86">
        <v>0.2</v>
      </c>
      <c r="H39" s="86">
        <v>0.101042301491043</v>
      </c>
      <c r="I39" s="86">
        <v>2</v>
      </c>
      <c r="J39" s="86">
        <v>44482</v>
      </c>
      <c r="K39" s="86">
        <v>10</v>
      </c>
      <c r="L39" s="86">
        <v>29.619998720707699</v>
      </c>
      <c r="M39" s="86">
        <v>29.029911680000001</v>
      </c>
      <c r="N39" s="86">
        <v>0.59008704070769302</v>
      </c>
      <c r="O39" s="86">
        <v>-8.25671507631007E-2</v>
      </c>
      <c r="P39" s="86">
        <v>0.13291111707699299</v>
      </c>
      <c r="Q39" s="86">
        <v>1</v>
      </c>
      <c r="R39" s="86">
        <v>8</v>
      </c>
    </row>
    <row r="40" spans="4:18">
      <c r="D40" s="86">
        <v>15000</v>
      </c>
      <c r="E40" s="86">
        <v>1</v>
      </c>
      <c r="F40" s="86">
        <v>4</v>
      </c>
      <c r="G40" s="86">
        <v>0.2</v>
      </c>
      <c r="H40" s="86">
        <v>0.101042301491044</v>
      </c>
      <c r="I40" s="86">
        <v>3</v>
      </c>
      <c r="J40" s="86">
        <v>44482</v>
      </c>
      <c r="K40" s="86">
        <v>10</v>
      </c>
      <c r="L40" s="86">
        <v>44.429998081061598</v>
      </c>
      <c r="M40" s="86">
        <v>43.544867519999997</v>
      </c>
      <c r="N40" s="86">
        <v>0.88513056106154298</v>
      </c>
      <c r="O40" s="86">
        <v>-8.25671507631007E-2</v>
      </c>
      <c r="P40" s="86">
        <v>0.13291111707699399</v>
      </c>
      <c r="Q40" s="86">
        <v>1</v>
      </c>
      <c r="R40" s="86">
        <v>12</v>
      </c>
    </row>
    <row r="41" spans="4:18">
      <c r="D41" s="86">
        <v>20000</v>
      </c>
      <c r="E41" s="86">
        <v>1</v>
      </c>
      <c r="F41" s="86">
        <v>4</v>
      </c>
      <c r="G41" s="86">
        <v>0.2</v>
      </c>
      <c r="H41" s="86">
        <v>0.101042301491043</v>
      </c>
      <c r="I41" s="86">
        <v>4</v>
      </c>
      <c r="J41" s="86">
        <v>44482</v>
      </c>
      <c r="K41" s="86">
        <v>10</v>
      </c>
      <c r="L41" s="86">
        <v>59.239997441415397</v>
      </c>
      <c r="M41" s="86">
        <v>58.059823360000003</v>
      </c>
      <c r="N41" s="86">
        <v>1.18017408141539</v>
      </c>
      <c r="O41" s="86">
        <v>-8.25671507631007E-2</v>
      </c>
      <c r="P41" s="86">
        <v>0.13291111707699299</v>
      </c>
      <c r="Q41" s="86">
        <v>1</v>
      </c>
      <c r="R41" s="86">
        <v>16</v>
      </c>
    </row>
    <row r="42" spans="4:18">
      <c r="D42" s="86">
        <v>5000</v>
      </c>
      <c r="E42" s="86">
        <v>1</v>
      </c>
      <c r="F42" s="86">
        <v>8</v>
      </c>
      <c r="G42" s="86">
        <v>0.2</v>
      </c>
      <c r="H42" s="86">
        <v>5.4676621423561202E-2</v>
      </c>
      <c r="I42" s="86">
        <v>2</v>
      </c>
      <c r="J42" s="86">
        <v>44482</v>
      </c>
      <c r="K42" s="86">
        <v>10</v>
      </c>
      <c r="L42" s="86">
        <v>29.349223149113602</v>
      </c>
      <c r="M42" s="86">
        <v>29.029911680000001</v>
      </c>
      <c r="N42" s="86">
        <v>0.31931146911359798</v>
      </c>
      <c r="O42" s="86">
        <v>-9.5404184635137206E-3</v>
      </c>
      <c r="P42" s="86">
        <v>7.2356349611035306E-2</v>
      </c>
      <c r="Q42" s="86">
        <v>1</v>
      </c>
      <c r="R42" s="86">
        <v>8</v>
      </c>
    </row>
    <row r="43" spans="4:18">
      <c r="D43" s="86">
        <v>10000</v>
      </c>
      <c r="E43" s="86">
        <v>1</v>
      </c>
      <c r="F43" s="86">
        <v>8</v>
      </c>
      <c r="G43" s="86">
        <v>0.2</v>
      </c>
      <c r="H43" s="86">
        <v>5.4676621423561202E-2</v>
      </c>
      <c r="I43" s="86">
        <v>4</v>
      </c>
      <c r="J43" s="86">
        <v>44482</v>
      </c>
      <c r="K43" s="86">
        <v>10</v>
      </c>
      <c r="L43" s="86">
        <v>58.698446298227203</v>
      </c>
      <c r="M43" s="86">
        <v>58.059823360000003</v>
      </c>
      <c r="N43" s="86">
        <v>0.63862293822719496</v>
      </c>
      <c r="O43" s="86">
        <v>-9.5404184635137206E-3</v>
      </c>
      <c r="P43" s="86">
        <v>7.2356349611035306E-2</v>
      </c>
      <c r="Q43" s="86">
        <v>1</v>
      </c>
      <c r="R43" s="86">
        <v>16</v>
      </c>
    </row>
    <row r="44" spans="4:18">
      <c r="D44" s="86">
        <v>15000</v>
      </c>
      <c r="E44" s="86">
        <v>1</v>
      </c>
      <c r="F44" s="86">
        <v>8</v>
      </c>
      <c r="G44" s="86">
        <v>0.2</v>
      </c>
      <c r="H44" s="86">
        <v>5.4676621414438298E-2</v>
      </c>
      <c r="I44" s="86">
        <v>6</v>
      </c>
      <c r="J44" s="86">
        <v>44482</v>
      </c>
      <c r="K44" s="86">
        <v>10</v>
      </c>
      <c r="L44" s="86">
        <v>88.047669447180994</v>
      </c>
      <c r="M44" s="86">
        <v>87.089735039999994</v>
      </c>
      <c r="N44" s="86">
        <v>0.95793440718095901</v>
      </c>
      <c r="O44" s="86">
        <v>-9.5404244227111894E-3</v>
      </c>
      <c r="P44" s="86">
        <v>7.2356349599050698E-2</v>
      </c>
      <c r="Q44" s="86">
        <v>1</v>
      </c>
      <c r="R44" s="86">
        <v>24</v>
      </c>
    </row>
    <row r="45" spans="4:18">
      <c r="D45" s="86">
        <v>20000</v>
      </c>
      <c r="E45" s="86">
        <v>1</v>
      </c>
      <c r="F45" s="86">
        <v>8</v>
      </c>
      <c r="G45" s="86">
        <v>0.2</v>
      </c>
      <c r="H45" s="86">
        <v>0.13610649616519899</v>
      </c>
      <c r="I45" s="86">
        <v>7</v>
      </c>
      <c r="J45" s="86">
        <v>44482</v>
      </c>
      <c r="K45" s="86">
        <v>10</v>
      </c>
      <c r="L45" s="86">
        <v>104.386707661617</v>
      </c>
      <c r="M45" s="86">
        <v>101.60469088000001</v>
      </c>
      <c r="N45" s="86">
        <v>2.7820167816166599</v>
      </c>
      <c r="O45" s="86">
        <v>-1.1054647764588E-2</v>
      </c>
      <c r="P45" s="86">
        <v>0.17825525492172201</v>
      </c>
      <c r="Q45" s="86">
        <v>1</v>
      </c>
      <c r="R45" s="86">
        <v>28</v>
      </c>
    </row>
    <row r="46" spans="4:18">
      <c r="D46" s="86">
        <v>5000</v>
      </c>
      <c r="E46" s="86">
        <v>1</v>
      </c>
      <c r="F46" s="86">
        <v>10</v>
      </c>
      <c r="G46" s="86">
        <v>0.2</v>
      </c>
      <c r="H46" s="86">
        <v>1.7051509024806202E-2</v>
      </c>
      <c r="I46" s="86">
        <v>3</v>
      </c>
      <c r="J46" s="86">
        <v>44482</v>
      </c>
      <c r="K46" s="86">
        <v>10</v>
      </c>
      <c r="L46" s="86">
        <v>43.694238739057297</v>
      </c>
      <c r="M46" s="86">
        <v>43.544867519999997</v>
      </c>
      <c r="N46" s="86">
        <v>0.149371219057303</v>
      </c>
      <c r="O46" s="86">
        <v>-3.5585187783025801E-2</v>
      </c>
      <c r="P46" s="86">
        <v>2.26809871429818E-2</v>
      </c>
      <c r="Q46" s="86">
        <v>1</v>
      </c>
      <c r="R46" s="86">
        <v>12</v>
      </c>
    </row>
    <row r="47" spans="4:18">
      <c r="D47" s="86">
        <v>10000</v>
      </c>
      <c r="E47" s="86">
        <v>1</v>
      </c>
      <c r="F47" s="86">
        <v>10</v>
      </c>
      <c r="G47" s="86">
        <v>0.2</v>
      </c>
      <c r="H47" s="86">
        <v>0.11011132636700401</v>
      </c>
      <c r="I47" s="86">
        <v>5</v>
      </c>
      <c r="J47" s="86">
        <v>44482</v>
      </c>
      <c r="K47" s="86">
        <v>10</v>
      </c>
      <c r="L47" s="86">
        <v>74.182404564958304</v>
      </c>
      <c r="M47" s="86">
        <v>72.574779199999995</v>
      </c>
      <c r="N47" s="86">
        <v>1.6076253649582599</v>
      </c>
      <c r="O47" s="86">
        <v>-3.3036564222304603E-2</v>
      </c>
      <c r="P47" s="86">
        <v>0.144674940862421</v>
      </c>
      <c r="Q47" s="86">
        <v>1</v>
      </c>
      <c r="R47" s="86">
        <v>20</v>
      </c>
    </row>
    <row r="48" spans="4:18">
      <c r="D48" s="86">
        <v>15000</v>
      </c>
      <c r="E48" s="86">
        <v>1</v>
      </c>
      <c r="F48" s="86">
        <v>10</v>
      </c>
      <c r="G48" s="86">
        <v>0.2</v>
      </c>
      <c r="H48" s="86">
        <v>7.9138513429283894E-2</v>
      </c>
      <c r="I48" s="86">
        <v>7</v>
      </c>
      <c r="J48" s="86">
        <v>44482</v>
      </c>
      <c r="K48" s="86">
        <v>10</v>
      </c>
      <c r="L48" s="86">
        <v>103.222282094495</v>
      </c>
      <c r="M48" s="86">
        <v>101.60469088000001</v>
      </c>
      <c r="N48" s="86">
        <v>1.6175912144945599</v>
      </c>
      <c r="O48" s="86">
        <v>-3.6013798142754301E-2</v>
      </c>
      <c r="P48" s="86">
        <v>0.104391665352196</v>
      </c>
      <c r="Q48" s="86">
        <v>1</v>
      </c>
      <c r="R48" s="86">
        <v>28</v>
      </c>
    </row>
    <row r="49" spans="4:18">
      <c r="D49" s="86">
        <v>20000</v>
      </c>
      <c r="E49" s="86">
        <v>1</v>
      </c>
      <c r="F49" s="86">
        <v>10</v>
      </c>
      <c r="G49" s="86">
        <v>0.2</v>
      </c>
      <c r="H49" s="86">
        <v>9.2412785549404602E-2</v>
      </c>
      <c r="I49" s="86">
        <v>9</v>
      </c>
      <c r="J49" s="86">
        <v>44482</v>
      </c>
      <c r="K49" s="86">
        <v>10</v>
      </c>
      <c r="L49" s="86">
        <v>133.06321056423801</v>
      </c>
      <c r="M49" s="86">
        <v>130.63460255999999</v>
      </c>
      <c r="N49" s="86">
        <v>2.4286080042383502</v>
      </c>
      <c r="O49" s="86">
        <v>-2.4765791683454899E-2</v>
      </c>
      <c r="P49" s="86">
        <v>0.121693478851069</v>
      </c>
      <c r="Q49" s="86">
        <v>1</v>
      </c>
      <c r="R49" s="86">
        <v>36</v>
      </c>
    </row>
    <row r="50" spans="4:18">
      <c r="D50" s="86">
        <v>5000</v>
      </c>
      <c r="E50" s="86">
        <v>1</v>
      </c>
      <c r="F50" s="86">
        <v>16</v>
      </c>
      <c r="G50" s="86">
        <v>0.2</v>
      </c>
      <c r="H50" s="86">
        <v>0.136680113822335</v>
      </c>
      <c r="I50" s="86">
        <v>3</v>
      </c>
      <c r="J50" s="86">
        <v>44482</v>
      </c>
      <c r="K50" s="86">
        <v>10</v>
      </c>
      <c r="L50" s="86">
        <v>44.742185317083703</v>
      </c>
      <c r="M50" s="86">
        <v>43.544867519999997</v>
      </c>
      <c r="N50" s="86">
        <v>1.1973177970836499</v>
      </c>
      <c r="O50" s="86">
        <v>-4.2925110288169997E-3</v>
      </c>
      <c r="P50" s="86">
        <v>0.17899397020948599</v>
      </c>
      <c r="Q50" s="86">
        <v>1</v>
      </c>
      <c r="R50" s="86">
        <v>12</v>
      </c>
    </row>
    <row r="51" spans="4:18">
      <c r="D51" s="86">
        <v>10000</v>
      </c>
      <c r="E51" s="86">
        <v>1</v>
      </c>
      <c r="F51" s="86">
        <v>16</v>
      </c>
      <c r="G51" s="86">
        <v>0.2</v>
      </c>
      <c r="H51" s="86">
        <v>0.136680113822335</v>
      </c>
      <c r="I51" s="86">
        <v>6</v>
      </c>
      <c r="J51" s="86">
        <v>44482</v>
      </c>
      <c r="K51" s="86">
        <v>10</v>
      </c>
      <c r="L51" s="86">
        <v>89.484370634167306</v>
      </c>
      <c r="M51" s="86">
        <v>87.089735039999994</v>
      </c>
      <c r="N51" s="86">
        <v>2.3946355941673101</v>
      </c>
      <c r="O51" s="86">
        <v>-4.2925110288169997E-3</v>
      </c>
      <c r="P51" s="86">
        <v>0.17899397020948599</v>
      </c>
      <c r="Q51" s="86">
        <v>1</v>
      </c>
      <c r="R51" s="86">
        <v>24</v>
      </c>
    </row>
    <row r="52" spans="4:18">
      <c r="D52" s="86">
        <v>15000</v>
      </c>
      <c r="E52" s="86">
        <v>1</v>
      </c>
      <c r="F52" s="86">
        <v>16</v>
      </c>
      <c r="G52" s="86">
        <v>0.2</v>
      </c>
      <c r="H52" s="86">
        <v>0.136680113822016</v>
      </c>
      <c r="I52" s="86">
        <v>9</v>
      </c>
      <c r="J52" s="86">
        <v>44482</v>
      </c>
      <c r="K52" s="86">
        <v>10</v>
      </c>
      <c r="L52" s="86">
        <v>134.226555951243</v>
      </c>
      <c r="M52" s="86">
        <v>130.63460255999999</v>
      </c>
      <c r="N52" s="86">
        <v>3.5919533912425798</v>
      </c>
      <c r="O52" s="86">
        <v>-4.2925110288169997E-3</v>
      </c>
      <c r="P52" s="86">
        <v>0.17899397020907501</v>
      </c>
      <c r="Q52" s="86">
        <v>1</v>
      </c>
      <c r="R52" s="86">
        <v>36</v>
      </c>
    </row>
    <row r="53" spans="4:18">
      <c r="D53" s="86">
        <v>20000</v>
      </c>
      <c r="E53" s="86">
        <v>1</v>
      </c>
      <c r="F53" s="86">
        <v>16</v>
      </c>
      <c r="G53" s="86">
        <v>0.2</v>
      </c>
      <c r="H53" s="86">
        <v>0.136680113822335</v>
      </c>
      <c r="I53" s="86">
        <v>12</v>
      </c>
      <c r="J53" s="86">
        <v>44482</v>
      </c>
      <c r="K53" s="86">
        <v>10</v>
      </c>
      <c r="L53" s="86">
        <v>178.96874126833501</v>
      </c>
      <c r="M53" s="86">
        <v>174.17947007999999</v>
      </c>
      <c r="N53" s="86">
        <v>4.7892711883346104</v>
      </c>
      <c r="O53" s="86">
        <v>-4.2925110288169997E-3</v>
      </c>
      <c r="P53" s="86">
        <v>0.17899397020948599</v>
      </c>
      <c r="Q53" s="86">
        <v>1</v>
      </c>
      <c r="R53" s="86">
        <v>48</v>
      </c>
    </row>
    <row r="54" spans="4:18">
      <c r="D54" s="86">
        <v>5000</v>
      </c>
      <c r="E54" s="86">
        <v>2</v>
      </c>
      <c r="F54" s="86">
        <v>1.5</v>
      </c>
      <c r="G54" s="86">
        <v>0.2</v>
      </c>
      <c r="H54" s="86">
        <v>3.5065348502771902E-3</v>
      </c>
      <c r="I54" s="86">
        <v>1</v>
      </c>
      <c r="J54" s="86">
        <v>44482</v>
      </c>
      <c r="K54" s="86">
        <v>10</v>
      </c>
      <c r="L54" s="86">
        <v>14.5251949217628</v>
      </c>
      <c r="M54" s="86">
        <v>14.514955840000001</v>
      </c>
      <c r="N54" s="86">
        <v>1.02390817628094E-2</v>
      </c>
      <c r="O54" s="86">
        <v>-8.21924067932411E-3</v>
      </c>
      <c r="P54" s="86">
        <v>8.0757190289727498E-3</v>
      </c>
      <c r="Q54" s="86">
        <v>1</v>
      </c>
      <c r="R54" s="86">
        <v>4</v>
      </c>
    </row>
    <row r="55" spans="4:18">
      <c r="D55" s="86">
        <v>10000</v>
      </c>
      <c r="E55" s="86">
        <v>2</v>
      </c>
      <c r="F55" s="86">
        <v>1.5</v>
      </c>
      <c r="G55" s="86">
        <v>0.2</v>
      </c>
      <c r="H55" s="86">
        <v>6.16116454010762E-2</v>
      </c>
      <c r="I55" s="86">
        <v>1</v>
      </c>
      <c r="J55" s="86">
        <v>44482</v>
      </c>
      <c r="K55" s="86">
        <v>10</v>
      </c>
      <c r="L55" s="86">
        <v>14.694861844571101</v>
      </c>
      <c r="M55" s="86">
        <v>14.514955840000001</v>
      </c>
      <c r="N55" s="86">
        <v>0.179906004571143</v>
      </c>
      <c r="O55" s="86">
        <v>-7.1759027959838995E-4</v>
      </c>
      <c r="P55" s="86">
        <v>0.13608819706245701</v>
      </c>
      <c r="Q55" s="86">
        <v>1</v>
      </c>
      <c r="R55" s="86">
        <v>4</v>
      </c>
    </row>
    <row r="56" spans="4:18">
      <c r="D56" s="86">
        <v>15000</v>
      </c>
      <c r="E56" s="86">
        <v>2</v>
      </c>
      <c r="F56" s="86">
        <v>1.5</v>
      </c>
      <c r="G56" s="86">
        <v>0.2</v>
      </c>
      <c r="H56" s="86">
        <v>1.0812606848507E-2</v>
      </c>
      <c r="I56" s="86">
        <v>2</v>
      </c>
      <c r="J56" s="86">
        <v>44482</v>
      </c>
      <c r="K56" s="86">
        <v>10</v>
      </c>
      <c r="L56" s="86">
        <v>29.093057303995302</v>
      </c>
      <c r="M56" s="86">
        <v>29.029911680000001</v>
      </c>
      <c r="N56" s="86">
        <v>6.3145623995281105E-2</v>
      </c>
      <c r="O56" s="86">
        <v>-3.8268291262656701E-3</v>
      </c>
      <c r="P56" s="86">
        <v>2.4761765750170601E-2</v>
      </c>
      <c r="Q56" s="86">
        <v>1</v>
      </c>
      <c r="R56" s="86">
        <v>8</v>
      </c>
    </row>
    <row r="57" spans="4:18">
      <c r="D57" s="86">
        <v>20000</v>
      </c>
      <c r="E57" s="86">
        <v>2</v>
      </c>
      <c r="F57" s="86">
        <v>1.5</v>
      </c>
      <c r="G57" s="86">
        <v>0.2</v>
      </c>
      <c r="H57" s="86">
        <v>6.16116454010762E-2</v>
      </c>
      <c r="I57" s="86">
        <v>2</v>
      </c>
      <c r="J57" s="86">
        <v>44482</v>
      </c>
      <c r="K57" s="86">
        <v>10</v>
      </c>
      <c r="L57" s="86">
        <v>29.389723689142301</v>
      </c>
      <c r="M57" s="86">
        <v>29.029911680000001</v>
      </c>
      <c r="N57" s="86">
        <v>0.35981200914228501</v>
      </c>
      <c r="O57" s="86">
        <v>-7.1759027959838995E-4</v>
      </c>
      <c r="P57" s="86">
        <v>0.13608819706245701</v>
      </c>
      <c r="Q57" s="86">
        <v>1</v>
      </c>
      <c r="R57" s="86">
        <v>8</v>
      </c>
    </row>
    <row r="58" spans="4:18">
      <c r="D58" s="86">
        <v>5000</v>
      </c>
      <c r="E58" s="86">
        <v>2</v>
      </c>
      <c r="F58" s="86">
        <v>4</v>
      </c>
      <c r="G58" s="86">
        <v>0.2</v>
      </c>
      <c r="H58" s="86">
        <v>6.6460945744357694E-2</v>
      </c>
      <c r="I58" s="86">
        <v>1</v>
      </c>
      <c r="J58" s="86">
        <v>44482</v>
      </c>
      <c r="K58" s="86">
        <v>10</v>
      </c>
      <c r="L58" s="86">
        <v>14.709021801573501</v>
      </c>
      <c r="M58" s="86">
        <v>14.514955840000001</v>
      </c>
      <c r="N58" s="86">
        <v>0.19406596157352399</v>
      </c>
      <c r="O58" s="86">
        <v>-2.3696667554582401E-3</v>
      </c>
      <c r="P58" s="86">
        <v>0.14633095072135199</v>
      </c>
      <c r="Q58" s="86">
        <v>1</v>
      </c>
      <c r="R58" s="86">
        <v>4</v>
      </c>
    </row>
    <row r="59" spans="4:18">
      <c r="D59" s="86">
        <v>10000</v>
      </c>
      <c r="E59" s="86">
        <v>2</v>
      </c>
      <c r="F59" s="86">
        <v>4</v>
      </c>
      <c r="G59" s="86">
        <v>0.2</v>
      </c>
      <c r="H59" s="86">
        <v>6.6460945744357694E-2</v>
      </c>
      <c r="I59" s="86">
        <v>2</v>
      </c>
      <c r="J59" s="86">
        <v>44482</v>
      </c>
      <c r="K59" s="86">
        <v>10</v>
      </c>
      <c r="L59" s="86">
        <v>29.418043603147101</v>
      </c>
      <c r="M59" s="86">
        <v>29.029911680000001</v>
      </c>
      <c r="N59" s="86">
        <v>0.38813192314704897</v>
      </c>
      <c r="O59" s="86">
        <v>-2.3696667554582401E-3</v>
      </c>
      <c r="P59" s="86">
        <v>0.14633095072135199</v>
      </c>
      <c r="Q59" s="86">
        <v>1</v>
      </c>
      <c r="R59" s="86">
        <v>8</v>
      </c>
    </row>
    <row r="60" spans="4:18">
      <c r="D60" s="86">
        <v>15000</v>
      </c>
      <c r="E60" s="86">
        <v>2</v>
      </c>
      <c r="F60" s="86">
        <v>4</v>
      </c>
      <c r="G60" s="86">
        <v>0.2</v>
      </c>
      <c r="H60" s="86">
        <v>6.6460945744358596E-2</v>
      </c>
      <c r="I60" s="86">
        <v>3</v>
      </c>
      <c r="J60" s="86">
        <v>44482</v>
      </c>
      <c r="K60" s="86">
        <v>10</v>
      </c>
      <c r="L60" s="86">
        <v>44.127065404720597</v>
      </c>
      <c r="M60" s="86">
        <v>43.544867519999997</v>
      </c>
      <c r="N60" s="86">
        <v>0.58219788472058098</v>
      </c>
      <c r="O60" s="86">
        <v>-2.3696667554582401E-3</v>
      </c>
      <c r="P60" s="86">
        <v>0.146330950721349</v>
      </c>
      <c r="Q60" s="86">
        <v>1</v>
      </c>
      <c r="R60" s="86">
        <v>12</v>
      </c>
    </row>
    <row r="61" spans="4:18">
      <c r="D61" s="86">
        <v>20000</v>
      </c>
      <c r="E61" s="86">
        <v>2</v>
      </c>
      <c r="F61" s="86">
        <v>4</v>
      </c>
      <c r="G61" s="86">
        <v>0.2</v>
      </c>
      <c r="H61" s="86">
        <v>6.6460945744357694E-2</v>
      </c>
      <c r="I61" s="86">
        <v>4</v>
      </c>
      <c r="J61" s="86">
        <v>44482</v>
      </c>
      <c r="K61" s="86">
        <v>10</v>
      </c>
      <c r="L61" s="86">
        <v>58.836087206294103</v>
      </c>
      <c r="M61" s="86">
        <v>58.059823360000003</v>
      </c>
      <c r="N61" s="86">
        <v>0.77626384629409795</v>
      </c>
      <c r="O61" s="86">
        <v>-2.3696667554582401E-3</v>
      </c>
      <c r="P61" s="86">
        <v>0.14633095072135199</v>
      </c>
      <c r="Q61" s="86">
        <v>1</v>
      </c>
      <c r="R61" s="86">
        <v>16</v>
      </c>
    </row>
    <row r="62" spans="4:18">
      <c r="D62" s="86">
        <v>5000</v>
      </c>
      <c r="E62" s="86">
        <v>2</v>
      </c>
      <c r="F62" s="86">
        <v>8</v>
      </c>
      <c r="G62" s="86">
        <v>0.2</v>
      </c>
      <c r="H62" s="86">
        <v>3.90946721009593E-2</v>
      </c>
      <c r="I62" s="86">
        <v>2</v>
      </c>
      <c r="J62" s="86">
        <v>44482</v>
      </c>
      <c r="K62" s="86">
        <v>10</v>
      </c>
      <c r="L62" s="86">
        <v>29.2582245650696</v>
      </c>
      <c r="M62" s="86">
        <v>29.029911680000001</v>
      </c>
      <c r="N62" s="86">
        <v>0.22831288506960201</v>
      </c>
      <c r="O62" s="86">
        <v>-4.4223369879930699E-4</v>
      </c>
      <c r="P62" s="86">
        <v>8.76917284022357E-2</v>
      </c>
      <c r="Q62" s="86">
        <v>1</v>
      </c>
      <c r="R62" s="86">
        <v>8</v>
      </c>
    </row>
    <row r="63" spans="4:18">
      <c r="D63" s="86">
        <v>10000</v>
      </c>
      <c r="E63" s="86">
        <v>2</v>
      </c>
      <c r="F63" s="86">
        <v>8</v>
      </c>
      <c r="G63" s="86">
        <v>0.2</v>
      </c>
      <c r="H63" s="86">
        <v>5.5718283064145203E-2</v>
      </c>
      <c r="I63" s="86">
        <v>3</v>
      </c>
      <c r="J63" s="86">
        <v>44482</v>
      </c>
      <c r="K63" s="86">
        <v>10</v>
      </c>
      <c r="L63" s="86">
        <v>44.032959679641898</v>
      </c>
      <c r="M63" s="86">
        <v>43.544867519999997</v>
      </c>
      <c r="N63" s="86">
        <v>0.48809215964191199</v>
      </c>
      <c r="O63" s="114">
        <v>-4.3548604705826798E-5</v>
      </c>
      <c r="P63" s="86">
        <v>0.12355661094357701</v>
      </c>
      <c r="Q63" s="86">
        <v>1</v>
      </c>
      <c r="R63" s="86">
        <v>12</v>
      </c>
    </row>
    <row r="64" spans="4:18">
      <c r="D64" s="86">
        <v>15000</v>
      </c>
      <c r="E64" s="86">
        <v>2</v>
      </c>
      <c r="F64" s="86">
        <v>8</v>
      </c>
      <c r="G64" s="86">
        <v>0.2</v>
      </c>
      <c r="H64" s="86">
        <v>6.6525274245445007E-2</v>
      </c>
      <c r="I64" s="86">
        <v>4</v>
      </c>
      <c r="J64" s="86">
        <v>44482</v>
      </c>
      <c r="K64" s="86">
        <v>10</v>
      </c>
      <c r="L64" s="86">
        <v>58.836838563186802</v>
      </c>
      <c r="M64" s="86">
        <v>58.059823360000003</v>
      </c>
      <c r="N64" s="86">
        <v>0.77701520318679695</v>
      </c>
      <c r="O64" s="114">
        <v>-4.3490394138197603E-5</v>
      </c>
      <c r="P64" s="86">
        <v>0.14646641620320699</v>
      </c>
      <c r="Q64" s="86">
        <v>1</v>
      </c>
      <c r="R64" s="86">
        <v>16</v>
      </c>
    </row>
    <row r="65" spans="4:18">
      <c r="D65" s="86">
        <v>20000</v>
      </c>
      <c r="E65" s="86">
        <v>2</v>
      </c>
      <c r="F65" s="86">
        <v>8</v>
      </c>
      <c r="G65" s="86">
        <v>0.2</v>
      </c>
      <c r="H65" s="86">
        <v>7.3013697049813406E-2</v>
      </c>
      <c r="I65" s="86">
        <v>5</v>
      </c>
      <c r="J65" s="86">
        <v>44482</v>
      </c>
      <c r="K65" s="86">
        <v>10</v>
      </c>
      <c r="L65" s="86">
        <v>73.640779176927296</v>
      </c>
      <c r="M65" s="86">
        <v>72.574779199999995</v>
      </c>
      <c r="N65" s="86">
        <v>1.0659999769272801</v>
      </c>
      <c r="O65" s="114">
        <v>-6.1929753410155897E-6</v>
      </c>
      <c r="P65" s="86">
        <v>0.16007582487848199</v>
      </c>
      <c r="Q65" s="86">
        <v>1</v>
      </c>
      <c r="R65" s="86">
        <v>20</v>
      </c>
    </row>
    <row r="66" spans="4:18">
      <c r="D66" s="86">
        <v>5000</v>
      </c>
      <c r="E66" s="86">
        <v>2</v>
      </c>
      <c r="F66" s="86">
        <v>10</v>
      </c>
      <c r="G66" s="86">
        <v>0.2</v>
      </c>
      <c r="H66" s="86">
        <v>4.5023140199486701E-2</v>
      </c>
      <c r="I66" s="86">
        <v>2</v>
      </c>
      <c r="J66" s="86">
        <v>44482</v>
      </c>
      <c r="K66" s="86">
        <v>10</v>
      </c>
      <c r="L66" s="86">
        <v>29.292846818765</v>
      </c>
      <c r="M66" s="86">
        <v>29.029911680000001</v>
      </c>
      <c r="N66" s="86">
        <v>0.26293513876500202</v>
      </c>
      <c r="O66" s="86">
        <v>-9.2948726645923304E-4</v>
      </c>
      <c r="P66" s="86">
        <v>0.100572129665764</v>
      </c>
      <c r="Q66" s="86">
        <v>1</v>
      </c>
      <c r="R66" s="86">
        <v>8</v>
      </c>
    </row>
    <row r="67" spans="4:18">
      <c r="D67" s="86">
        <v>10000</v>
      </c>
      <c r="E67" s="86">
        <v>2</v>
      </c>
      <c r="F67" s="86">
        <v>10</v>
      </c>
      <c r="G67" s="86">
        <v>0.2</v>
      </c>
      <c r="H67" s="86">
        <v>6.1746145403520199E-2</v>
      </c>
      <c r="I67" s="86">
        <v>3</v>
      </c>
      <c r="J67" s="86">
        <v>44482</v>
      </c>
      <c r="K67" s="86">
        <v>10</v>
      </c>
      <c r="L67" s="86">
        <v>44.085763753734803</v>
      </c>
      <c r="M67" s="86">
        <v>43.544867519999997</v>
      </c>
      <c r="N67" s="86">
        <v>0.54089623373483697</v>
      </c>
      <c r="O67" s="114">
        <v>-1.8681336721493901E-5</v>
      </c>
      <c r="P67" s="86">
        <v>0.13637311848240599</v>
      </c>
      <c r="Q67" s="86">
        <v>1</v>
      </c>
      <c r="R67" s="86">
        <v>12</v>
      </c>
    </row>
    <row r="68" spans="4:18">
      <c r="D68" s="86">
        <v>15000</v>
      </c>
      <c r="E68" s="86">
        <v>2</v>
      </c>
      <c r="F68" s="86">
        <v>10</v>
      </c>
      <c r="G68" s="86">
        <v>0.2</v>
      </c>
      <c r="H68" s="86">
        <v>7.3296979723057806E-2</v>
      </c>
      <c r="I68" s="86">
        <v>4</v>
      </c>
      <c r="J68" s="86">
        <v>44482</v>
      </c>
      <c r="K68" s="86">
        <v>10</v>
      </c>
      <c r="L68" s="86">
        <v>58.915932083165302</v>
      </c>
      <c r="M68" s="86">
        <v>58.059823360000003</v>
      </c>
      <c r="N68" s="86">
        <v>0.85610872316531506</v>
      </c>
      <c r="O68" s="86">
        <v>-5.8577258370462503E-4</v>
      </c>
      <c r="P68" s="86">
        <v>0.16066758980833101</v>
      </c>
      <c r="Q68" s="86">
        <v>1</v>
      </c>
      <c r="R68" s="86">
        <v>16</v>
      </c>
    </row>
    <row r="69" spans="4:18">
      <c r="D69" s="86">
        <v>20000</v>
      </c>
      <c r="E69" s="86">
        <v>2</v>
      </c>
      <c r="F69" s="86">
        <v>10</v>
      </c>
      <c r="G69" s="86">
        <v>0.2</v>
      </c>
      <c r="H69" s="86">
        <v>7.9420247746795403E-2</v>
      </c>
      <c r="I69" s="86">
        <v>5</v>
      </c>
      <c r="J69" s="86">
        <v>44482</v>
      </c>
      <c r="K69" s="86">
        <v>10</v>
      </c>
      <c r="L69" s="86">
        <v>73.734314817103197</v>
      </c>
      <c r="M69" s="86">
        <v>72.574779199999995</v>
      </c>
      <c r="N69" s="86">
        <v>1.1595356171032101</v>
      </c>
      <c r="O69" s="86">
        <v>-2.3968577844466501E-3</v>
      </c>
      <c r="P69" s="86">
        <v>0.17341035708369601</v>
      </c>
      <c r="Q69" s="86">
        <v>1</v>
      </c>
      <c r="R69" s="86">
        <v>20</v>
      </c>
    </row>
    <row r="70" spans="4:18" ht="15.75" thickBot="1"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</row>
    <row r="71" spans="4:18" ht="16.5" thickTop="1" thickBot="1">
      <c r="D71" s="16" t="s">
        <v>8</v>
      </c>
      <c r="E71" s="16" t="s">
        <v>5</v>
      </c>
      <c r="F71" s="16" t="s">
        <v>0</v>
      </c>
      <c r="G71" s="16" t="s">
        <v>43</v>
      </c>
      <c r="H71" s="16" t="s">
        <v>7</v>
      </c>
      <c r="I71" s="16" t="s">
        <v>1</v>
      </c>
      <c r="J71" s="16" t="s">
        <v>12</v>
      </c>
      <c r="K71" s="16" t="s">
        <v>16</v>
      </c>
      <c r="L71" s="16" t="s">
        <v>11</v>
      </c>
      <c r="M71" s="16" t="s">
        <v>9</v>
      </c>
      <c r="N71" s="16" t="s">
        <v>10</v>
      </c>
      <c r="O71" s="16" t="s">
        <v>3</v>
      </c>
      <c r="P71" s="16" t="s">
        <v>14</v>
      </c>
      <c r="Q71" s="16" t="s">
        <v>4</v>
      </c>
      <c r="R71" s="17" t="s">
        <v>17</v>
      </c>
    </row>
    <row r="72" spans="4:18" ht="15.75" thickTop="1">
      <c r="D72" s="13">
        <v>5000</v>
      </c>
      <c r="E72" s="13">
        <v>1</v>
      </c>
      <c r="F72" s="13">
        <v>4</v>
      </c>
      <c r="G72" s="13">
        <v>0.5</v>
      </c>
      <c r="H72" s="13">
        <v>0.105985605259316</v>
      </c>
      <c r="I72" s="13">
        <v>1</v>
      </c>
      <c r="J72" s="13">
        <v>44482</v>
      </c>
      <c r="K72" s="31">
        <v>10</v>
      </c>
      <c r="L72" s="13">
        <v>14.824433807357201</v>
      </c>
      <c r="M72" s="13">
        <v>14.514955840000001</v>
      </c>
      <c r="N72" s="13">
        <v>0.30947796735720101</v>
      </c>
      <c r="O72" s="13">
        <v>-8.0820765828651303E-2</v>
      </c>
      <c r="P72" s="13">
        <v>0.139326458441491</v>
      </c>
      <c r="Q72" s="13">
        <v>1</v>
      </c>
      <c r="R72" s="13">
        <v>4</v>
      </c>
    </row>
    <row r="73" spans="4:18">
      <c r="D73" s="14">
        <v>10000</v>
      </c>
      <c r="E73" s="14">
        <v>1</v>
      </c>
      <c r="F73" s="14">
        <v>4</v>
      </c>
      <c r="G73" s="14">
        <v>0.5</v>
      </c>
      <c r="H73" s="14">
        <v>0.105985605259316</v>
      </c>
      <c r="I73" s="14">
        <v>2</v>
      </c>
      <c r="J73" s="14">
        <v>44482</v>
      </c>
      <c r="K73" s="32">
        <v>10</v>
      </c>
      <c r="L73" s="14">
        <v>29.648867614714401</v>
      </c>
      <c r="M73" s="14">
        <v>29.029911680000001</v>
      </c>
      <c r="N73" s="14">
        <v>0.61895593471440302</v>
      </c>
      <c r="O73" s="14">
        <v>-8.0820765828651303E-2</v>
      </c>
      <c r="P73" s="14">
        <v>0.139326458441491</v>
      </c>
      <c r="Q73" s="14">
        <v>1</v>
      </c>
      <c r="R73" s="14">
        <v>8</v>
      </c>
    </row>
    <row r="74" spans="4:18">
      <c r="D74" s="14">
        <v>15000</v>
      </c>
      <c r="E74" s="14">
        <v>1</v>
      </c>
      <c r="F74" s="14">
        <v>4</v>
      </c>
      <c r="G74" s="14">
        <v>0.5</v>
      </c>
      <c r="H74" s="14">
        <v>0.10598560525916501</v>
      </c>
      <c r="I74" s="14">
        <v>3</v>
      </c>
      <c r="J74" s="14">
        <v>44482</v>
      </c>
      <c r="K74" s="32">
        <v>10</v>
      </c>
      <c r="L74" s="14">
        <v>44.4733014220703</v>
      </c>
      <c r="M74" s="14">
        <v>43.544867519999997</v>
      </c>
      <c r="N74" s="14">
        <v>0.92843390207028897</v>
      </c>
      <c r="O74" s="14">
        <v>-8.0820765828608601E-2</v>
      </c>
      <c r="P74" s="14">
        <v>0.13932645844129601</v>
      </c>
      <c r="Q74" s="14">
        <v>1</v>
      </c>
      <c r="R74" s="14">
        <v>12</v>
      </c>
    </row>
    <row r="75" spans="4:18">
      <c r="D75" s="14">
        <v>20000</v>
      </c>
      <c r="E75" s="14">
        <v>1</v>
      </c>
      <c r="F75" s="14">
        <v>4</v>
      </c>
      <c r="G75" s="14">
        <v>0.5</v>
      </c>
      <c r="H75" s="14">
        <v>0.105985605259316</v>
      </c>
      <c r="I75" s="14">
        <v>4</v>
      </c>
      <c r="J75" s="14">
        <v>44482</v>
      </c>
      <c r="K75" s="32">
        <v>10</v>
      </c>
      <c r="L75" s="14">
        <v>59.297735229428802</v>
      </c>
      <c r="M75" s="14">
        <v>58.059823360000003</v>
      </c>
      <c r="N75" s="14">
        <v>1.23791186942881</v>
      </c>
      <c r="O75" s="14">
        <v>-8.0820765828651303E-2</v>
      </c>
      <c r="P75" s="14">
        <v>0.139326458441491</v>
      </c>
      <c r="Q75" s="14">
        <v>1</v>
      </c>
      <c r="R75" s="14">
        <v>16</v>
      </c>
    </row>
    <row r="76" spans="4:18">
      <c r="D76" s="47">
        <v>5000</v>
      </c>
      <c r="E76" s="47">
        <v>1</v>
      </c>
      <c r="F76" s="47">
        <v>8</v>
      </c>
      <c r="G76" s="47">
        <v>0.5</v>
      </c>
      <c r="H76" s="47">
        <v>5.6285764309267801E-2</v>
      </c>
      <c r="I76" s="47">
        <v>2</v>
      </c>
      <c r="J76" s="47">
        <v>44482</v>
      </c>
      <c r="K76" s="47">
        <v>10</v>
      </c>
      <c r="L76" s="47">
        <v>29.358620543566101</v>
      </c>
      <c r="M76" s="47">
        <v>29.029911680000001</v>
      </c>
      <c r="N76" s="47">
        <v>0.328708863566124</v>
      </c>
      <c r="O76" s="47">
        <v>-5.83201005657479E-2</v>
      </c>
      <c r="P76" s="47">
        <v>7.4469851695981901E-2</v>
      </c>
      <c r="Q76" s="47">
        <v>1</v>
      </c>
      <c r="R76" s="47">
        <v>8</v>
      </c>
    </row>
    <row r="77" spans="4:18">
      <c r="D77" s="47">
        <v>10000</v>
      </c>
      <c r="E77" s="47">
        <v>1</v>
      </c>
      <c r="F77" s="47">
        <v>8</v>
      </c>
      <c r="G77" s="47">
        <v>0.5</v>
      </c>
      <c r="H77" s="47">
        <v>5.6285764309267801E-2</v>
      </c>
      <c r="I77" s="47">
        <v>4</v>
      </c>
      <c r="J77" s="47">
        <v>44482</v>
      </c>
      <c r="K77" s="47">
        <v>10</v>
      </c>
      <c r="L77" s="47">
        <v>58.717241087132301</v>
      </c>
      <c r="M77" s="47">
        <v>58.059823360000003</v>
      </c>
      <c r="N77" s="47">
        <v>0.657417727132248</v>
      </c>
      <c r="O77" s="47">
        <v>-5.83201005657479E-2</v>
      </c>
      <c r="P77" s="47">
        <v>7.4469851695981901E-2</v>
      </c>
      <c r="Q77" s="47">
        <v>1</v>
      </c>
      <c r="R77" s="47">
        <v>16</v>
      </c>
    </row>
    <row r="78" spans="4:18">
      <c r="D78" s="47">
        <v>15000</v>
      </c>
      <c r="E78" s="47">
        <v>1</v>
      </c>
      <c r="F78" s="47">
        <v>8</v>
      </c>
      <c r="G78" s="47">
        <v>0.5</v>
      </c>
      <c r="H78" s="47">
        <v>0.17897980909956299</v>
      </c>
      <c r="I78" s="47">
        <v>5</v>
      </c>
      <c r="J78" s="47">
        <v>44482</v>
      </c>
      <c r="K78" s="47">
        <v>10</v>
      </c>
      <c r="L78" s="47">
        <v>75.187884412853606</v>
      </c>
      <c r="M78" s="47">
        <v>72.574779199999995</v>
      </c>
      <c r="N78" s="47">
        <v>2.6131052128536201</v>
      </c>
      <c r="O78" s="47">
        <v>-4.2557528133528401E-2</v>
      </c>
      <c r="P78" s="47">
        <v>0.23320763918859699</v>
      </c>
      <c r="Q78" s="47">
        <v>1</v>
      </c>
      <c r="R78" s="47">
        <v>20</v>
      </c>
    </row>
    <row r="79" spans="4:18">
      <c r="D79" s="47">
        <v>20000</v>
      </c>
      <c r="E79" s="47">
        <v>1</v>
      </c>
      <c r="F79" s="47">
        <v>8</v>
      </c>
      <c r="G79" s="47">
        <v>0.5</v>
      </c>
      <c r="H79" s="47">
        <v>0.134579333265576</v>
      </c>
      <c r="I79" s="47">
        <v>7</v>
      </c>
      <c r="J79" s="47">
        <v>44482</v>
      </c>
      <c r="K79" s="47">
        <v>10</v>
      </c>
      <c r="L79" s="47">
        <v>104.355492451948</v>
      </c>
      <c r="M79" s="47">
        <v>101.60469088000001</v>
      </c>
      <c r="N79" s="47">
        <v>2.7508015719483701</v>
      </c>
      <c r="O79" s="47">
        <v>-5.1822314590070903E-2</v>
      </c>
      <c r="P79" s="47">
        <v>0.17628807378525099</v>
      </c>
      <c r="Q79" s="47">
        <v>1</v>
      </c>
      <c r="R79" s="47">
        <v>28</v>
      </c>
    </row>
    <row r="80" spans="4:18">
      <c r="D80" s="14">
        <v>5000</v>
      </c>
      <c r="E80" s="14">
        <v>1</v>
      </c>
      <c r="F80" s="14">
        <v>10</v>
      </c>
      <c r="G80" s="14">
        <v>0.5</v>
      </c>
      <c r="H80" s="14">
        <v>0.17043241519865901</v>
      </c>
      <c r="I80" s="14">
        <v>2</v>
      </c>
      <c r="J80" s="14">
        <v>44482</v>
      </c>
      <c r="K80" s="32">
        <v>10</v>
      </c>
      <c r="L80" s="14">
        <v>30.025236984760198</v>
      </c>
      <c r="M80" s="14">
        <v>29.029911680000001</v>
      </c>
      <c r="N80" s="14">
        <v>0.99532530476016801</v>
      </c>
      <c r="O80" s="15">
        <v>-4.0367325240921997E-3</v>
      </c>
      <c r="P80" s="14">
        <v>0.22229348178573599</v>
      </c>
      <c r="Q80" s="14">
        <v>1</v>
      </c>
      <c r="R80" s="14">
        <v>8</v>
      </c>
    </row>
    <row r="81" spans="4:18">
      <c r="D81" s="14">
        <v>10000</v>
      </c>
      <c r="E81" s="14">
        <v>1</v>
      </c>
      <c r="F81" s="14">
        <v>10</v>
      </c>
      <c r="G81" s="14">
        <v>0.5</v>
      </c>
      <c r="H81" s="14">
        <v>0.17043241519865901</v>
      </c>
      <c r="I81" s="14">
        <v>4</v>
      </c>
      <c r="J81" s="14">
        <v>44482</v>
      </c>
      <c r="K81" s="32">
        <v>10</v>
      </c>
      <c r="L81" s="14">
        <v>60.050473969520297</v>
      </c>
      <c r="M81" s="14">
        <v>58.059823360000003</v>
      </c>
      <c r="N81" s="14">
        <v>1.99065060952034</v>
      </c>
      <c r="O81" s="15">
        <v>-4.0367325240921997E-3</v>
      </c>
      <c r="P81" s="14">
        <v>0.22229348178573599</v>
      </c>
      <c r="Q81" s="14">
        <v>1</v>
      </c>
      <c r="R81" s="14">
        <v>16</v>
      </c>
    </row>
    <row r="82" spans="4:18">
      <c r="D82" s="14">
        <v>15000</v>
      </c>
      <c r="E82" s="14">
        <v>1</v>
      </c>
      <c r="F82" s="14">
        <v>10</v>
      </c>
      <c r="G82" s="14">
        <v>0.5</v>
      </c>
      <c r="H82" s="14">
        <v>0.32431038712638999</v>
      </c>
      <c r="I82" s="14">
        <v>5</v>
      </c>
      <c r="J82" s="14">
        <v>44482</v>
      </c>
      <c r="K82" s="32">
        <v>10</v>
      </c>
      <c r="L82" s="14">
        <v>77.309710852045299</v>
      </c>
      <c r="M82" s="14">
        <v>72.574779199999995</v>
      </c>
      <c r="N82" s="14">
        <v>4.7349316520453</v>
      </c>
      <c r="O82" s="15">
        <v>-4.0367325240921997E-3</v>
      </c>
      <c r="P82" s="14">
        <v>0.415931456786231</v>
      </c>
      <c r="Q82" s="14">
        <v>1</v>
      </c>
      <c r="R82" s="14">
        <v>20</v>
      </c>
    </row>
    <row r="83" spans="4:18">
      <c r="D83" s="14">
        <v>20000</v>
      </c>
      <c r="E83" s="14">
        <v>1</v>
      </c>
      <c r="F83" s="14">
        <v>10</v>
      </c>
      <c r="G83" s="14">
        <v>0.5</v>
      </c>
      <c r="H83" s="14">
        <v>0.276648114595685</v>
      </c>
      <c r="I83" s="14">
        <v>7</v>
      </c>
      <c r="J83" s="14">
        <v>44482</v>
      </c>
      <c r="K83" s="32">
        <v>10</v>
      </c>
      <c r="L83" s="14">
        <v>107.25937834233601</v>
      </c>
      <c r="M83" s="14">
        <v>101.60469088000001</v>
      </c>
      <c r="N83" s="14">
        <v>5.6546874623357999</v>
      </c>
      <c r="O83" s="15">
        <v>-4.0367325240921997E-3</v>
      </c>
      <c r="P83" s="14">
        <v>0.35656585626787901</v>
      </c>
      <c r="Q83" s="14">
        <v>1</v>
      </c>
      <c r="R83" s="14">
        <v>28</v>
      </c>
    </row>
    <row r="84" spans="4:18">
      <c r="D84" s="47">
        <v>5000</v>
      </c>
      <c r="E84" s="47">
        <v>1</v>
      </c>
      <c r="F84" s="47">
        <v>16</v>
      </c>
      <c r="G84" s="47">
        <v>0.5</v>
      </c>
      <c r="H84" s="47">
        <v>0.13244342058207201</v>
      </c>
      <c r="I84" s="47">
        <v>3</v>
      </c>
      <c r="J84" s="47">
        <v>44482</v>
      </c>
      <c r="K84" s="47">
        <v>10</v>
      </c>
      <c r="L84" s="47">
        <v>44.705071884299002</v>
      </c>
      <c r="M84" s="47">
        <v>43.544867519999997</v>
      </c>
      <c r="N84" s="47">
        <v>1.1602043642989499</v>
      </c>
      <c r="O84" s="47">
        <v>-1.5749874282007799E-4</v>
      </c>
      <c r="P84" s="47">
        <v>0.17353558901572899</v>
      </c>
      <c r="Q84" s="47">
        <v>1</v>
      </c>
      <c r="R84" s="47">
        <v>12</v>
      </c>
    </row>
    <row r="85" spans="4:18">
      <c r="D85" s="47">
        <v>10000</v>
      </c>
      <c r="E85" s="47">
        <v>1</v>
      </c>
      <c r="F85" s="47">
        <v>16</v>
      </c>
      <c r="G85" s="47">
        <v>0.5</v>
      </c>
      <c r="H85" s="47">
        <v>0.242753766127982</v>
      </c>
      <c r="I85" s="47">
        <v>5</v>
      </c>
      <c r="J85" s="47">
        <v>44482</v>
      </c>
      <c r="K85" s="47">
        <v>10</v>
      </c>
      <c r="L85" s="47">
        <v>76.118984185468605</v>
      </c>
      <c r="M85" s="47">
        <v>72.574779199999995</v>
      </c>
      <c r="N85" s="47">
        <v>3.5442049854685398</v>
      </c>
      <c r="O85" s="47">
        <v>-7.0345176129974997E-3</v>
      </c>
      <c r="P85" s="47">
        <v>0.31402750541817798</v>
      </c>
      <c r="Q85" s="47">
        <v>1</v>
      </c>
      <c r="R85" s="47">
        <v>20</v>
      </c>
    </row>
    <row r="86" spans="4:18">
      <c r="D86" s="47">
        <v>15000</v>
      </c>
      <c r="E86" s="47">
        <v>1</v>
      </c>
      <c r="F86" s="47">
        <v>16</v>
      </c>
      <c r="G86" s="47">
        <v>0.5</v>
      </c>
      <c r="H86" s="47">
        <v>0.30577675438465202</v>
      </c>
      <c r="I86" s="47">
        <v>7</v>
      </c>
      <c r="J86" s="47">
        <v>44482</v>
      </c>
      <c r="K86" s="47">
        <v>10</v>
      </c>
      <c r="L86" s="47">
        <v>107.85476773962201</v>
      </c>
      <c r="M86" s="47">
        <v>101.60469088000001</v>
      </c>
      <c r="N86" s="47">
        <v>6.2500768596222898</v>
      </c>
      <c r="O86" s="51">
        <v>-5.2340154974017503E-6</v>
      </c>
      <c r="P86" s="47">
        <v>0.39290768859300002</v>
      </c>
      <c r="Q86" s="47">
        <v>1</v>
      </c>
      <c r="R86" s="47">
        <v>28</v>
      </c>
    </row>
    <row r="87" spans="4:18" ht="15.75" thickBot="1">
      <c r="D87" s="48">
        <v>20000</v>
      </c>
      <c r="E87" s="48">
        <v>1</v>
      </c>
      <c r="F87" s="48">
        <v>16</v>
      </c>
      <c r="G87" s="48">
        <v>0.5</v>
      </c>
      <c r="H87" s="48">
        <v>0.34070381877211903</v>
      </c>
      <c r="I87" s="48">
        <v>9</v>
      </c>
      <c r="J87" s="48">
        <v>44482</v>
      </c>
      <c r="K87" s="48">
        <v>10</v>
      </c>
      <c r="L87" s="48">
        <v>139.588298917331</v>
      </c>
      <c r="M87" s="48">
        <v>130.63460255999999</v>
      </c>
      <c r="N87" s="48">
        <v>8.9536963573312995</v>
      </c>
      <c r="O87" s="52">
        <v>-1.3974878865435501E-5</v>
      </c>
      <c r="P87" s="48">
        <v>0.43623415188300202</v>
      </c>
      <c r="Q87" s="48">
        <v>1</v>
      </c>
      <c r="R87" s="48">
        <v>36</v>
      </c>
    </row>
    <row r="88" spans="4:18" ht="16.5" thickTop="1" thickBot="1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4:18" ht="16.5" thickTop="1" thickBot="1">
      <c r="D89" s="16" t="s">
        <v>8</v>
      </c>
      <c r="E89" s="16" t="s">
        <v>5</v>
      </c>
      <c r="F89" s="16" t="s">
        <v>0</v>
      </c>
      <c r="G89" s="16" t="s">
        <v>43</v>
      </c>
      <c r="H89" s="16" t="s">
        <v>7</v>
      </c>
      <c r="I89" s="16" t="s">
        <v>1</v>
      </c>
      <c r="J89" s="16" t="s">
        <v>12</v>
      </c>
      <c r="K89" s="16" t="s">
        <v>16</v>
      </c>
      <c r="L89" s="16" t="s">
        <v>11</v>
      </c>
      <c r="M89" s="16" t="s">
        <v>9</v>
      </c>
      <c r="N89" s="16" t="s">
        <v>10</v>
      </c>
      <c r="O89" s="16" t="s">
        <v>3</v>
      </c>
      <c r="P89" s="16" t="s">
        <v>14</v>
      </c>
      <c r="Q89" s="16" t="s">
        <v>4</v>
      </c>
      <c r="R89" s="17" t="s">
        <v>17</v>
      </c>
    </row>
    <row r="90" spans="4:18" ht="15.75" thickTop="1">
      <c r="D90" s="46">
        <v>5000</v>
      </c>
      <c r="E90" s="46">
        <v>2</v>
      </c>
      <c r="F90" s="46">
        <v>1.5</v>
      </c>
      <c r="G90" s="46">
        <v>0.5</v>
      </c>
      <c r="H90" s="46">
        <v>4.57798545174981E-3</v>
      </c>
      <c r="I90" s="46">
        <v>1</v>
      </c>
      <c r="J90" s="46">
        <v>44482</v>
      </c>
      <c r="K90" s="46">
        <v>10</v>
      </c>
      <c r="L90" s="46">
        <v>14.5283235575191</v>
      </c>
      <c r="M90" s="46">
        <v>14.514955840000001</v>
      </c>
      <c r="N90" s="46">
        <v>1.3367717519109401E-2</v>
      </c>
      <c r="O90" s="46">
        <v>-3.4144533281045497E-2</v>
      </c>
      <c r="P90" s="46">
        <v>1.05345130726859E-2</v>
      </c>
      <c r="Q90" s="46">
        <v>1</v>
      </c>
      <c r="R90" s="46">
        <v>4</v>
      </c>
    </row>
    <row r="91" spans="4:18">
      <c r="D91" s="45">
        <v>10000</v>
      </c>
      <c r="E91" s="45">
        <v>2</v>
      </c>
      <c r="F91" s="45">
        <v>1.5</v>
      </c>
      <c r="G91" s="45">
        <v>0.5</v>
      </c>
      <c r="H91" s="45">
        <v>0.159923517542782</v>
      </c>
      <c r="I91" s="45">
        <v>1</v>
      </c>
      <c r="J91" s="45">
        <v>44482</v>
      </c>
      <c r="K91" s="45">
        <v>10</v>
      </c>
      <c r="L91" s="45">
        <v>14.981932511224899</v>
      </c>
      <c r="M91" s="45">
        <v>14.514955840000001</v>
      </c>
      <c r="N91" s="45">
        <v>0.46697667122492498</v>
      </c>
      <c r="O91" s="45">
        <v>-4.72506581701741E-3</v>
      </c>
      <c r="P91" s="45">
        <v>0.33332517440745602</v>
      </c>
      <c r="Q91" s="45">
        <v>1</v>
      </c>
      <c r="R91" s="45">
        <v>4</v>
      </c>
    </row>
    <row r="92" spans="4:18">
      <c r="D92" s="45">
        <v>15000</v>
      </c>
      <c r="E92" s="45">
        <v>2</v>
      </c>
      <c r="F92" s="45">
        <v>1.5</v>
      </c>
      <c r="G92" s="45">
        <v>0.5</v>
      </c>
      <c r="H92" s="45">
        <v>3.1160473873866699E-2</v>
      </c>
      <c r="I92" s="45">
        <v>2</v>
      </c>
      <c r="J92" s="45">
        <v>44482</v>
      </c>
      <c r="K92" s="45">
        <v>10</v>
      </c>
      <c r="L92" s="45">
        <v>29.211888847423399</v>
      </c>
      <c r="M92" s="45">
        <v>29.029911680000001</v>
      </c>
      <c r="N92" s="45">
        <v>0.18197716742338099</v>
      </c>
      <c r="O92" s="45">
        <v>-8.1947537858585405E-3</v>
      </c>
      <c r="P92" s="45">
        <v>7.0290995643544907E-2</v>
      </c>
      <c r="Q92" s="45">
        <v>1</v>
      </c>
      <c r="R92" s="45">
        <v>8</v>
      </c>
    </row>
    <row r="93" spans="4:18">
      <c r="D93" s="45">
        <v>20000</v>
      </c>
      <c r="E93" s="45">
        <v>2</v>
      </c>
      <c r="F93" s="45">
        <v>1.5</v>
      </c>
      <c r="G93" s="45">
        <v>0.5</v>
      </c>
      <c r="H93" s="45">
        <v>0.159923517542782</v>
      </c>
      <c r="I93" s="45">
        <v>2</v>
      </c>
      <c r="J93" s="45">
        <v>44482</v>
      </c>
      <c r="K93" s="45">
        <v>10</v>
      </c>
      <c r="L93" s="45">
        <v>29.963865022449902</v>
      </c>
      <c r="M93" s="45">
        <v>29.029911680000001</v>
      </c>
      <c r="N93" s="45">
        <v>0.93395334244984995</v>
      </c>
      <c r="O93" s="45">
        <v>-4.72506581701741E-3</v>
      </c>
      <c r="P93" s="45">
        <v>0.33332517440745602</v>
      </c>
      <c r="Q93" s="45">
        <v>1</v>
      </c>
      <c r="R93" s="45">
        <v>8</v>
      </c>
    </row>
    <row r="94" spans="4:18">
      <c r="D94" s="14">
        <v>5000</v>
      </c>
      <c r="E94" s="14">
        <v>2</v>
      </c>
      <c r="F94" s="14">
        <v>4</v>
      </c>
      <c r="G94" s="14">
        <v>0.5</v>
      </c>
      <c r="H94" s="14">
        <v>0.194362377194918</v>
      </c>
      <c r="I94" s="14">
        <v>1</v>
      </c>
      <c r="J94" s="14">
        <v>44482</v>
      </c>
      <c r="K94" s="32">
        <v>10</v>
      </c>
      <c r="L94" s="14">
        <v>15.082493981409201</v>
      </c>
      <c r="M94" s="14">
        <v>14.514955840000001</v>
      </c>
      <c r="N94" s="14">
        <v>0.56753814140916004</v>
      </c>
      <c r="O94" s="14">
        <v>-2.1032401214957201E-2</v>
      </c>
      <c r="P94" s="14">
        <v>0.398063525491196</v>
      </c>
      <c r="Q94" s="14">
        <v>1</v>
      </c>
      <c r="R94" s="14">
        <v>4</v>
      </c>
    </row>
    <row r="95" spans="4:18">
      <c r="D95" s="14">
        <v>10000</v>
      </c>
      <c r="E95" s="14">
        <v>2</v>
      </c>
      <c r="F95" s="14">
        <v>4</v>
      </c>
      <c r="G95" s="14">
        <v>0.5</v>
      </c>
      <c r="H95" s="14">
        <v>0.194362377194918</v>
      </c>
      <c r="I95" s="14">
        <v>2</v>
      </c>
      <c r="J95" s="14">
        <v>44482</v>
      </c>
      <c r="K95" s="32">
        <v>10</v>
      </c>
      <c r="L95" s="14">
        <v>30.164987962818302</v>
      </c>
      <c r="M95" s="14">
        <v>29.029911680000001</v>
      </c>
      <c r="N95" s="14">
        <v>1.1350762828183201</v>
      </c>
      <c r="O95" s="14">
        <v>-2.1032401214957201E-2</v>
      </c>
      <c r="P95" s="14">
        <v>0.398063525491196</v>
      </c>
      <c r="Q95" s="14">
        <v>1</v>
      </c>
      <c r="R95" s="14">
        <v>8</v>
      </c>
    </row>
    <row r="96" spans="4:18">
      <c r="D96" s="14">
        <v>15000</v>
      </c>
      <c r="E96" s="14">
        <v>2</v>
      </c>
      <c r="F96" s="14">
        <v>4</v>
      </c>
      <c r="G96" s="14">
        <v>0.5</v>
      </c>
      <c r="H96" s="14">
        <v>0.19436237719489599</v>
      </c>
      <c r="I96" s="14">
        <v>3</v>
      </c>
      <c r="J96" s="14">
        <v>44482</v>
      </c>
      <c r="K96" s="32">
        <v>10</v>
      </c>
      <c r="L96" s="14">
        <v>45.247481944227303</v>
      </c>
      <c r="M96" s="14">
        <v>43.544867519999997</v>
      </c>
      <c r="N96" s="14">
        <v>1.70261442422729</v>
      </c>
      <c r="O96" s="14">
        <v>-2.1032401214957201E-2</v>
      </c>
      <c r="P96" s="14">
        <v>0.39806352549115498</v>
      </c>
      <c r="Q96" s="14">
        <v>1</v>
      </c>
      <c r="R96" s="14">
        <v>12</v>
      </c>
    </row>
    <row r="97" spans="4:18">
      <c r="D97" s="14">
        <v>20000</v>
      </c>
      <c r="E97" s="14">
        <v>2</v>
      </c>
      <c r="F97" s="14">
        <v>4</v>
      </c>
      <c r="G97" s="14">
        <v>0.5</v>
      </c>
      <c r="H97" s="14">
        <v>0.194362377194918</v>
      </c>
      <c r="I97" s="14">
        <v>4</v>
      </c>
      <c r="J97" s="14">
        <v>44482</v>
      </c>
      <c r="K97" s="32">
        <v>10</v>
      </c>
      <c r="L97" s="14">
        <v>60.329975925636603</v>
      </c>
      <c r="M97" s="14">
        <v>58.059823360000003</v>
      </c>
      <c r="N97" s="14">
        <v>2.2701525656366401</v>
      </c>
      <c r="O97" s="14">
        <v>-2.1032401214957201E-2</v>
      </c>
      <c r="P97" s="14">
        <v>0.398063525491196</v>
      </c>
      <c r="Q97" s="14">
        <v>1</v>
      </c>
      <c r="R97" s="14">
        <v>16</v>
      </c>
    </row>
    <row r="98" spans="4:18">
      <c r="D98" s="45">
        <v>5000</v>
      </c>
      <c r="E98" s="45">
        <v>2</v>
      </c>
      <c r="F98" s="45">
        <v>8</v>
      </c>
      <c r="G98" s="45">
        <v>0.5</v>
      </c>
      <c r="H98" s="45">
        <v>0.10626147954621901</v>
      </c>
      <c r="I98" s="45">
        <v>2</v>
      </c>
      <c r="J98" s="45">
        <v>44482</v>
      </c>
      <c r="K98" s="45">
        <v>10</v>
      </c>
      <c r="L98" s="45">
        <v>29.650478720549899</v>
      </c>
      <c r="M98" s="45">
        <v>29.029911680000001</v>
      </c>
      <c r="N98" s="45">
        <v>0.62056704054991996</v>
      </c>
      <c r="O98" s="45">
        <v>-6.2893360486565597E-4</v>
      </c>
      <c r="P98" s="45">
        <v>0.22822784668979099</v>
      </c>
      <c r="Q98" s="45">
        <v>1</v>
      </c>
      <c r="R98" s="45">
        <v>8</v>
      </c>
    </row>
    <row r="99" spans="4:18">
      <c r="D99" s="45">
        <v>10000</v>
      </c>
      <c r="E99" s="45">
        <v>2</v>
      </c>
      <c r="F99" s="45">
        <v>8</v>
      </c>
      <c r="G99" s="45">
        <v>0.5</v>
      </c>
      <c r="H99" s="45">
        <v>0.21944282299591</v>
      </c>
      <c r="I99" s="45">
        <v>3</v>
      </c>
      <c r="J99" s="45">
        <v>44482</v>
      </c>
      <c r="K99" s="45">
        <v>10</v>
      </c>
      <c r="L99" s="45">
        <v>45.467186649444201</v>
      </c>
      <c r="M99" s="45">
        <v>43.544867519999997</v>
      </c>
      <c r="N99" s="45">
        <v>1.9223191294441699</v>
      </c>
      <c r="O99" s="49">
        <v>-3.8895130032289501E-5</v>
      </c>
      <c r="P99" s="45">
        <v>0.44405145719983702</v>
      </c>
      <c r="Q99" s="45">
        <v>1</v>
      </c>
      <c r="R99" s="45">
        <v>12</v>
      </c>
    </row>
    <row r="100" spans="4:18">
      <c r="D100" s="45">
        <v>15000</v>
      </c>
      <c r="E100" s="45">
        <v>2</v>
      </c>
      <c r="F100" s="45">
        <v>8</v>
      </c>
      <c r="G100" s="45">
        <v>0.5</v>
      </c>
      <c r="H100" s="45">
        <v>0.18456076628436199</v>
      </c>
      <c r="I100" s="45">
        <v>5</v>
      </c>
      <c r="J100" s="45">
        <v>44482</v>
      </c>
      <c r="K100" s="45">
        <v>10</v>
      </c>
      <c r="L100" s="45">
        <v>75.269366387751703</v>
      </c>
      <c r="M100" s="45">
        <v>72.574779199999995</v>
      </c>
      <c r="N100" s="45">
        <v>2.6945871877516798</v>
      </c>
      <c r="O100" s="49">
        <v>-8.4155018025336093E-6</v>
      </c>
      <c r="P100" s="45">
        <v>0.37983356073590002</v>
      </c>
      <c r="Q100" s="45">
        <v>1</v>
      </c>
      <c r="R100" s="45">
        <v>20</v>
      </c>
    </row>
    <row r="101" spans="4:18">
      <c r="D101" s="45">
        <v>20000</v>
      </c>
      <c r="E101" s="45">
        <v>2</v>
      </c>
      <c r="F101" s="45">
        <v>8</v>
      </c>
      <c r="G101" s="45">
        <v>0.5</v>
      </c>
      <c r="H101" s="45">
        <v>0.21944282299591</v>
      </c>
      <c r="I101" s="45">
        <v>6</v>
      </c>
      <c r="J101" s="45">
        <v>44482</v>
      </c>
      <c r="K101" s="45">
        <v>10</v>
      </c>
      <c r="L101" s="45">
        <v>90.934373298888403</v>
      </c>
      <c r="M101" s="45">
        <v>87.089735039999994</v>
      </c>
      <c r="N101" s="45">
        <v>3.8446382588883399</v>
      </c>
      <c r="O101" s="49">
        <v>-3.8895130032289501E-5</v>
      </c>
      <c r="P101" s="45">
        <v>0.44405145719983702</v>
      </c>
      <c r="Q101" s="45">
        <v>1</v>
      </c>
      <c r="R101" s="45">
        <v>24</v>
      </c>
    </row>
    <row r="102" spans="4:18">
      <c r="D102" s="14">
        <v>5000</v>
      </c>
      <c r="E102" s="14">
        <v>2</v>
      </c>
      <c r="F102" s="14">
        <v>10</v>
      </c>
      <c r="G102" s="14">
        <v>0.5</v>
      </c>
      <c r="H102" s="14">
        <v>0.14757824142213</v>
      </c>
      <c r="I102" s="14">
        <v>2</v>
      </c>
      <c r="J102" s="14">
        <v>44482</v>
      </c>
      <c r="K102" s="32">
        <v>10</v>
      </c>
      <c r="L102" s="14">
        <v>29.891768609905199</v>
      </c>
      <c r="M102" s="14">
        <v>29.029911680000001</v>
      </c>
      <c r="N102" s="14">
        <v>0.86185692990523699</v>
      </c>
      <c r="O102" s="14">
        <v>-3.2965807570484201E-4</v>
      </c>
      <c r="P102" s="14">
        <v>0.309629930193278</v>
      </c>
      <c r="Q102" s="14">
        <v>1</v>
      </c>
      <c r="R102" s="14">
        <v>8</v>
      </c>
    </row>
    <row r="103" spans="4:18">
      <c r="D103" s="14">
        <v>10000</v>
      </c>
      <c r="E103" s="14">
        <v>2</v>
      </c>
      <c r="F103" s="14">
        <v>10</v>
      </c>
      <c r="G103" s="14">
        <v>0.5</v>
      </c>
      <c r="H103" s="14">
        <v>0.22883189804380499</v>
      </c>
      <c r="I103" s="14">
        <v>3</v>
      </c>
      <c r="J103" s="14">
        <v>44482</v>
      </c>
      <c r="K103" s="32">
        <v>10</v>
      </c>
      <c r="L103" s="14">
        <v>45.549434946863698</v>
      </c>
      <c r="M103" s="14">
        <v>43.544867519999997</v>
      </c>
      <c r="N103" s="14">
        <v>2.0045674268637299</v>
      </c>
      <c r="O103" s="14">
        <v>-1.10720512338247E-3</v>
      </c>
      <c r="P103" s="14">
        <v>0.461035622764283</v>
      </c>
      <c r="Q103" s="14">
        <v>1</v>
      </c>
      <c r="R103" s="14">
        <v>12</v>
      </c>
    </row>
    <row r="104" spans="4:18">
      <c r="D104" s="14">
        <v>15000</v>
      </c>
      <c r="E104" s="14">
        <v>2</v>
      </c>
      <c r="F104" s="14">
        <v>10</v>
      </c>
      <c r="G104" s="14">
        <v>0.5</v>
      </c>
      <c r="H104" s="14">
        <v>0.20062950868826401</v>
      </c>
      <c r="I104" s="14">
        <v>5</v>
      </c>
      <c r="J104" s="14">
        <v>44482</v>
      </c>
      <c r="K104" s="32">
        <v>10</v>
      </c>
      <c r="L104" s="14">
        <v>75.503970026848705</v>
      </c>
      <c r="M104" s="14">
        <v>72.574779199999995</v>
      </c>
      <c r="N104" s="14">
        <v>2.9291908268486502</v>
      </c>
      <c r="O104" s="15">
        <v>-1.8181781377320402E-2</v>
      </c>
      <c r="P104" s="14">
        <v>0.409642218430043</v>
      </c>
      <c r="Q104" s="14">
        <v>1</v>
      </c>
      <c r="R104" s="14">
        <v>20</v>
      </c>
    </row>
    <row r="105" spans="4:18" ht="15.75" thickBot="1">
      <c r="D105" s="19">
        <v>20000</v>
      </c>
      <c r="E105" s="19">
        <v>2</v>
      </c>
      <c r="F105" s="19">
        <v>10</v>
      </c>
      <c r="G105" s="19">
        <v>0.5</v>
      </c>
      <c r="H105" s="19">
        <v>0.22883189804380499</v>
      </c>
      <c r="I105" s="19">
        <v>6</v>
      </c>
      <c r="J105" s="19">
        <v>44482</v>
      </c>
      <c r="K105" s="33">
        <v>10</v>
      </c>
      <c r="L105" s="19">
        <v>91.098869893727496</v>
      </c>
      <c r="M105" s="19">
        <v>87.089735039999994</v>
      </c>
      <c r="N105" s="19">
        <v>4.0091348537274696</v>
      </c>
      <c r="O105" s="19">
        <v>-1.10720512338247E-3</v>
      </c>
      <c r="P105" s="19">
        <v>0.461035622764283</v>
      </c>
      <c r="Q105" s="19">
        <v>1</v>
      </c>
      <c r="R105" s="19">
        <v>24</v>
      </c>
    </row>
    <row r="106" spans="4:18" ht="15.75" thickTop="1">
      <c r="K106" s="39"/>
    </row>
    <row r="107" spans="4:18" ht="15.75" thickBot="1">
      <c r="K107" s="39"/>
    </row>
    <row r="108" spans="4:18" ht="16.5" thickTop="1" thickBot="1">
      <c r="D108" s="16" t="s">
        <v>8</v>
      </c>
      <c r="E108" s="16" t="s">
        <v>5</v>
      </c>
      <c r="F108" s="16" t="s">
        <v>0</v>
      </c>
      <c r="G108" s="16" t="s">
        <v>43</v>
      </c>
      <c r="H108" s="16" t="s">
        <v>7</v>
      </c>
      <c r="I108" s="16" t="s">
        <v>1</v>
      </c>
      <c r="J108" s="16" t="s">
        <v>12</v>
      </c>
      <c r="K108" s="16" t="s">
        <v>16</v>
      </c>
      <c r="L108" s="16" t="s">
        <v>11</v>
      </c>
      <c r="M108" s="16" t="s">
        <v>9</v>
      </c>
      <c r="N108" s="16" t="s">
        <v>10</v>
      </c>
      <c r="O108" s="16" t="s">
        <v>3</v>
      </c>
      <c r="P108" s="16" t="s">
        <v>14</v>
      </c>
      <c r="Q108" s="16" t="s">
        <v>4</v>
      </c>
      <c r="R108" s="17" t="s">
        <v>17</v>
      </c>
    </row>
    <row r="109" spans="4:18" ht="15.75" thickTop="1">
      <c r="D109" s="13">
        <v>5000</v>
      </c>
      <c r="E109" s="13">
        <v>1</v>
      </c>
      <c r="F109" s="13">
        <v>4</v>
      </c>
      <c r="G109" s="13">
        <v>1</v>
      </c>
      <c r="H109" s="13">
        <v>0.105985605259316</v>
      </c>
      <c r="I109" s="13">
        <v>1</v>
      </c>
      <c r="J109" s="13">
        <v>44482</v>
      </c>
      <c r="K109" s="31">
        <v>10</v>
      </c>
      <c r="L109" s="13">
        <v>14.824433807357201</v>
      </c>
      <c r="M109" s="13">
        <v>14.514955840000001</v>
      </c>
      <c r="N109" s="13">
        <v>0.30947796735720101</v>
      </c>
      <c r="O109" s="13">
        <v>-8.0820765828651303E-2</v>
      </c>
      <c r="P109" s="13">
        <v>0.139326458441491</v>
      </c>
      <c r="Q109" s="13">
        <v>1</v>
      </c>
      <c r="R109" s="13">
        <v>4</v>
      </c>
    </row>
    <row r="110" spans="4:18">
      <c r="D110" s="14">
        <v>10000</v>
      </c>
      <c r="E110" s="14">
        <v>1</v>
      </c>
      <c r="F110" s="14">
        <v>4</v>
      </c>
      <c r="G110" s="14">
        <v>1</v>
      </c>
      <c r="H110" s="14">
        <v>0.105985605259316</v>
      </c>
      <c r="I110" s="14">
        <v>2</v>
      </c>
      <c r="J110" s="14">
        <v>44482</v>
      </c>
      <c r="K110" s="32">
        <v>10</v>
      </c>
      <c r="L110" s="14">
        <v>29.648867614714401</v>
      </c>
      <c r="M110" s="14">
        <v>29.029911680000001</v>
      </c>
      <c r="N110" s="14">
        <v>0.61895593471440302</v>
      </c>
      <c r="O110" s="14">
        <v>-8.0820765828651303E-2</v>
      </c>
      <c r="P110" s="14">
        <v>0.139326458441491</v>
      </c>
      <c r="Q110" s="14">
        <v>1</v>
      </c>
      <c r="R110" s="14">
        <v>8</v>
      </c>
    </row>
    <row r="111" spans="4:18">
      <c r="D111" s="14">
        <v>15000</v>
      </c>
      <c r="E111" s="14">
        <v>1</v>
      </c>
      <c r="F111" s="14">
        <v>4</v>
      </c>
      <c r="G111" s="14">
        <v>1</v>
      </c>
      <c r="H111" s="14">
        <v>0.10598560525916501</v>
      </c>
      <c r="I111" s="14">
        <v>3</v>
      </c>
      <c r="J111" s="14">
        <v>44482</v>
      </c>
      <c r="K111" s="32">
        <v>10</v>
      </c>
      <c r="L111" s="14">
        <v>44.4733014220703</v>
      </c>
      <c r="M111" s="14">
        <v>43.544867519999997</v>
      </c>
      <c r="N111" s="14">
        <v>0.92843390207028897</v>
      </c>
      <c r="O111" s="14">
        <v>-8.0820765828608601E-2</v>
      </c>
      <c r="P111" s="14">
        <v>0.13932645844129601</v>
      </c>
      <c r="Q111" s="14">
        <v>1</v>
      </c>
      <c r="R111" s="14">
        <v>12</v>
      </c>
    </row>
    <row r="112" spans="4:18">
      <c r="D112" s="14">
        <v>20000</v>
      </c>
      <c r="E112" s="14">
        <v>1</v>
      </c>
      <c r="F112" s="14">
        <v>4</v>
      </c>
      <c r="G112" s="14">
        <v>1</v>
      </c>
      <c r="H112" s="14">
        <v>0.105985605259316</v>
      </c>
      <c r="I112" s="14">
        <v>4</v>
      </c>
      <c r="J112" s="14">
        <v>44482</v>
      </c>
      <c r="K112" s="32">
        <v>10</v>
      </c>
      <c r="L112" s="14">
        <v>59.297735229428802</v>
      </c>
      <c r="M112" s="14">
        <v>58.059823360000003</v>
      </c>
      <c r="N112" s="14">
        <v>1.23791186942881</v>
      </c>
      <c r="O112" s="14">
        <v>-8.0820765828651303E-2</v>
      </c>
      <c r="P112" s="14">
        <v>0.139326458441491</v>
      </c>
      <c r="Q112" s="14">
        <v>1</v>
      </c>
      <c r="R112" s="14">
        <v>16</v>
      </c>
    </row>
    <row r="113" spans="4:18">
      <c r="D113" s="20">
        <v>5000</v>
      </c>
      <c r="E113" s="20">
        <v>1</v>
      </c>
      <c r="F113" s="20">
        <v>8</v>
      </c>
      <c r="G113" s="20">
        <v>1</v>
      </c>
      <c r="H113" s="20">
        <v>5.6285764309267801E-2</v>
      </c>
      <c r="I113" s="20">
        <v>2</v>
      </c>
      <c r="J113" s="20">
        <v>44482</v>
      </c>
      <c r="K113" s="34">
        <v>10</v>
      </c>
      <c r="L113" s="20">
        <v>29.358620543566101</v>
      </c>
      <c r="M113" s="20">
        <v>29.029911680000001</v>
      </c>
      <c r="N113" s="20">
        <v>0.328708863566124</v>
      </c>
      <c r="O113" s="20">
        <v>-5.83201005657479E-2</v>
      </c>
      <c r="P113" s="20">
        <v>7.4469851695981901E-2</v>
      </c>
      <c r="Q113" s="20">
        <v>1</v>
      </c>
      <c r="R113" s="20">
        <v>8</v>
      </c>
    </row>
    <row r="114" spans="4:18">
      <c r="D114" s="20">
        <v>10000</v>
      </c>
      <c r="E114" s="20">
        <v>1</v>
      </c>
      <c r="F114" s="20">
        <v>8</v>
      </c>
      <c r="G114" s="20">
        <v>1</v>
      </c>
      <c r="H114" s="20">
        <v>0.3953451172495</v>
      </c>
      <c r="I114" s="20">
        <v>3</v>
      </c>
      <c r="J114" s="20">
        <v>44482</v>
      </c>
      <c r="K114" s="34">
        <v>10</v>
      </c>
      <c r="L114" s="20">
        <v>47.008090747105598</v>
      </c>
      <c r="M114" s="20">
        <v>43.544867519999997</v>
      </c>
      <c r="N114" s="20">
        <v>3.4632232271056198</v>
      </c>
      <c r="O114" s="20">
        <v>-1.8872850970783599E-3</v>
      </c>
      <c r="P114" s="20">
        <v>0.50350100804593301</v>
      </c>
      <c r="Q114" s="20">
        <v>1</v>
      </c>
      <c r="R114" s="20">
        <v>12</v>
      </c>
    </row>
    <row r="115" spans="4:18">
      <c r="D115" s="20">
        <v>15000</v>
      </c>
      <c r="E115" s="20">
        <v>1</v>
      </c>
      <c r="F115" s="20">
        <v>8</v>
      </c>
      <c r="G115" s="20">
        <v>1</v>
      </c>
      <c r="H115" s="20">
        <v>0.40067049816538902</v>
      </c>
      <c r="I115" s="20">
        <v>4</v>
      </c>
      <c r="J115" s="20">
        <v>44482</v>
      </c>
      <c r="K115" s="34">
        <v>10</v>
      </c>
      <c r="L115" s="20">
        <v>62.739654778571797</v>
      </c>
      <c r="M115" s="20">
        <v>58.059823360000003</v>
      </c>
      <c r="N115" s="20">
        <v>4.6798314185717498</v>
      </c>
      <c r="O115" s="20">
        <v>-4.7730544154198596E-3</v>
      </c>
      <c r="P115" s="20">
        <v>0.51002482445634501</v>
      </c>
      <c r="Q115" s="20">
        <v>1</v>
      </c>
      <c r="R115" s="20">
        <v>16</v>
      </c>
    </row>
    <row r="116" spans="4:18">
      <c r="D116" s="20">
        <v>20000</v>
      </c>
      <c r="E116" s="20">
        <v>1</v>
      </c>
      <c r="F116" s="20">
        <v>8</v>
      </c>
      <c r="G116" s="20">
        <v>1</v>
      </c>
      <c r="H116" s="20">
        <v>0.39869619887072899</v>
      </c>
      <c r="I116" s="20">
        <v>6</v>
      </c>
      <c r="J116" s="20">
        <v>44482</v>
      </c>
      <c r="K116" s="34">
        <v>10</v>
      </c>
      <c r="L116" s="20">
        <v>94.074892444215195</v>
      </c>
      <c r="M116" s="20">
        <v>87.089735039999994</v>
      </c>
      <c r="N116" s="20">
        <v>6.9851574042151796</v>
      </c>
      <c r="O116" s="20">
        <v>-1.8872850970783599E-3</v>
      </c>
      <c r="P116" s="20">
        <v>0.50760687025948104</v>
      </c>
      <c r="Q116" s="20">
        <v>1</v>
      </c>
      <c r="R116" s="20">
        <v>24</v>
      </c>
    </row>
    <row r="117" spans="4:18">
      <c r="D117" s="14">
        <v>5000</v>
      </c>
      <c r="E117" s="14">
        <v>1</v>
      </c>
      <c r="F117" s="14">
        <v>10</v>
      </c>
      <c r="G117" s="14">
        <v>1</v>
      </c>
      <c r="H117" s="14">
        <v>0.17043241519865901</v>
      </c>
      <c r="I117" s="14">
        <v>2</v>
      </c>
      <c r="J117" s="14">
        <v>44482</v>
      </c>
      <c r="K117" s="32">
        <v>10</v>
      </c>
      <c r="L117" s="14">
        <v>30.025236984760198</v>
      </c>
      <c r="M117" s="14">
        <v>29.029911680000001</v>
      </c>
      <c r="N117" s="14">
        <v>0.99532530476016801</v>
      </c>
      <c r="O117" s="15">
        <v>-4.0367325240921997E-3</v>
      </c>
      <c r="P117" s="14">
        <v>0.22229348178573599</v>
      </c>
      <c r="Q117" s="14">
        <v>1</v>
      </c>
      <c r="R117" s="14">
        <v>8</v>
      </c>
    </row>
    <row r="118" spans="4:18">
      <c r="D118" s="14">
        <v>10000</v>
      </c>
      <c r="E118" s="14">
        <v>1</v>
      </c>
      <c r="F118" s="14">
        <v>10</v>
      </c>
      <c r="G118" s="14">
        <v>1</v>
      </c>
      <c r="H118" s="14">
        <v>0.42413793790679599</v>
      </c>
      <c r="I118" s="14">
        <v>3</v>
      </c>
      <c r="J118" s="14">
        <v>44482</v>
      </c>
      <c r="K118" s="32">
        <v>10</v>
      </c>
      <c r="L118" s="14">
        <v>47.260315856063499</v>
      </c>
      <c r="M118" s="14">
        <v>43.544867519999997</v>
      </c>
      <c r="N118" s="14">
        <v>3.7154483360635302</v>
      </c>
      <c r="O118" s="14">
        <v>-4.0367325240921997E-3</v>
      </c>
      <c r="P118" s="14">
        <v>0.538708266791598</v>
      </c>
      <c r="Q118" s="14">
        <v>1</v>
      </c>
      <c r="R118" s="14">
        <v>12</v>
      </c>
    </row>
    <row r="119" spans="4:18">
      <c r="D119" s="14">
        <v>15000</v>
      </c>
      <c r="E119" s="14">
        <v>1</v>
      </c>
      <c r="F119" s="14">
        <v>10</v>
      </c>
      <c r="G119" s="14">
        <v>1</v>
      </c>
      <c r="H119" s="14">
        <v>0.58984931542450503</v>
      </c>
      <c r="I119" s="14">
        <v>4</v>
      </c>
      <c r="J119" s="14">
        <v>44482</v>
      </c>
      <c r="K119" s="32">
        <v>10</v>
      </c>
      <c r="L119" s="14">
        <v>64.949263364158199</v>
      </c>
      <c r="M119" s="14">
        <v>58.059823360000003</v>
      </c>
      <c r="N119" s="14">
        <v>6.88944000415822</v>
      </c>
      <c r="O119" s="14">
        <v>-4.0367325240921997E-3</v>
      </c>
      <c r="P119" s="14">
        <v>0.73848380642897304</v>
      </c>
      <c r="Q119" s="14">
        <v>1</v>
      </c>
      <c r="R119" s="14">
        <v>16</v>
      </c>
    </row>
    <row r="120" spans="4:18">
      <c r="D120" s="14">
        <v>20000</v>
      </c>
      <c r="E120" s="14">
        <v>1</v>
      </c>
      <c r="F120" s="14">
        <v>10</v>
      </c>
      <c r="G120" s="14">
        <v>1</v>
      </c>
      <c r="H120" s="14">
        <v>0.43024344469853798</v>
      </c>
      <c r="I120" s="14">
        <v>6</v>
      </c>
      <c r="J120" s="14">
        <v>44482</v>
      </c>
      <c r="K120" s="32">
        <v>10</v>
      </c>
      <c r="L120" s="14">
        <v>94.627600191118404</v>
      </c>
      <c r="M120" s="14">
        <v>87.089735039999994</v>
      </c>
      <c r="N120" s="14">
        <v>7.5378651511183801</v>
      </c>
      <c r="O120" s="14">
        <v>-4.0367325240921997E-3</v>
      </c>
      <c r="P120" s="14">
        <v>0.54615368999759994</v>
      </c>
      <c r="Q120" s="14">
        <v>1</v>
      </c>
      <c r="R120" s="14">
        <v>24</v>
      </c>
    </row>
    <row r="121" spans="4:18">
      <c r="D121" s="20">
        <v>5000</v>
      </c>
      <c r="E121" s="20">
        <v>1</v>
      </c>
      <c r="F121" s="20">
        <v>16</v>
      </c>
      <c r="G121" s="20">
        <v>1</v>
      </c>
      <c r="H121" s="20">
        <v>0.467252310392541</v>
      </c>
      <c r="I121" s="20">
        <v>2</v>
      </c>
      <c r="J121" s="20">
        <v>44482</v>
      </c>
      <c r="K121" s="34">
        <v>10</v>
      </c>
      <c r="L121" s="20">
        <v>31.7586651726924</v>
      </c>
      <c r="M121" s="20">
        <v>29.029911680000001</v>
      </c>
      <c r="N121" s="20">
        <v>2.7287534926924399</v>
      </c>
      <c r="O121" s="20">
        <v>-5.0652018892533002E-4</v>
      </c>
      <c r="P121" s="20">
        <v>0.59113781496598705</v>
      </c>
      <c r="Q121" s="20">
        <v>1</v>
      </c>
      <c r="R121" s="20">
        <v>8</v>
      </c>
    </row>
    <row r="122" spans="4:18">
      <c r="D122" s="20">
        <v>10000</v>
      </c>
      <c r="E122" s="20">
        <v>1</v>
      </c>
      <c r="F122" s="20">
        <v>16</v>
      </c>
      <c r="G122" s="20">
        <v>1</v>
      </c>
      <c r="H122" s="20">
        <v>0.467252310392541</v>
      </c>
      <c r="I122" s="20">
        <v>4</v>
      </c>
      <c r="J122" s="20">
        <v>44482</v>
      </c>
      <c r="K122" s="34">
        <v>10</v>
      </c>
      <c r="L122" s="20">
        <v>63.517330345384899</v>
      </c>
      <c r="M122" s="20">
        <v>58.059823360000003</v>
      </c>
      <c r="N122" s="20">
        <v>5.4575069853848799</v>
      </c>
      <c r="O122" s="20">
        <v>-5.0652018892533002E-4</v>
      </c>
      <c r="P122" s="20">
        <v>0.59113781496598705</v>
      </c>
      <c r="Q122" s="20">
        <v>1</v>
      </c>
      <c r="R122" s="20">
        <v>16</v>
      </c>
    </row>
    <row r="123" spans="4:18">
      <c r="D123" s="20">
        <v>15000</v>
      </c>
      <c r="E123" s="20">
        <v>1</v>
      </c>
      <c r="F123" s="20">
        <v>16</v>
      </c>
      <c r="G123" s="20">
        <v>1</v>
      </c>
      <c r="H123" s="20">
        <v>0.46725231039252901</v>
      </c>
      <c r="I123" s="20">
        <v>6</v>
      </c>
      <c r="J123" s="20">
        <v>44482</v>
      </c>
      <c r="K123" s="34">
        <v>10</v>
      </c>
      <c r="L123" s="20">
        <v>95.275995518077096</v>
      </c>
      <c r="M123" s="20">
        <v>87.089735039999994</v>
      </c>
      <c r="N123" s="20">
        <v>8.1862604780771093</v>
      </c>
      <c r="O123" s="20">
        <v>-5.0652002464132695E-4</v>
      </c>
      <c r="P123" s="20">
        <v>0.59113781496597295</v>
      </c>
      <c r="Q123" s="20">
        <v>1</v>
      </c>
      <c r="R123" s="20">
        <v>24</v>
      </c>
    </row>
    <row r="124" spans="4:18" ht="15.75" thickBot="1">
      <c r="D124" s="21">
        <v>20000</v>
      </c>
      <c r="E124" s="21">
        <v>1</v>
      </c>
      <c r="F124" s="21">
        <v>16</v>
      </c>
      <c r="G124" s="21">
        <v>1</v>
      </c>
      <c r="H124" s="21">
        <v>0.34070381877211903</v>
      </c>
      <c r="I124" s="21">
        <v>9</v>
      </c>
      <c r="J124" s="21">
        <v>44482</v>
      </c>
      <c r="K124" s="35">
        <v>10</v>
      </c>
      <c r="L124" s="21">
        <v>139.588298917331</v>
      </c>
      <c r="M124" s="21">
        <v>130.63460255999999</v>
      </c>
      <c r="N124" s="21">
        <v>8.9536963573312995</v>
      </c>
      <c r="O124" s="50">
        <v>-1.3974878865435501E-5</v>
      </c>
      <c r="P124" s="21">
        <v>0.43623415188300202</v>
      </c>
      <c r="Q124" s="21">
        <v>1</v>
      </c>
      <c r="R124" s="21">
        <v>36</v>
      </c>
    </row>
    <row r="125" spans="4:18" ht="9.75" customHeight="1" thickTop="1" thickBot="1">
      <c r="D125" s="18"/>
      <c r="E125" s="18"/>
      <c r="F125" s="18"/>
      <c r="G125" s="18"/>
      <c r="H125" s="18"/>
      <c r="I125" s="18"/>
      <c r="J125" s="18"/>
      <c r="K125" s="30"/>
      <c r="L125" s="18"/>
      <c r="M125" s="18"/>
      <c r="N125" s="18"/>
      <c r="O125" s="18"/>
      <c r="P125" s="18"/>
      <c r="Q125" s="18"/>
      <c r="R125" s="18"/>
    </row>
    <row r="126" spans="4:18" ht="16.5" thickTop="1" thickBot="1">
      <c r="D126" s="16" t="s">
        <v>8</v>
      </c>
      <c r="E126" s="16" t="s">
        <v>5</v>
      </c>
      <c r="F126" s="16" t="s">
        <v>0</v>
      </c>
      <c r="G126" s="16" t="s">
        <v>43</v>
      </c>
      <c r="H126" s="16" t="s">
        <v>7</v>
      </c>
      <c r="I126" s="16" t="s">
        <v>1</v>
      </c>
      <c r="J126" s="16" t="s">
        <v>12</v>
      </c>
      <c r="K126" s="16" t="s">
        <v>16</v>
      </c>
      <c r="L126" s="16" t="s">
        <v>11</v>
      </c>
      <c r="M126" s="16" t="s">
        <v>9</v>
      </c>
      <c r="N126" s="16" t="s">
        <v>10</v>
      </c>
      <c r="O126" s="16" t="s">
        <v>3</v>
      </c>
      <c r="P126" s="16" t="s">
        <v>14</v>
      </c>
      <c r="Q126" s="16" t="s">
        <v>4</v>
      </c>
      <c r="R126" s="17" t="s">
        <v>17</v>
      </c>
    </row>
    <row r="127" spans="4:18" ht="15.75" thickTop="1">
      <c r="D127" s="22">
        <v>5000</v>
      </c>
      <c r="E127" s="22">
        <v>2</v>
      </c>
      <c r="F127" s="22">
        <v>1.5</v>
      </c>
      <c r="G127" s="22">
        <v>1</v>
      </c>
      <c r="H127" s="22">
        <v>4.57798545174981E-3</v>
      </c>
      <c r="I127" s="22">
        <v>1</v>
      </c>
      <c r="J127" s="22">
        <v>44482</v>
      </c>
      <c r="K127" s="36">
        <v>10</v>
      </c>
      <c r="L127" s="22">
        <v>14.5283235575191</v>
      </c>
      <c r="M127" s="22">
        <v>14.514955840000001</v>
      </c>
      <c r="N127" s="22">
        <v>1.3367717519109401E-2</v>
      </c>
      <c r="O127" s="22">
        <v>-3.4144533281045497E-2</v>
      </c>
      <c r="P127" s="22">
        <v>1.05345130726859E-2</v>
      </c>
      <c r="Q127" s="22">
        <v>1</v>
      </c>
      <c r="R127" s="22">
        <v>4</v>
      </c>
    </row>
    <row r="128" spans="4:18">
      <c r="D128" s="23">
        <v>10000</v>
      </c>
      <c r="E128" s="23">
        <v>2</v>
      </c>
      <c r="F128" s="23">
        <v>1.5</v>
      </c>
      <c r="G128" s="23">
        <v>1</v>
      </c>
      <c r="H128" s="23">
        <v>0.159923517542782</v>
      </c>
      <c r="I128" s="23">
        <v>1</v>
      </c>
      <c r="J128" s="23">
        <v>44482</v>
      </c>
      <c r="K128" s="37">
        <v>10</v>
      </c>
      <c r="L128" s="23">
        <v>14.981932511224899</v>
      </c>
      <c r="M128" s="23">
        <v>14.514955840000001</v>
      </c>
      <c r="N128" s="23">
        <v>0.46697667122492498</v>
      </c>
      <c r="O128" s="23">
        <v>-4.72506581701741E-3</v>
      </c>
      <c r="P128" s="23">
        <v>0.33332517440745602</v>
      </c>
      <c r="Q128" s="23">
        <v>1</v>
      </c>
      <c r="R128" s="23">
        <v>4</v>
      </c>
    </row>
    <row r="129" spans="4:18">
      <c r="D129" s="23">
        <v>15000</v>
      </c>
      <c r="E129" s="23">
        <v>2</v>
      </c>
      <c r="F129" s="23">
        <v>1.5</v>
      </c>
      <c r="G129" s="23">
        <v>1</v>
      </c>
      <c r="H129" s="23">
        <v>3.1160473873866699E-2</v>
      </c>
      <c r="I129" s="23">
        <v>2</v>
      </c>
      <c r="J129" s="23">
        <v>44482</v>
      </c>
      <c r="K129" s="37">
        <v>10</v>
      </c>
      <c r="L129" s="23">
        <v>29.211888847423399</v>
      </c>
      <c r="M129" s="23">
        <v>29.029911680000001</v>
      </c>
      <c r="N129" s="23">
        <v>0.18197716742338099</v>
      </c>
      <c r="O129" s="23">
        <v>-8.1947537858585405E-3</v>
      </c>
      <c r="P129" s="23">
        <v>7.0290995643544907E-2</v>
      </c>
      <c r="Q129" s="23">
        <v>1</v>
      </c>
      <c r="R129" s="23">
        <v>8</v>
      </c>
    </row>
    <row r="130" spans="4:18">
      <c r="D130" s="23">
        <v>20000</v>
      </c>
      <c r="E130" s="23">
        <v>2</v>
      </c>
      <c r="F130" s="23">
        <v>1.5</v>
      </c>
      <c r="G130" s="23">
        <v>1</v>
      </c>
      <c r="H130" s="23">
        <v>0.159923517542782</v>
      </c>
      <c r="I130" s="23">
        <v>2</v>
      </c>
      <c r="J130" s="23">
        <v>44482</v>
      </c>
      <c r="K130" s="37">
        <v>10</v>
      </c>
      <c r="L130" s="23">
        <v>29.963865022449902</v>
      </c>
      <c r="M130" s="23">
        <v>29.029911680000001</v>
      </c>
      <c r="N130" s="23">
        <v>0.93395334244984995</v>
      </c>
      <c r="O130" s="23">
        <v>-4.72506581701741E-3</v>
      </c>
      <c r="P130" s="23">
        <v>0.33332517440745602</v>
      </c>
      <c r="Q130" s="23">
        <v>1</v>
      </c>
      <c r="R130" s="23">
        <v>8</v>
      </c>
    </row>
    <row r="131" spans="4:18">
      <c r="D131" s="14">
        <v>5000</v>
      </c>
      <c r="E131" s="14">
        <v>2</v>
      </c>
      <c r="F131" s="14">
        <v>4</v>
      </c>
      <c r="G131" s="14">
        <v>1</v>
      </c>
      <c r="H131" s="14">
        <v>0.194362377194918</v>
      </c>
      <c r="I131" s="14">
        <v>1</v>
      </c>
      <c r="J131" s="14">
        <v>44482</v>
      </c>
      <c r="K131" s="32">
        <v>10</v>
      </c>
      <c r="L131" s="14">
        <v>15.082493981409201</v>
      </c>
      <c r="M131" s="14">
        <v>14.514955840000001</v>
      </c>
      <c r="N131" s="14">
        <v>0.56753814140916004</v>
      </c>
      <c r="O131" s="14">
        <v>-2.1032401214957201E-2</v>
      </c>
      <c r="P131" s="14">
        <v>0.398063525491196</v>
      </c>
      <c r="Q131" s="14">
        <v>1</v>
      </c>
      <c r="R131" s="14">
        <v>4</v>
      </c>
    </row>
    <row r="132" spans="4:18">
      <c r="D132" s="14">
        <v>10000</v>
      </c>
      <c r="E132" s="14">
        <v>2</v>
      </c>
      <c r="F132" s="14">
        <v>4</v>
      </c>
      <c r="G132" s="14">
        <v>1</v>
      </c>
      <c r="H132" s="14">
        <v>0.194362377194918</v>
      </c>
      <c r="I132" s="14">
        <v>2</v>
      </c>
      <c r="J132" s="14">
        <v>44482</v>
      </c>
      <c r="K132" s="32">
        <v>10</v>
      </c>
      <c r="L132" s="14">
        <v>30.164987962818302</v>
      </c>
      <c r="M132" s="14">
        <v>29.029911680000001</v>
      </c>
      <c r="N132" s="14">
        <v>1.1350762828183201</v>
      </c>
      <c r="O132" s="14">
        <v>-2.1032401214957201E-2</v>
      </c>
      <c r="P132" s="14">
        <v>0.398063525491196</v>
      </c>
      <c r="Q132" s="14">
        <v>1</v>
      </c>
      <c r="R132" s="14">
        <v>8</v>
      </c>
    </row>
    <row r="133" spans="4:18">
      <c r="D133" s="14">
        <v>15000</v>
      </c>
      <c r="E133" s="14">
        <v>2</v>
      </c>
      <c r="F133" s="14">
        <v>4</v>
      </c>
      <c r="G133" s="14">
        <v>1</v>
      </c>
      <c r="H133" s="14">
        <v>0.45153561856847801</v>
      </c>
      <c r="I133" s="14">
        <v>2</v>
      </c>
      <c r="J133" s="14">
        <v>44482</v>
      </c>
      <c r="K133" s="32">
        <v>10</v>
      </c>
      <c r="L133" s="14">
        <v>31.666879692439899</v>
      </c>
      <c r="M133" s="14">
        <v>29.029911680000001</v>
      </c>
      <c r="N133" s="14">
        <v>2.63696801243991</v>
      </c>
      <c r="O133" s="14">
        <v>-2.1032401214957201E-2</v>
      </c>
      <c r="P133" s="14">
        <v>0.83506695705298195</v>
      </c>
      <c r="Q133" s="14">
        <v>1</v>
      </c>
      <c r="R133" s="14">
        <v>8</v>
      </c>
    </row>
    <row r="134" spans="4:18">
      <c r="D134" s="14">
        <v>20000</v>
      </c>
      <c r="E134" s="14">
        <v>2</v>
      </c>
      <c r="F134" s="14">
        <v>4</v>
      </c>
      <c r="G134" s="14">
        <v>1</v>
      </c>
      <c r="H134" s="14">
        <v>0.36708853553120702</v>
      </c>
      <c r="I134" s="14">
        <v>3</v>
      </c>
      <c r="J134" s="14">
        <v>44482</v>
      </c>
      <c r="K134" s="32">
        <v>10</v>
      </c>
      <c r="L134" s="14">
        <v>46.760563091253402</v>
      </c>
      <c r="M134" s="14">
        <v>43.544867519999997</v>
      </c>
      <c r="N134" s="14">
        <v>3.2156955712533701</v>
      </c>
      <c r="O134" s="14">
        <v>-2.1032401214957201E-2</v>
      </c>
      <c r="P134" s="14">
        <v>0.69887984658246105</v>
      </c>
      <c r="Q134" s="14">
        <v>1</v>
      </c>
      <c r="R134" s="14">
        <v>12</v>
      </c>
    </row>
    <row r="135" spans="4:18">
      <c r="D135" s="23">
        <v>5000</v>
      </c>
      <c r="E135" s="23">
        <v>2</v>
      </c>
      <c r="F135" s="23">
        <v>8</v>
      </c>
      <c r="G135" s="23">
        <v>1</v>
      </c>
      <c r="H135" s="23">
        <v>0.39304985647040802</v>
      </c>
      <c r="I135" s="23">
        <v>1</v>
      </c>
      <c r="J135" s="23">
        <v>44482</v>
      </c>
      <c r="K135" s="37">
        <v>10</v>
      </c>
      <c r="L135" s="23">
        <v>15.662661420893601</v>
      </c>
      <c r="M135" s="23">
        <v>14.514955840000001</v>
      </c>
      <c r="N135" s="23">
        <v>1.1477055808935901</v>
      </c>
      <c r="O135" s="24">
        <v>-1.22881530066165E-5</v>
      </c>
      <c r="P135" s="23">
        <v>0.74137749155413402</v>
      </c>
      <c r="Q135" s="23">
        <v>1</v>
      </c>
      <c r="R135" s="23">
        <v>4</v>
      </c>
    </row>
    <row r="136" spans="4:18">
      <c r="D136" s="23">
        <v>10000</v>
      </c>
      <c r="E136" s="23">
        <v>2</v>
      </c>
      <c r="F136" s="23">
        <v>8</v>
      </c>
      <c r="G136" s="23">
        <v>1</v>
      </c>
      <c r="H136" s="23">
        <v>0.39304985647040802</v>
      </c>
      <c r="I136" s="23">
        <v>2</v>
      </c>
      <c r="J136" s="23">
        <v>44482</v>
      </c>
      <c r="K136" s="37">
        <v>10</v>
      </c>
      <c r="L136" s="23">
        <v>31.325322841787202</v>
      </c>
      <c r="M136" s="23">
        <v>29.029911680000001</v>
      </c>
      <c r="N136" s="23">
        <v>2.2954111617871802</v>
      </c>
      <c r="O136" s="24">
        <v>-1.22881530066165E-5</v>
      </c>
      <c r="P136" s="23">
        <v>0.74137749155413402</v>
      </c>
      <c r="Q136" s="23">
        <v>1</v>
      </c>
      <c r="R136" s="23">
        <v>8</v>
      </c>
    </row>
    <row r="137" spans="4:18">
      <c r="D137" s="23">
        <v>15000</v>
      </c>
      <c r="E137" s="23">
        <v>2</v>
      </c>
      <c r="F137" s="23">
        <v>8</v>
      </c>
      <c r="G137" s="23">
        <v>1</v>
      </c>
      <c r="H137" s="23">
        <v>0.39304985647040902</v>
      </c>
      <c r="I137" s="23">
        <v>3</v>
      </c>
      <c r="J137" s="23">
        <v>44482</v>
      </c>
      <c r="K137" s="37">
        <v>10</v>
      </c>
      <c r="L137" s="23">
        <v>46.987984262680797</v>
      </c>
      <c r="M137" s="23">
        <v>43.544867519999997</v>
      </c>
      <c r="N137" s="23">
        <v>3.44311674268079</v>
      </c>
      <c r="O137" s="24">
        <v>-1.22881530035431E-5</v>
      </c>
      <c r="P137" s="23">
        <v>0.74137749155413502</v>
      </c>
      <c r="Q137" s="23">
        <v>1</v>
      </c>
      <c r="R137" s="23">
        <v>12</v>
      </c>
    </row>
    <row r="138" spans="4:18">
      <c r="D138" s="23">
        <v>20000</v>
      </c>
      <c r="E138" s="23">
        <v>2</v>
      </c>
      <c r="F138" s="23">
        <v>8</v>
      </c>
      <c r="G138" s="23">
        <v>1</v>
      </c>
      <c r="H138" s="23">
        <v>0.39304985647040802</v>
      </c>
      <c r="I138" s="23">
        <v>4</v>
      </c>
      <c r="J138" s="23">
        <v>44482</v>
      </c>
      <c r="K138" s="37">
        <v>10</v>
      </c>
      <c r="L138" s="23">
        <v>62.650645683574403</v>
      </c>
      <c r="M138" s="23">
        <v>58.059823360000003</v>
      </c>
      <c r="N138" s="23">
        <v>4.5908223235743701</v>
      </c>
      <c r="O138" s="24">
        <v>-1.22881530066165E-5</v>
      </c>
      <c r="P138" s="23">
        <v>0.74137749155413402</v>
      </c>
      <c r="Q138" s="23">
        <v>1</v>
      </c>
      <c r="R138" s="23">
        <v>16</v>
      </c>
    </row>
    <row r="139" spans="4:18">
      <c r="D139" s="14">
        <v>5000</v>
      </c>
      <c r="E139" s="14">
        <v>2</v>
      </c>
      <c r="F139" s="14">
        <v>10</v>
      </c>
      <c r="G139" s="14">
        <v>1</v>
      </c>
      <c r="H139" s="14">
        <v>0.40406615487060998</v>
      </c>
      <c r="I139" s="14">
        <v>1</v>
      </c>
      <c r="J139" s="14">
        <v>44482</v>
      </c>
      <c r="K139" s="32">
        <v>10</v>
      </c>
      <c r="L139" s="14">
        <v>15.694829012222201</v>
      </c>
      <c r="M139" s="14">
        <v>14.514955840000001</v>
      </c>
      <c r="N139" s="14">
        <v>1.17987317222218</v>
      </c>
      <c r="O139" s="14">
        <v>-4.1839456335175402E-3</v>
      </c>
      <c r="P139" s="14">
        <v>0.75923503739592502</v>
      </c>
      <c r="Q139" s="14">
        <v>1</v>
      </c>
      <c r="R139" s="14">
        <v>4</v>
      </c>
    </row>
    <row r="140" spans="4:18">
      <c r="D140" s="14">
        <v>10000</v>
      </c>
      <c r="E140" s="14">
        <v>2</v>
      </c>
      <c r="F140" s="14">
        <v>10</v>
      </c>
      <c r="G140" s="14">
        <v>1</v>
      </c>
      <c r="H140" s="14">
        <v>0.40406615487060998</v>
      </c>
      <c r="I140" s="14">
        <v>2</v>
      </c>
      <c r="J140" s="14">
        <v>44482</v>
      </c>
      <c r="K140" s="32">
        <v>10</v>
      </c>
      <c r="L140" s="14">
        <v>31.389658024444401</v>
      </c>
      <c r="M140" s="14">
        <v>29.029911680000001</v>
      </c>
      <c r="N140" s="14">
        <v>2.35974634444436</v>
      </c>
      <c r="O140" s="14">
        <v>-4.1839456335175402E-3</v>
      </c>
      <c r="P140" s="14">
        <v>0.75923503739592502</v>
      </c>
      <c r="Q140" s="14">
        <v>1</v>
      </c>
      <c r="R140" s="14">
        <v>8</v>
      </c>
    </row>
    <row r="141" spans="4:18">
      <c r="D141" s="14">
        <v>15000</v>
      </c>
      <c r="E141" s="14">
        <v>2</v>
      </c>
      <c r="F141" s="14">
        <v>10</v>
      </c>
      <c r="G141" s="14">
        <v>1</v>
      </c>
      <c r="H141" s="14">
        <v>0.40406615487060599</v>
      </c>
      <c r="I141" s="14">
        <v>3</v>
      </c>
      <c r="J141" s="14">
        <v>44482</v>
      </c>
      <c r="K141" s="32">
        <v>10</v>
      </c>
      <c r="L141" s="14">
        <v>47.084487036666502</v>
      </c>
      <c r="M141" s="14">
        <v>43.544867519999997</v>
      </c>
      <c r="N141" s="14">
        <v>3.5396195166665101</v>
      </c>
      <c r="O141" s="14">
        <v>-4.1839456335175402E-3</v>
      </c>
      <c r="P141" s="14">
        <v>0.75923503739591902</v>
      </c>
      <c r="Q141" s="14">
        <v>1</v>
      </c>
      <c r="R141" s="14">
        <v>12</v>
      </c>
    </row>
    <row r="142" spans="4:18" ht="15.75" thickBot="1">
      <c r="D142" s="19">
        <v>20000</v>
      </c>
      <c r="E142" s="19">
        <v>2</v>
      </c>
      <c r="F142" s="19">
        <v>10</v>
      </c>
      <c r="G142" s="19">
        <v>1</v>
      </c>
      <c r="H142" s="19">
        <v>0.40406615487060998</v>
      </c>
      <c r="I142" s="19">
        <v>4</v>
      </c>
      <c r="J142" s="19">
        <v>44482</v>
      </c>
      <c r="K142" s="33">
        <v>10</v>
      </c>
      <c r="L142" s="19">
        <v>62.779316048888703</v>
      </c>
      <c r="M142" s="19">
        <v>58.059823360000003</v>
      </c>
      <c r="N142" s="19">
        <v>4.7194926888887201</v>
      </c>
      <c r="O142" s="19">
        <v>-4.1839456335175402E-3</v>
      </c>
      <c r="P142" s="19">
        <v>0.75923503739592502</v>
      </c>
      <c r="Q142" s="19">
        <v>1</v>
      </c>
      <c r="R142" s="19">
        <v>16</v>
      </c>
    </row>
    <row r="143" spans="4:18" ht="15.75" thickTop="1"/>
    <row r="144" spans="4:18" ht="15.75" thickBot="1"/>
    <row r="145" spans="4:18" ht="16.5" thickTop="1" thickBot="1">
      <c r="D145" s="16" t="s">
        <v>8</v>
      </c>
      <c r="E145" s="16" t="s">
        <v>5</v>
      </c>
      <c r="F145" s="16" t="s">
        <v>0</v>
      </c>
      <c r="G145" s="16" t="s">
        <v>43</v>
      </c>
      <c r="H145" s="16" t="s">
        <v>7</v>
      </c>
      <c r="I145" s="16" t="s">
        <v>1</v>
      </c>
      <c r="J145" s="16" t="s">
        <v>12</v>
      </c>
      <c r="K145" s="16" t="s">
        <v>16</v>
      </c>
      <c r="L145" s="16" t="s">
        <v>11</v>
      </c>
      <c r="M145" s="16" t="s">
        <v>9</v>
      </c>
      <c r="N145" s="16" t="s">
        <v>10</v>
      </c>
      <c r="O145" s="16" t="s">
        <v>3</v>
      </c>
      <c r="P145" s="16" t="s">
        <v>14</v>
      </c>
      <c r="Q145" s="16" t="s">
        <v>4</v>
      </c>
      <c r="R145" s="17" t="s">
        <v>17</v>
      </c>
    </row>
    <row r="146" spans="4:18" ht="15.75" thickTop="1">
      <c r="D146" s="75">
        <v>5000</v>
      </c>
      <c r="E146" s="75">
        <v>1</v>
      </c>
      <c r="F146" s="75">
        <v>4</v>
      </c>
      <c r="G146" s="75">
        <v>1.5</v>
      </c>
      <c r="H146" s="75">
        <v>0.105985605259316</v>
      </c>
      <c r="I146" s="75">
        <v>1</v>
      </c>
      <c r="J146" s="75">
        <v>44482</v>
      </c>
      <c r="K146" s="75">
        <v>10</v>
      </c>
      <c r="L146" s="75">
        <v>14.824433807357201</v>
      </c>
      <c r="M146" s="75">
        <v>14.514955840000001</v>
      </c>
      <c r="N146" s="75">
        <v>0.30947796735720101</v>
      </c>
      <c r="O146" s="75">
        <v>-8.0820765828651303E-2</v>
      </c>
      <c r="P146" s="75">
        <v>0.139326458441491</v>
      </c>
      <c r="Q146" s="75">
        <v>1</v>
      </c>
      <c r="R146" s="75">
        <v>4</v>
      </c>
    </row>
    <row r="147" spans="4:18">
      <c r="D147" s="76">
        <v>10000</v>
      </c>
      <c r="E147" s="76">
        <v>1</v>
      </c>
      <c r="F147" s="76">
        <v>4</v>
      </c>
      <c r="G147" s="76">
        <v>1.5</v>
      </c>
      <c r="H147" s="76">
        <v>0.105985605259316</v>
      </c>
      <c r="I147" s="76">
        <v>2</v>
      </c>
      <c r="J147" s="76">
        <v>44482</v>
      </c>
      <c r="K147" s="76">
        <v>10</v>
      </c>
      <c r="L147" s="76">
        <v>29.648867614714401</v>
      </c>
      <c r="M147" s="76">
        <v>29.029911680000001</v>
      </c>
      <c r="N147" s="76">
        <v>0.61895593471440302</v>
      </c>
      <c r="O147" s="76">
        <v>-8.0820765828651303E-2</v>
      </c>
      <c r="P147" s="76">
        <v>0.139326458441491</v>
      </c>
      <c r="Q147" s="76">
        <v>1</v>
      </c>
      <c r="R147" s="76">
        <v>8</v>
      </c>
    </row>
    <row r="148" spans="4:18">
      <c r="D148" s="76">
        <v>15000</v>
      </c>
      <c r="E148" s="76">
        <v>1</v>
      </c>
      <c r="F148" s="76">
        <v>4</v>
      </c>
      <c r="G148" s="76">
        <v>1.5</v>
      </c>
      <c r="H148" s="76">
        <v>0.10598560525916501</v>
      </c>
      <c r="I148" s="76">
        <v>3</v>
      </c>
      <c r="J148" s="76">
        <v>44482</v>
      </c>
      <c r="K148" s="76">
        <v>10</v>
      </c>
      <c r="L148" s="76">
        <v>44.4733014220703</v>
      </c>
      <c r="M148" s="76">
        <v>43.544867519999997</v>
      </c>
      <c r="N148" s="76">
        <v>0.92843390207028897</v>
      </c>
      <c r="O148" s="76">
        <v>-8.0820765828608601E-2</v>
      </c>
      <c r="P148" s="76">
        <v>0.13932645844129601</v>
      </c>
      <c r="Q148" s="76">
        <v>1</v>
      </c>
      <c r="R148" s="76">
        <v>12</v>
      </c>
    </row>
    <row r="149" spans="4:18">
      <c r="D149" s="76">
        <v>20000</v>
      </c>
      <c r="E149" s="76">
        <v>1</v>
      </c>
      <c r="F149" s="76">
        <v>4</v>
      </c>
      <c r="G149" s="76">
        <v>1.5</v>
      </c>
      <c r="H149" s="76">
        <v>0.105985605259316</v>
      </c>
      <c r="I149" s="76">
        <v>4</v>
      </c>
      <c r="J149" s="76">
        <v>44482</v>
      </c>
      <c r="K149" s="76">
        <v>10</v>
      </c>
      <c r="L149" s="76">
        <v>59.297735229428802</v>
      </c>
      <c r="M149" s="76">
        <v>58.059823360000003</v>
      </c>
      <c r="N149" s="76">
        <v>1.23791186942881</v>
      </c>
      <c r="O149" s="76">
        <v>-8.0820765828651303E-2</v>
      </c>
      <c r="P149" s="76">
        <v>0.139326458441491</v>
      </c>
      <c r="Q149" s="76">
        <v>1</v>
      </c>
      <c r="R149" s="76">
        <v>16</v>
      </c>
    </row>
    <row r="150" spans="4:18">
      <c r="D150" s="80">
        <v>5000</v>
      </c>
      <c r="E150" s="80">
        <v>1</v>
      </c>
      <c r="F150" s="80">
        <v>8</v>
      </c>
      <c r="G150" s="80">
        <v>1.5</v>
      </c>
      <c r="H150" s="80">
        <v>0.85823390965981805</v>
      </c>
      <c r="I150" s="80">
        <v>1</v>
      </c>
      <c r="J150" s="80">
        <v>44482</v>
      </c>
      <c r="K150" s="80">
        <v>10</v>
      </c>
      <c r="L150" s="80">
        <v>17.020998856206699</v>
      </c>
      <c r="M150" s="80">
        <v>14.514955840000001</v>
      </c>
      <c r="N150" s="80">
        <v>2.5060430162066698</v>
      </c>
      <c r="O150" s="80">
        <v>-8.3202548052163704E-4</v>
      </c>
      <c r="P150" s="80">
        <v>1.0535604185279499</v>
      </c>
      <c r="Q150" s="80">
        <v>1</v>
      </c>
      <c r="R150" s="80">
        <v>4</v>
      </c>
    </row>
    <row r="151" spans="4:18">
      <c r="D151" s="80">
        <v>10000</v>
      </c>
      <c r="E151" s="80">
        <v>1</v>
      </c>
      <c r="F151" s="80">
        <v>8</v>
      </c>
      <c r="G151" s="80">
        <v>1.5</v>
      </c>
      <c r="H151" s="80">
        <v>0.3953451172495</v>
      </c>
      <c r="I151" s="80">
        <v>3</v>
      </c>
      <c r="J151" s="80">
        <v>44482</v>
      </c>
      <c r="K151" s="80">
        <v>10</v>
      </c>
      <c r="L151" s="80">
        <v>47.008090747105598</v>
      </c>
      <c r="M151" s="80">
        <v>43.544867519999997</v>
      </c>
      <c r="N151" s="80">
        <v>3.4632232271056198</v>
      </c>
      <c r="O151" s="80">
        <v>-1.8872850970783599E-3</v>
      </c>
      <c r="P151" s="80">
        <v>0.50350100804593301</v>
      </c>
      <c r="Q151" s="80">
        <v>1</v>
      </c>
      <c r="R151" s="80">
        <v>12</v>
      </c>
    </row>
    <row r="152" spans="4:18">
      <c r="D152" s="80">
        <v>15000</v>
      </c>
      <c r="E152" s="80">
        <v>1</v>
      </c>
      <c r="F152" s="80">
        <v>8</v>
      </c>
      <c r="G152" s="80">
        <v>1.5</v>
      </c>
      <c r="H152" s="80">
        <v>0.40067049816538902</v>
      </c>
      <c r="I152" s="80">
        <v>4</v>
      </c>
      <c r="J152" s="80">
        <v>44482</v>
      </c>
      <c r="K152" s="80">
        <v>10</v>
      </c>
      <c r="L152" s="80">
        <v>62.739654778571797</v>
      </c>
      <c r="M152" s="80">
        <v>58.059823360000003</v>
      </c>
      <c r="N152" s="80">
        <v>4.6798314185717498</v>
      </c>
      <c r="O152" s="80">
        <v>-4.7730544154198596E-3</v>
      </c>
      <c r="P152" s="80">
        <v>0.51002482445634501</v>
      </c>
      <c r="Q152" s="80">
        <v>1</v>
      </c>
      <c r="R152" s="80">
        <v>16</v>
      </c>
    </row>
    <row r="153" spans="4:18">
      <c r="D153" s="80">
        <v>20000</v>
      </c>
      <c r="E153" s="80">
        <v>1</v>
      </c>
      <c r="F153" s="80">
        <v>8</v>
      </c>
      <c r="G153" s="80">
        <v>1.5</v>
      </c>
      <c r="H153" s="80">
        <v>0.39869619887072899</v>
      </c>
      <c r="I153" s="80">
        <v>6</v>
      </c>
      <c r="J153" s="80">
        <v>44482</v>
      </c>
      <c r="K153" s="80">
        <v>10</v>
      </c>
      <c r="L153" s="80">
        <v>94.074892444215195</v>
      </c>
      <c r="M153" s="80">
        <v>87.089735039999994</v>
      </c>
      <c r="N153" s="80">
        <v>6.9851574042151796</v>
      </c>
      <c r="O153" s="80">
        <v>-1.8872850970783599E-3</v>
      </c>
      <c r="P153" s="80">
        <v>0.50760687025948104</v>
      </c>
      <c r="Q153" s="80">
        <v>1</v>
      </c>
      <c r="R153" s="80">
        <v>24</v>
      </c>
    </row>
    <row r="154" spans="4:18">
      <c r="D154" s="76">
        <v>5000</v>
      </c>
      <c r="E154" s="76">
        <v>1</v>
      </c>
      <c r="F154" s="76">
        <v>10</v>
      </c>
      <c r="G154" s="76">
        <v>1.5</v>
      </c>
      <c r="H154" s="76">
        <v>0.17043241519865901</v>
      </c>
      <c r="I154" s="76">
        <v>2</v>
      </c>
      <c r="J154" s="76">
        <v>44482</v>
      </c>
      <c r="K154" s="76">
        <v>10</v>
      </c>
      <c r="L154" s="76">
        <v>30.025236984760198</v>
      </c>
      <c r="M154" s="76">
        <v>29.029911680000001</v>
      </c>
      <c r="N154" s="76">
        <v>0.99532530476016801</v>
      </c>
      <c r="O154" s="77">
        <v>-4.0367325240921997E-3</v>
      </c>
      <c r="P154" s="76">
        <v>0.22229348178573599</v>
      </c>
      <c r="Q154" s="76">
        <v>1</v>
      </c>
      <c r="R154" s="76">
        <v>8</v>
      </c>
    </row>
    <row r="155" spans="4:18">
      <c r="D155" s="76">
        <v>10000</v>
      </c>
      <c r="E155" s="76">
        <v>1</v>
      </c>
      <c r="F155" s="76">
        <v>10</v>
      </c>
      <c r="G155" s="76">
        <v>1.5</v>
      </c>
      <c r="H155" s="76">
        <v>0.42413793790679599</v>
      </c>
      <c r="I155" s="76">
        <v>3</v>
      </c>
      <c r="J155" s="76">
        <v>44482</v>
      </c>
      <c r="K155" s="76">
        <v>10</v>
      </c>
      <c r="L155" s="76">
        <v>47.260315856063499</v>
      </c>
      <c r="M155" s="76">
        <v>43.544867519999997</v>
      </c>
      <c r="N155" s="76">
        <v>3.7154483360635302</v>
      </c>
      <c r="O155" s="76">
        <v>-4.0367325240921997E-3</v>
      </c>
      <c r="P155" s="76">
        <v>0.538708266791598</v>
      </c>
      <c r="Q155" s="76">
        <v>1</v>
      </c>
      <c r="R155" s="76">
        <v>12</v>
      </c>
    </row>
    <row r="156" spans="4:18">
      <c r="D156" s="76">
        <v>15000</v>
      </c>
      <c r="E156" s="76">
        <v>1</v>
      </c>
      <c r="F156" s="76">
        <v>10</v>
      </c>
      <c r="G156" s="76">
        <v>1.5</v>
      </c>
      <c r="H156" s="76">
        <v>0.58984931542450503</v>
      </c>
      <c r="I156" s="76">
        <v>4</v>
      </c>
      <c r="J156" s="76">
        <v>44482</v>
      </c>
      <c r="K156" s="76">
        <v>10</v>
      </c>
      <c r="L156" s="76">
        <v>64.949263364158199</v>
      </c>
      <c r="M156" s="76">
        <v>58.059823360000003</v>
      </c>
      <c r="N156" s="76">
        <v>6.88944000415822</v>
      </c>
      <c r="O156" s="76">
        <v>-4.0367325240921997E-3</v>
      </c>
      <c r="P156" s="76">
        <v>0.73848380642897304</v>
      </c>
      <c r="Q156" s="76">
        <v>1</v>
      </c>
      <c r="R156" s="76">
        <v>16</v>
      </c>
    </row>
    <row r="157" spans="4:18">
      <c r="D157" s="76">
        <v>20000</v>
      </c>
      <c r="E157" s="76">
        <v>1</v>
      </c>
      <c r="F157" s="76">
        <v>10</v>
      </c>
      <c r="G157" s="76">
        <v>1.5</v>
      </c>
      <c r="H157" s="76">
        <v>0.43024344469853798</v>
      </c>
      <c r="I157" s="76">
        <v>6</v>
      </c>
      <c r="J157" s="76">
        <v>44482</v>
      </c>
      <c r="K157" s="76">
        <v>10</v>
      </c>
      <c r="L157" s="76">
        <v>94.627600191118404</v>
      </c>
      <c r="M157" s="76">
        <v>87.089735039999994</v>
      </c>
      <c r="N157" s="76">
        <v>7.5378651511183801</v>
      </c>
      <c r="O157" s="76">
        <v>-4.0367325240921997E-3</v>
      </c>
      <c r="P157" s="76">
        <v>0.54615368999759994</v>
      </c>
      <c r="Q157" s="76">
        <v>1</v>
      </c>
      <c r="R157" s="76">
        <v>24</v>
      </c>
    </row>
    <row r="158" spans="4:18">
      <c r="D158" s="80">
        <v>5000</v>
      </c>
      <c r="E158" s="80">
        <v>1</v>
      </c>
      <c r="F158" s="80">
        <v>16</v>
      </c>
      <c r="G158" s="80">
        <v>1.5</v>
      </c>
      <c r="H158" s="80">
        <v>0.467252310392541</v>
      </c>
      <c r="I158" s="80">
        <v>2</v>
      </c>
      <c r="J158" s="80">
        <v>44482</v>
      </c>
      <c r="K158" s="80">
        <v>10</v>
      </c>
      <c r="L158" s="80">
        <v>31.7586651726924</v>
      </c>
      <c r="M158" s="80">
        <v>29.029911680000001</v>
      </c>
      <c r="N158" s="80">
        <v>2.7287534926924399</v>
      </c>
      <c r="O158" s="80">
        <v>-5.0652018892533002E-4</v>
      </c>
      <c r="P158" s="80">
        <v>0.59113781496598705</v>
      </c>
      <c r="Q158" s="80">
        <v>1</v>
      </c>
      <c r="R158" s="80">
        <v>8</v>
      </c>
    </row>
    <row r="159" spans="4:18">
      <c r="D159" s="80">
        <v>10000</v>
      </c>
      <c r="E159" s="80">
        <v>1</v>
      </c>
      <c r="F159" s="80">
        <v>16</v>
      </c>
      <c r="G159" s="80">
        <v>1.5</v>
      </c>
      <c r="H159" s="80">
        <v>0.467252310392541</v>
      </c>
      <c r="I159" s="80">
        <v>4</v>
      </c>
      <c r="J159" s="80">
        <v>44482</v>
      </c>
      <c r="K159" s="80">
        <v>10</v>
      </c>
      <c r="L159" s="80">
        <v>63.517330345384899</v>
      </c>
      <c r="M159" s="80">
        <v>58.059823360000003</v>
      </c>
      <c r="N159" s="80">
        <v>5.4575069853848799</v>
      </c>
      <c r="O159" s="80">
        <v>-5.0652018892533002E-4</v>
      </c>
      <c r="P159" s="80">
        <v>0.59113781496598705</v>
      </c>
      <c r="Q159" s="80">
        <v>1</v>
      </c>
      <c r="R159" s="80">
        <v>16</v>
      </c>
    </row>
    <row r="160" spans="4:18">
      <c r="D160" s="80">
        <v>15000</v>
      </c>
      <c r="E160" s="80">
        <v>1</v>
      </c>
      <c r="F160" s="80">
        <v>16</v>
      </c>
      <c r="G160" s="80">
        <v>1.5</v>
      </c>
      <c r="H160" s="80">
        <v>0.46725231039252901</v>
      </c>
      <c r="I160" s="80">
        <v>6</v>
      </c>
      <c r="J160" s="80">
        <v>44482</v>
      </c>
      <c r="K160" s="80">
        <v>10</v>
      </c>
      <c r="L160" s="80">
        <v>95.275995518077096</v>
      </c>
      <c r="M160" s="80">
        <v>87.089735039999994</v>
      </c>
      <c r="N160" s="80">
        <v>8.1862604780771093</v>
      </c>
      <c r="O160" s="80">
        <v>-5.0652002464132695E-4</v>
      </c>
      <c r="P160" s="80">
        <v>0.59113781496597295</v>
      </c>
      <c r="Q160" s="80">
        <v>1</v>
      </c>
      <c r="R160" s="80">
        <v>24</v>
      </c>
    </row>
    <row r="161" spans="4:18" ht="15.75" thickBot="1">
      <c r="D161" s="81">
        <v>20000</v>
      </c>
      <c r="E161" s="81">
        <v>1</v>
      </c>
      <c r="F161" s="81">
        <v>16</v>
      </c>
      <c r="G161" s="81">
        <v>1.5</v>
      </c>
      <c r="H161" s="81">
        <v>0.34070381877211903</v>
      </c>
      <c r="I161" s="81">
        <v>9</v>
      </c>
      <c r="J161" s="81">
        <v>44482</v>
      </c>
      <c r="K161" s="81">
        <v>10</v>
      </c>
      <c r="L161" s="81">
        <v>139.588298917331</v>
      </c>
      <c r="M161" s="81">
        <v>130.63460255999999</v>
      </c>
      <c r="N161" s="81">
        <v>8.9536963573312995</v>
      </c>
      <c r="O161" s="82">
        <v>-1.3974878865435501E-5</v>
      </c>
      <c r="P161" s="81">
        <v>0.43623415188300202</v>
      </c>
      <c r="Q161" s="81">
        <v>1</v>
      </c>
      <c r="R161" s="81">
        <v>36</v>
      </c>
    </row>
    <row r="162" spans="4:18" ht="16.5" thickTop="1" thickBot="1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4:18" ht="16.5" thickTop="1" thickBot="1">
      <c r="D163" s="16" t="s">
        <v>8</v>
      </c>
      <c r="E163" s="16" t="s">
        <v>5</v>
      </c>
      <c r="F163" s="16" t="s">
        <v>0</v>
      </c>
      <c r="G163" s="16" t="s">
        <v>43</v>
      </c>
      <c r="H163" s="16" t="s">
        <v>7</v>
      </c>
      <c r="I163" s="16" t="s">
        <v>1</v>
      </c>
      <c r="J163" s="16" t="s">
        <v>12</v>
      </c>
      <c r="K163" s="16" t="s">
        <v>16</v>
      </c>
      <c r="L163" s="16" t="s">
        <v>11</v>
      </c>
      <c r="M163" s="16" t="s">
        <v>9</v>
      </c>
      <c r="N163" s="16" t="s">
        <v>10</v>
      </c>
      <c r="O163" s="16" t="s">
        <v>3</v>
      </c>
      <c r="P163" s="16" t="s">
        <v>14</v>
      </c>
      <c r="Q163" s="16" t="s">
        <v>4</v>
      </c>
      <c r="R163" s="17" t="s">
        <v>17</v>
      </c>
    </row>
    <row r="164" spans="4:18" ht="15.75" thickTop="1">
      <c r="D164" s="83">
        <v>5000</v>
      </c>
      <c r="E164" s="83">
        <v>2</v>
      </c>
      <c r="F164" s="83">
        <v>1.5</v>
      </c>
      <c r="G164" s="83">
        <v>1.5</v>
      </c>
      <c r="H164" s="83">
        <v>4.57798545174981E-3</v>
      </c>
      <c r="I164" s="83">
        <v>1</v>
      </c>
      <c r="J164" s="83">
        <v>44482</v>
      </c>
      <c r="K164" s="83">
        <v>10</v>
      </c>
      <c r="L164" s="83">
        <v>14.5283235575191</v>
      </c>
      <c r="M164" s="83">
        <v>14.514955840000001</v>
      </c>
      <c r="N164" s="83">
        <v>1.3367717519109401E-2</v>
      </c>
      <c r="O164" s="83">
        <v>-3.4144533281045497E-2</v>
      </c>
      <c r="P164" s="83">
        <v>1.05345130726859E-2</v>
      </c>
      <c r="Q164" s="83">
        <v>1</v>
      </c>
      <c r="R164" s="83">
        <v>4</v>
      </c>
    </row>
    <row r="165" spans="4:18">
      <c r="D165" s="84">
        <v>10000</v>
      </c>
      <c r="E165" s="84">
        <v>2</v>
      </c>
      <c r="F165" s="84">
        <v>1.5</v>
      </c>
      <c r="G165" s="84">
        <v>1.5</v>
      </c>
      <c r="H165" s="84">
        <v>0.159923517542782</v>
      </c>
      <c r="I165" s="84">
        <v>1</v>
      </c>
      <c r="J165" s="84">
        <v>44482</v>
      </c>
      <c r="K165" s="84">
        <v>10</v>
      </c>
      <c r="L165" s="84">
        <v>14.981932511224899</v>
      </c>
      <c r="M165" s="84">
        <v>14.514955840000001</v>
      </c>
      <c r="N165" s="84">
        <v>0.46697667122492498</v>
      </c>
      <c r="O165" s="84">
        <v>-4.72506581701741E-3</v>
      </c>
      <c r="P165" s="84">
        <v>0.33332517440745602</v>
      </c>
      <c r="Q165" s="84">
        <v>1</v>
      </c>
      <c r="R165" s="84">
        <v>4</v>
      </c>
    </row>
    <row r="166" spans="4:18">
      <c r="D166" s="84">
        <v>15000</v>
      </c>
      <c r="E166" s="84">
        <v>2</v>
      </c>
      <c r="F166" s="84">
        <v>1.5</v>
      </c>
      <c r="G166" s="84">
        <v>1.5</v>
      </c>
      <c r="H166" s="84">
        <v>0.56912440039950996</v>
      </c>
      <c r="I166" s="84">
        <v>1</v>
      </c>
      <c r="J166" s="84">
        <v>44482</v>
      </c>
      <c r="K166" s="84">
        <v>10</v>
      </c>
      <c r="L166" s="84">
        <v>16.1767990891666</v>
      </c>
      <c r="M166" s="84">
        <v>14.514955840000001</v>
      </c>
      <c r="N166" s="84">
        <v>1.66184324916657</v>
      </c>
      <c r="O166" s="84">
        <v>-2.9576814208534001E-3</v>
      </c>
      <c r="P166" s="84">
        <v>1.01609050188466</v>
      </c>
      <c r="Q166" s="84">
        <v>1</v>
      </c>
      <c r="R166" s="84">
        <v>4</v>
      </c>
    </row>
    <row r="167" spans="4:18">
      <c r="D167" s="84">
        <v>20000</v>
      </c>
      <c r="E167" s="84">
        <v>2</v>
      </c>
      <c r="F167" s="84">
        <v>1.5</v>
      </c>
      <c r="G167" s="84">
        <v>1.5</v>
      </c>
      <c r="H167" s="84">
        <v>0.159923517542782</v>
      </c>
      <c r="I167" s="84">
        <v>2</v>
      </c>
      <c r="J167" s="84">
        <v>44482</v>
      </c>
      <c r="K167" s="84">
        <v>10</v>
      </c>
      <c r="L167" s="84">
        <v>29.963865022449902</v>
      </c>
      <c r="M167" s="84">
        <v>29.029911680000001</v>
      </c>
      <c r="N167" s="84">
        <v>0.93395334244984995</v>
      </c>
      <c r="O167" s="84">
        <v>-4.72506581701741E-3</v>
      </c>
      <c r="P167" s="84">
        <v>0.33332517440745602</v>
      </c>
      <c r="Q167" s="84">
        <v>1</v>
      </c>
      <c r="R167" s="84">
        <v>8</v>
      </c>
    </row>
    <row r="168" spans="4:18">
      <c r="D168" s="76">
        <v>5000</v>
      </c>
      <c r="E168" s="76">
        <v>2</v>
      </c>
      <c r="F168" s="76">
        <v>4</v>
      </c>
      <c r="G168" s="76">
        <v>1.5</v>
      </c>
      <c r="H168" s="76">
        <v>0.194362377194918</v>
      </c>
      <c r="I168" s="76">
        <v>1</v>
      </c>
      <c r="J168" s="76">
        <v>44482</v>
      </c>
      <c r="K168" s="76">
        <v>10</v>
      </c>
      <c r="L168" s="76">
        <v>15.082493981409201</v>
      </c>
      <c r="M168" s="76">
        <v>14.514955840000001</v>
      </c>
      <c r="N168" s="76">
        <v>0.56753814140916004</v>
      </c>
      <c r="O168" s="76">
        <v>-2.1032401214957201E-2</v>
      </c>
      <c r="P168" s="76">
        <v>0.398063525491196</v>
      </c>
      <c r="Q168" s="76">
        <v>1</v>
      </c>
      <c r="R168" s="76">
        <v>4</v>
      </c>
    </row>
    <row r="169" spans="4:18">
      <c r="D169" s="76">
        <v>10000</v>
      </c>
      <c r="E169" s="76">
        <v>2</v>
      </c>
      <c r="F169" s="76">
        <v>4</v>
      </c>
      <c r="G169" s="76">
        <v>1.5</v>
      </c>
      <c r="H169" s="76">
        <v>0.67879036227645495</v>
      </c>
      <c r="I169" s="76">
        <v>1</v>
      </c>
      <c r="J169" s="76">
        <v>44482</v>
      </c>
      <c r="K169" s="76">
        <v>10</v>
      </c>
      <c r="L169" s="76">
        <v>16.497023697847201</v>
      </c>
      <c r="M169" s="76">
        <v>14.514955840000001</v>
      </c>
      <c r="N169" s="76">
        <v>1.9820678578472499</v>
      </c>
      <c r="O169" s="76">
        <v>-2.1032401214957201E-2</v>
      </c>
      <c r="P169" s="76">
        <v>1.1777116523009401</v>
      </c>
      <c r="Q169" s="76">
        <v>1</v>
      </c>
      <c r="R169" s="76">
        <v>4</v>
      </c>
    </row>
    <row r="170" spans="4:18">
      <c r="D170" s="76">
        <v>15000</v>
      </c>
      <c r="E170" s="76">
        <v>2</v>
      </c>
      <c r="F170" s="76">
        <v>4</v>
      </c>
      <c r="G170" s="76">
        <v>1.5</v>
      </c>
      <c r="H170" s="76">
        <v>0.45153561856847801</v>
      </c>
      <c r="I170" s="76">
        <v>2</v>
      </c>
      <c r="J170" s="76">
        <v>44482</v>
      </c>
      <c r="K170" s="76">
        <v>10</v>
      </c>
      <c r="L170" s="76">
        <v>31.666879692439899</v>
      </c>
      <c r="M170" s="76">
        <v>29.029911680000001</v>
      </c>
      <c r="N170" s="76">
        <v>2.63696801243991</v>
      </c>
      <c r="O170" s="76">
        <v>-2.1032401214957201E-2</v>
      </c>
      <c r="P170" s="76">
        <v>0.83506695705298195</v>
      </c>
      <c r="Q170" s="76">
        <v>1</v>
      </c>
      <c r="R170" s="76">
        <v>8</v>
      </c>
    </row>
    <row r="171" spans="4:18">
      <c r="D171" s="76">
        <v>20000</v>
      </c>
      <c r="E171" s="76">
        <v>2</v>
      </c>
      <c r="F171" s="76">
        <v>4</v>
      </c>
      <c r="G171" s="76">
        <v>1.5</v>
      </c>
      <c r="H171" s="76">
        <v>0.36708853553120702</v>
      </c>
      <c r="I171" s="76">
        <v>3</v>
      </c>
      <c r="J171" s="76">
        <v>44482</v>
      </c>
      <c r="K171" s="76">
        <v>10</v>
      </c>
      <c r="L171" s="76">
        <v>46.760563091253402</v>
      </c>
      <c r="M171" s="76">
        <v>43.544867519999997</v>
      </c>
      <c r="N171" s="76">
        <v>3.2156955712533701</v>
      </c>
      <c r="O171" s="76">
        <v>-2.1032401214957201E-2</v>
      </c>
      <c r="P171" s="76">
        <v>0.69887984658246105</v>
      </c>
      <c r="Q171" s="76">
        <v>1</v>
      </c>
      <c r="R171" s="76">
        <v>12</v>
      </c>
    </row>
    <row r="172" spans="4:18">
      <c r="D172" s="84">
        <v>5000</v>
      </c>
      <c r="E172" s="84">
        <v>2</v>
      </c>
      <c r="F172" s="84">
        <v>8</v>
      </c>
      <c r="G172" s="84">
        <v>1.5</v>
      </c>
      <c r="H172" s="84">
        <v>0.39304985647040802</v>
      </c>
      <c r="I172" s="84">
        <v>1</v>
      </c>
      <c r="J172" s="84">
        <v>44482</v>
      </c>
      <c r="K172" s="84">
        <v>10</v>
      </c>
      <c r="L172" s="84">
        <v>15.662661420893601</v>
      </c>
      <c r="M172" s="84">
        <v>14.514955840000001</v>
      </c>
      <c r="N172" s="84">
        <v>1.1477055808935901</v>
      </c>
      <c r="O172" s="85">
        <v>-1.22881530066165E-5</v>
      </c>
      <c r="P172" s="84">
        <v>0.74137749155413402</v>
      </c>
      <c r="Q172" s="84">
        <v>1</v>
      </c>
      <c r="R172" s="84">
        <v>4</v>
      </c>
    </row>
    <row r="173" spans="4:18">
      <c r="D173" s="84">
        <v>10000</v>
      </c>
      <c r="E173" s="84">
        <v>2</v>
      </c>
      <c r="F173" s="84">
        <v>8</v>
      </c>
      <c r="G173" s="84">
        <v>1.5</v>
      </c>
      <c r="H173" s="84">
        <v>0.39304985647040802</v>
      </c>
      <c r="I173" s="84">
        <v>2</v>
      </c>
      <c r="J173" s="84">
        <v>44482</v>
      </c>
      <c r="K173" s="84">
        <v>10</v>
      </c>
      <c r="L173" s="84">
        <v>31.325322841787202</v>
      </c>
      <c r="M173" s="84">
        <v>29.029911680000001</v>
      </c>
      <c r="N173" s="84">
        <v>2.2954111617871802</v>
      </c>
      <c r="O173" s="85">
        <v>-1.22881530066165E-5</v>
      </c>
      <c r="P173" s="84">
        <v>0.74137749155413402</v>
      </c>
      <c r="Q173" s="84">
        <v>1</v>
      </c>
      <c r="R173" s="84">
        <v>8</v>
      </c>
    </row>
    <row r="174" spans="4:18">
      <c r="D174" s="84">
        <v>15000</v>
      </c>
      <c r="E174" s="84">
        <v>2</v>
      </c>
      <c r="F174" s="84">
        <v>8</v>
      </c>
      <c r="G174" s="84">
        <v>1.5</v>
      </c>
      <c r="H174" s="84">
        <v>0.39304985647040902</v>
      </c>
      <c r="I174" s="84">
        <v>3</v>
      </c>
      <c r="J174" s="84">
        <v>44482</v>
      </c>
      <c r="K174" s="84">
        <v>10</v>
      </c>
      <c r="L174" s="84">
        <v>46.987984262680797</v>
      </c>
      <c r="M174" s="84">
        <v>43.544867519999997</v>
      </c>
      <c r="N174" s="84">
        <v>3.44311674268079</v>
      </c>
      <c r="O174" s="85">
        <v>-1.22881530035431E-5</v>
      </c>
      <c r="P174" s="84">
        <v>0.74137749155413502</v>
      </c>
      <c r="Q174" s="84">
        <v>1</v>
      </c>
      <c r="R174" s="84">
        <v>12</v>
      </c>
    </row>
    <row r="175" spans="4:18">
      <c r="D175" s="84">
        <v>20000</v>
      </c>
      <c r="E175" s="84">
        <v>2</v>
      </c>
      <c r="F175" s="84">
        <v>8</v>
      </c>
      <c r="G175" s="84">
        <v>1.5</v>
      </c>
      <c r="H175" s="84">
        <v>0.39304985647040802</v>
      </c>
      <c r="I175" s="84">
        <v>4</v>
      </c>
      <c r="J175" s="84">
        <v>44482</v>
      </c>
      <c r="K175" s="84">
        <v>10</v>
      </c>
      <c r="L175" s="84">
        <v>62.650645683574403</v>
      </c>
      <c r="M175" s="84">
        <v>58.059823360000003</v>
      </c>
      <c r="N175" s="84">
        <v>4.5908223235743701</v>
      </c>
      <c r="O175" s="85">
        <v>-1.22881530066165E-5</v>
      </c>
      <c r="P175" s="84">
        <v>0.74137749155413402</v>
      </c>
      <c r="Q175" s="84">
        <v>1</v>
      </c>
      <c r="R175" s="84">
        <v>16</v>
      </c>
    </row>
    <row r="176" spans="4:18">
      <c r="D176" s="76">
        <v>5000</v>
      </c>
      <c r="E176" s="76">
        <v>2</v>
      </c>
      <c r="F176" s="76">
        <v>10</v>
      </c>
      <c r="G176" s="76">
        <v>1.5</v>
      </c>
      <c r="H176" s="76">
        <v>0.40406615487060998</v>
      </c>
      <c r="I176" s="76">
        <v>1</v>
      </c>
      <c r="J176" s="76">
        <v>44482</v>
      </c>
      <c r="K176" s="76">
        <v>10</v>
      </c>
      <c r="L176" s="76">
        <v>15.694829012222201</v>
      </c>
      <c r="M176" s="76">
        <v>14.514955840000001</v>
      </c>
      <c r="N176" s="76">
        <v>1.17987317222218</v>
      </c>
      <c r="O176" s="76">
        <v>-4.1839456335175402E-3</v>
      </c>
      <c r="P176" s="76">
        <v>0.75923503739592502</v>
      </c>
      <c r="Q176" s="76">
        <v>1</v>
      </c>
      <c r="R176" s="76">
        <v>4</v>
      </c>
    </row>
    <row r="177" spans="4:18">
      <c r="D177" s="76">
        <v>10000</v>
      </c>
      <c r="E177" s="76">
        <v>2</v>
      </c>
      <c r="F177" s="76">
        <v>10</v>
      </c>
      <c r="G177" s="76">
        <v>1.5</v>
      </c>
      <c r="H177" s="76">
        <v>0.40406615487060998</v>
      </c>
      <c r="I177" s="76">
        <v>2</v>
      </c>
      <c r="J177" s="76">
        <v>44482</v>
      </c>
      <c r="K177" s="76">
        <v>10</v>
      </c>
      <c r="L177" s="76">
        <v>31.389658024444401</v>
      </c>
      <c r="M177" s="76">
        <v>29.029911680000001</v>
      </c>
      <c r="N177" s="76">
        <v>2.35974634444436</v>
      </c>
      <c r="O177" s="76">
        <v>-4.1839456335175402E-3</v>
      </c>
      <c r="P177" s="76">
        <v>0.75923503739592502</v>
      </c>
      <c r="Q177" s="76">
        <v>1</v>
      </c>
      <c r="R177" s="76">
        <v>8</v>
      </c>
    </row>
    <row r="178" spans="4:18">
      <c r="D178" s="76">
        <v>15000</v>
      </c>
      <c r="E178" s="76">
        <v>2</v>
      </c>
      <c r="F178" s="76">
        <v>10</v>
      </c>
      <c r="G178" s="76">
        <v>1.5</v>
      </c>
      <c r="H178" s="76">
        <v>0.40406615487060599</v>
      </c>
      <c r="I178" s="76">
        <v>3</v>
      </c>
      <c r="J178" s="76">
        <v>44482</v>
      </c>
      <c r="K178" s="76">
        <v>10</v>
      </c>
      <c r="L178" s="76">
        <v>47.084487036666502</v>
      </c>
      <c r="M178" s="76">
        <v>43.544867519999997</v>
      </c>
      <c r="N178" s="76">
        <v>3.5396195166665101</v>
      </c>
      <c r="O178" s="76">
        <v>-4.1839456335175402E-3</v>
      </c>
      <c r="P178" s="76">
        <v>0.75923503739591902</v>
      </c>
      <c r="Q178" s="76">
        <v>1</v>
      </c>
      <c r="R178" s="76">
        <v>12</v>
      </c>
    </row>
    <row r="179" spans="4:18" ht="15.75" thickBot="1">
      <c r="D179" s="78">
        <v>20000</v>
      </c>
      <c r="E179" s="78">
        <v>2</v>
      </c>
      <c r="F179" s="78">
        <v>10</v>
      </c>
      <c r="G179" s="78">
        <v>1.5</v>
      </c>
      <c r="H179" s="78">
        <v>0.40406615487060998</v>
      </c>
      <c r="I179" s="78">
        <v>4</v>
      </c>
      <c r="J179" s="78">
        <v>44482</v>
      </c>
      <c r="K179" s="78">
        <v>10</v>
      </c>
      <c r="L179" s="78">
        <v>62.779316048888703</v>
      </c>
      <c r="M179" s="78">
        <v>58.059823360000003</v>
      </c>
      <c r="N179" s="78">
        <v>4.7194926888887201</v>
      </c>
      <c r="O179" s="78">
        <v>-4.1839456335175402E-3</v>
      </c>
      <c r="P179" s="78">
        <v>0.75923503739592502</v>
      </c>
      <c r="Q179" s="78">
        <v>1</v>
      </c>
      <c r="R179" s="78">
        <v>16</v>
      </c>
    </row>
    <row r="180" spans="4:18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D1:S124"/>
  <sheetViews>
    <sheetView zoomScale="70" zoomScaleNormal="70" workbookViewId="0">
      <selection activeCell="D112" sqref="D112:S124"/>
    </sheetView>
  </sheetViews>
  <sheetFormatPr defaultRowHeight="15"/>
  <cols>
    <col min="1" max="3" width="9.140625" style="38"/>
    <col min="4" max="4" width="19.28515625" style="38" bestFit="1" customWidth="1"/>
    <col min="5" max="5" width="11" style="38" bestFit="1" customWidth="1"/>
    <col min="6" max="6" width="8.85546875" style="38" bestFit="1" customWidth="1"/>
    <col min="7" max="7" width="12.28515625" style="38" bestFit="1" customWidth="1"/>
    <col min="8" max="8" width="12.5703125" style="38" bestFit="1" customWidth="1"/>
    <col min="9" max="9" width="8.85546875" style="38" bestFit="1" customWidth="1"/>
    <col min="10" max="10" width="11.42578125" style="38" bestFit="1" customWidth="1"/>
    <col min="11" max="11" width="9.140625" style="38" bestFit="1" customWidth="1"/>
    <col min="12" max="12" width="12.5703125" style="38" bestFit="1" customWidth="1"/>
    <col min="13" max="13" width="14.85546875" style="38" bestFit="1" customWidth="1"/>
    <col min="14" max="14" width="12.5703125" style="38" bestFit="1" customWidth="1"/>
    <col min="15" max="15" width="13.140625" style="38" bestFit="1" customWidth="1"/>
    <col min="16" max="16" width="12.5703125" style="38" bestFit="1" customWidth="1"/>
    <col min="17" max="17" width="6" style="38" bestFit="1" customWidth="1"/>
    <col min="18" max="18" width="8.7109375" style="38" bestFit="1" customWidth="1"/>
    <col min="19" max="16384" width="9.140625" style="38"/>
  </cols>
  <sheetData>
    <row r="1" spans="4:18" ht="16.5" thickTop="1" thickBot="1">
      <c r="D1" s="16" t="s">
        <v>8</v>
      </c>
      <c r="E1" s="16" t="s">
        <v>5</v>
      </c>
      <c r="F1" s="16" t="s">
        <v>0</v>
      </c>
      <c r="G1" s="16" t="s">
        <v>44</v>
      </c>
      <c r="H1" s="16" t="s">
        <v>7</v>
      </c>
      <c r="I1" s="16" t="s">
        <v>1</v>
      </c>
      <c r="J1" s="16" t="s">
        <v>12</v>
      </c>
      <c r="K1" s="16" t="s">
        <v>16</v>
      </c>
      <c r="L1" s="16" t="s">
        <v>11</v>
      </c>
      <c r="M1" s="16" t="s">
        <v>9</v>
      </c>
      <c r="N1" s="16" t="s">
        <v>10</v>
      </c>
      <c r="O1" s="16" t="s">
        <v>3</v>
      </c>
      <c r="P1" s="16" t="s">
        <v>14</v>
      </c>
      <c r="Q1" s="16" t="s">
        <v>4</v>
      </c>
      <c r="R1" s="17" t="s">
        <v>17</v>
      </c>
    </row>
    <row r="2" spans="4:18" ht="15.75" thickTop="1">
      <c r="D2" s="75">
        <v>5000</v>
      </c>
      <c r="E2" s="75">
        <v>1</v>
      </c>
      <c r="F2" s="75">
        <v>4</v>
      </c>
      <c r="G2" s="75">
        <v>0.5</v>
      </c>
      <c r="H2" s="75">
        <v>2.98826998338164E-2</v>
      </c>
      <c r="I2" s="75">
        <v>1</v>
      </c>
      <c r="J2" s="75">
        <v>44482</v>
      </c>
      <c r="K2" s="75">
        <v>10</v>
      </c>
      <c r="L2" s="75">
        <v>14.6022133235147</v>
      </c>
      <c r="M2" s="75">
        <v>14.514955840000001</v>
      </c>
      <c r="N2" s="75">
        <v>8.7257483514743897E-2</v>
      </c>
      <c r="O2" s="75">
        <v>-2.8592470813379098E-2</v>
      </c>
      <c r="P2" s="75">
        <v>3.9678010021947402E-2</v>
      </c>
      <c r="Q2" s="75">
        <v>1</v>
      </c>
      <c r="R2" s="75">
        <v>4</v>
      </c>
    </row>
    <row r="3" spans="4:18">
      <c r="D3" s="76">
        <v>10000</v>
      </c>
      <c r="E3" s="76">
        <v>1</v>
      </c>
      <c r="F3" s="76">
        <v>4</v>
      </c>
      <c r="G3" s="76">
        <v>0.5</v>
      </c>
      <c r="H3" s="76">
        <v>2.98826998338164E-2</v>
      </c>
      <c r="I3" s="76">
        <v>2</v>
      </c>
      <c r="J3" s="76">
        <v>44482</v>
      </c>
      <c r="K3" s="76">
        <v>10</v>
      </c>
      <c r="L3" s="76">
        <v>29.2044266470295</v>
      </c>
      <c r="M3" s="76">
        <v>29.029911680000001</v>
      </c>
      <c r="N3" s="76">
        <v>0.17451496702948799</v>
      </c>
      <c r="O3" s="76">
        <v>-2.8592470813379098E-2</v>
      </c>
      <c r="P3" s="76">
        <v>3.9678010021947402E-2</v>
      </c>
      <c r="Q3" s="76">
        <v>1</v>
      </c>
      <c r="R3" s="76">
        <v>8</v>
      </c>
    </row>
    <row r="4" spans="4:18">
      <c r="D4" s="76">
        <v>15000</v>
      </c>
      <c r="E4" s="76">
        <v>1</v>
      </c>
      <c r="F4" s="76">
        <v>4</v>
      </c>
      <c r="G4" s="76">
        <v>0.5</v>
      </c>
      <c r="H4" s="76">
        <v>0.220550258089309</v>
      </c>
      <c r="I4" s="76">
        <v>2</v>
      </c>
      <c r="J4" s="76">
        <v>44482</v>
      </c>
      <c r="K4" s="76">
        <v>10</v>
      </c>
      <c r="L4" s="76">
        <v>30.317925187241599</v>
      </c>
      <c r="M4" s="76">
        <v>29.029911680000001</v>
      </c>
      <c r="N4" s="76">
        <v>1.2880135072415599</v>
      </c>
      <c r="O4" s="76">
        <v>-2.8592470813379098E-2</v>
      </c>
      <c r="P4" s="76">
        <v>0.28600865243867502</v>
      </c>
      <c r="Q4" s="76">
        <v>1</v>
      </c>
      <c r="R4" s="76">
        <v>8</v>
      </c>
    </row>
    <row r="5" spans="4:18">
      <c r="D5" s="76">
        <v>20000</v>
      </c>
      <c r="E5" s="76">
        <v>1</v>
      </c>
      <c r="F5" s="76">
        <v>4</v>
      </c>
      <c r="G5" s="76">
        <v>0.5</v>
      </c>
      <c r="H5" s="76">
        <v>0.13254093967789701</v>
      </c>
      <c r="I5" s="76">
        <v>3</v>
      </c>
      <c r="J5" s="76">
        <v>44482</v>
      </c>
      <c r="K5" s="76">
        <v>10</v>
      </c>
      <c r="L5" s="76">
        <v>44.705926151578403</v>
      </c>
      <c r="M5" s="76">
        <v>43.544867519999997</v>
      </c>
      <c r="N5" s="76">
        <v>1.16105863157838</v>
      </c>
      <c r="O5" s="77">
        <v>-2.8592470813379098E-2</v>
      </c>
      <c r="P5" s="76">
        <v>0.173661288297459</v>
      </c>
      <c r="Q5" s="76">
        <v>1</v>
      </c>
      <c r="R5" s="76">
        <v>12</v>
      </c>
    </row>
    <row r="6" spans="4:18">
      <c r="D6" s="80">
        <v>5000</v>
      </c>
      <c r="E6" s="80">
        <v>1</v>
      </c>
      <c r="F6" s="80">
        <v>8</v>
      </c>
      <c r="G6" s="80">
        <v>0.5</v>
      </c>
      <c r="H6" s="80">
        <v>0.30630842485750298</v>
      </c>
      <c r="I6" s="80">
        <v>1</v>
      </c>
      <c r="J6" s="80">
        <v>44482</v>
      </c>
      <c r="K6" s="80">
        <v>10</v>
      </c>
      <c r="L6" s="80">
        <v>15.4093764405839</v>
      </c>
      <c r="M6" s="80">
        <v>14.514955840000001</v>
      </c>
      <c r="N6" s="80">
        <v>0.89442060058390704</v>
      </c>
      <c r="O6" s="87">
        <v>-3.6592868998788501E-5</v>
      </c>
      <c r="P6" s="80">
        <v>0.39356922732148703</v>
      </c>
      <c r="Q6" s="80">
        <v>1</v>
      </c>
      <c r="R6" s="80">
        <v>4</v>
      </c>
    </row>
    <row r="7" spans="4:18">
      <c r="D7" s="80">
        <v>10000</v>
      </c>
      <c r="E7" s="80">
        <v>1</v>
      </c>
      <c r="F7" s="80">
        <v>8</v>
      </c>
      <c r="G7" s="80">
        <v>0.5</v>
      </c>
      <c r="H7" s="80">
        <v>0.30630842485750298</v>
      </c>
      <c r="I7" s="80">
        <v>2</v>
      </c>
      <c r="J7" s="80">
        <v>44482</v>
      </c>
      <c r="K7" s="80">
        <v>10</v>
      </c>
      <c r="L7" s="80">
        <v>30.8187528811678</v>
      </c>
      <c r="M7" s="80">
        <v>29.029911680000001</v>
      </c>
      <c r="N7" s="80">
        <v>1.7888412011678101</v>
      </c>
      <c r="O7" s="87">
        <v>-3.6592868998788501E-5</v>
      </c>
      <c r="P7" s="80">
        <v>0.39356922732148703</v>
      </c>
      <c r="Q7" s="80">
        <v>1</v>
      </c>
      <c r="R7" s="80">
        <v>8</v>
      </c>
    </row>
    <row r="8" spans="4:18">
      <c r="D8" s="80">
        <v>15000</v>
      </c>
      <c r="E8" s="80">
        <v>1</v>
      </c>
      <c r="F8" s="80">
        <v>8</v>
      </c>
      <c r="G8" s="80">
        <v>0.5</v>
      </c>
      <c r="H8" s="80">
        <v>0.30630842485750198</v>
      </c>
      <c r="I8" s="80">
        <v>3</v>
      </c>
      <c r="J8" s="80">
        <v>44482</v>
      </c>
      <c r="K8" s="80">
        <v>10</v>
      </c>
      <c r="L8" s="80">
        <v>46.228129321751702</v>
      </c>
      <c r="M8" s="80">
        <v>43.544867519999997</v>
      </c>
      <c r="N8" s="80">
        <v>2.68326180175172</v>
      </c>
      <c r="O8" s="87">
        <v>-3.6592868937948699E-5</v>
      </c>
      <c r="P8" s="80">
        <v>0.39356922732148603</v>
      </c>
      <c r="Q8" s="80">
        <v>1</v>
      </c>
      <c r="R8" s="80">
        <v>12</v>
      </c>
    </row>
    <row r="9" spans="4:18">
      <c r="D9" s="80">
        <v>20000</v>
      </c>
      <c r="E9" s="80">
        <v>1</v>
      </c>
      <c r="F9" s="80">
        <v>8</v>
      </c>
      <c r="G9" s="80">
        <v>0.5</v>
      </c>
      <c r="H9" s="80">
        <v>0.30630842485750298</v>
      </c>
      <c r="I9" s="80">
        <v>4</v>
      </c>
      <c r="J9" s="80">
        <v>44482</v>
      </c>
      <c r="K9" s="80">
        <v>10</v>
      </c>
      <c r="L9" s="80">
        <v>61.6375057623356</v>
      </c>
      <c r="M9" s="80">
        <v>58.059823360000003</v>
      </c>
      <c r="N9" s="80">
        <v>3.57768240233563</v>
      </c>
      <c r="O9" s="87">
        <v>-3.6592868998788501E-5</v>
      </c>
      <c r="P9" s="80">
        <v>0.39356922732148703</v>
      </c>
      <c r="Q9" s="80">
        <v>1</v>
      </c>
      <c r="R9" s="80">
        <v>16</v>
      </c>
    </row>
    <row r="10" spans="4:18">
      <c r="D10" s="76">
        <v>5000</v>
      </c>
      <c r="E10" s="76">
        <v>1</v>
      </c>
      <c r="F10" s="76">
        <v>10</v>
      </c>
      <c r="G10" s="76">
        <v>0.5</v>
      </c>
      <c r="H10" s="76">
        <v>0.30923703573588202</v>
      </c>
      <c r="I10" s="76">
        <v>1</v>
      </c>
      <c r="J10" s="76">
        <v>44482</v>
      </c>
      <c r="K10" s="76">
        <v>10</v>
      </c>
      <c r="L10" s="76">
        <v>15.4179279843488</v>
      </c>
      <c r="M10" s="76">
        <v>14.514955840000001</v>
      </c>
      <c r="N10" s="76">
        <v>0.90297214434877604</v>
      </c>
      <c r="O10" s="76">
        <v>-3.4838136151948999E-3</v>
      </c>
      <c r="P10" s="76">
        <v>0.39721206245142898</v>
      </c>
      <c r="Q10" s="76">
        <v>1</v>
      </c>
      <c r="R10" s="76">
        <v>4</v>
      </c>
    </row>
    <row r="11" spans="4:18">
      <c r="D11" s="76">
        <v>10000</v>
      </c>
      <c r="E11" s="76">
        <v>1</v>
      </c>
      <c r="F11" s="76">
        <v>10</v>
      </c>
      <c r="G11" s="76">
        <v>0.5</v>
      </c>
      <c r="H11" s="76">
        <v>0.30923703573588202</v>
      </c>
      <c r="I11" s="76">
        <v>2</v>
      </c>
      <c r="J11" s="76">
        <v>44482</v>
      </c>
      <c r="K11" s="76">
        <v>10</v>
      </c>
      <c r="L11" s="76">
        <v>30.835855968697601</v>
      </c>
      <c r="M11" s="76">
        <v>29.029911680000001</v>
      </c>
      <c r="N11" s="76">
        <v>1.8059442886975501</v>
      </c>
      <c r="O11" s="76">
        <v>-3.4838136151948999E-3</v>
      </c>
      <c r="P11" s="76">
        <v>0.39721206245142898</v>
      </c>
      <c r="Q11" s="76">
        <v>1</v>
      </c>
      <c r="R11" s="76">
        <v>8</v>
      </c>
    </row>
    <row r="12" spans="4:18">
      <c r="D12" s="76">
        <v>15000</v>
      </c>
      <c r="E12" s="76">
        <v>1</v>
      </c>
      <c r="F12" s="76">
        <v>10</v>
      </c>
      <c r="G12" s="76">
        <v>0.5</v>
      </c>
      <c r="H12" s="76">
        <v>0.30923703573588202</v>
      </c>
      <c r="I12" s="76">
        <v>3</v>
      </c>
      <c r="J12" s="76">
        <v>44482</v>
      </c>
      <c r="K12" s="76">
        <v>10</v>
      </c>
      <c r="L12" s="76">
        <v>46.253783953046302</v>
      </c>
      <c r="M12" s="76">
        <v>43.544867519999997</v>
      </c>
      <c r="N12" s="76">
        <v>2.7089164330463298</v>
      </c>
      <c r="O12" s="76">
        <v>-3.4838136151948999E-3</v>
      </c>
      <c r="P12" s="76">
        <v>0.39721206245142998</v>
      </c>
      <c r="Q12" s="76">
        <v>1</v>
      </c>
      <c r="R12" s="76">
        <v>12</v>
      </c>
    </row>
    <row r="13" spans="4:18">
      <c r="D13" s="76">
        <v>20000</v>
      </c>
      <c r="E13" s="76">
        <v>1</v>
      </c>
      <c r="F13" s="76">
        <v>10</v>
      </c>
      <c r="G13" s="76">
        <v>0.5</v>
      </c>
      <c r="H13" s="76">
        <v>0.30923703573588202</v>
      </c>
      <c r="I13" s="76">
        <v>4</v>
      </c>
      <c r="J13" s="76">
        <v>44482</v>
      </c>
      <c r="K13" s="76">
        <v>10</v>
      </c>
      <c r="L13" s="76">
        <v>61.671711937395102</v>
      </c>
      <c r="M13" s="76">
        <v>58.059823360000003</v>
      </c>
      <c r="N13" s="76">
        <v>3.6118885773951002</v>
      </c>
      <c r="O13" s="76">
        <v>-3.4838136151948999E-3</v>
      </c>
      <c r="P13" s="76">
        <v>0.39721206245142898</v>
      </c>
      <c r="Q13" s="76">
        <v>1</v>
      </c>
      <c r="R13" s="76">
        <v>16</v>
      </c>
    </row>
    <row r="14" spans="4:18">
      <c r="D14" s="80">
        <v>5000</v>
      </c>
      <c r="E14" s="80">
        <v>1</v>
      </c>
      <c r="F14" s="80">
        <v>16</v>
      </c>
      <c r="G14" s="80">
        <v>0.5</v>
      </c>
      <c r="H14" s="80">
        <v>0.388688064671526</v>
      </c>
      <c r="I14" s="80">
        <v>1</v>
      </c>
      <c r="J14" s="80">
        <v>44482</v>
      </c>
      <c r="K14" s="80">
        <v>10</v>
      </c>
      <c r="L14" s="80">
        <v>15.649924988840899</v>
      </c>
      <c r="M14" s="80">
        <v>14.514955840000001</v>
      </c>
      <c r="N14" s="80">
        <v>1.13496914884085</v>
      </c>
      <c r="O14" s="80">
        <v>-4.20369259804723E-3</v>
      </c>
      <c r="P14" s="80">
        <v>0.49533801429601398</v>
      </c>
      <c r="Q14" s="80">
        <v>1</v>
      </c>
      <c r="R14" s="80">
        <v>4</v>
      </c>
    </row>
    <row r="15" spans="4:18">
      <c r="D15" s="80">
        <v>10000</v>
      </c>
      <c r="E15" s="80">
        <v>1</v>
      </c>
      <c r="F15" s="80">
        <v>16</v>
      </c>
      <c r="G15" s="80">
        <v>0.5</v>
      </c>
      <c r="H15" s="80">
        <v>0.388688064671526</v>
      </c>
      <c r="I15" s="80">
        <v>2</v>
      </c>
      <c r="J15" s="80">
        <v>44482</v>
      </c>
      <c r="K15" s="80">
        <v>10</v>
      </c>
      <c r="L15" s="80">
        <v>31.299849977681699</v>
      </c>
      <c r="M15" s="80">
        <v>29.029911680000001</v>
      </c>
      <c r="N15" s="80">
        <v>2.2699382976817102</v>
      </c>
      <c r="O15" s="80">
        <v>-4.20369259804723E-3</v>
      </c>
      <c r="P15" s="80">
        <v>0.49533801429601398</v>
      </c>
      <c r="Q15" s="80">
        <v>1</v>
      </c>
      <c r="R15" s="80">
        <v>8</v>
      </c>
    </row>
    <row r="16" spans="4:18">
      <c r="D16" s="80">
        <v>15000</v>
      </c>
      <c r="E16" s="80">
        <v>1</v>
      </c>
      <c r="F16" s="80">
        <v>16</v>
      </c>
      <c r="G16" s="80">
        <v>0.5</v>
      </c>
      <c r="H16" s="80">
        <v>0.388688064671527</v>
      </c>
      <c r="I16" s="80">
        <v>3</v>
      </c>
      <c r="J16" s="80">
        <v>44482</v>
      </c>
      <c r="K16" s="80">
        <v>10</v>
      </c>
      <c r="L16" s="80">
        <v>46.949774966522597</v>
      </c>
      <c r="M16" s="80">
        <v>43.544867519999997</v>
      </c>
      <c r="N16" s="80">
        <v>3.4049074465225702</v>
      </c>
      <c r="O16" s="80">
        <v>-4.20369259804071E-3</v>
      </c>
      <c r="P16" s="80">
        <v>0.49533801429601498</v>
      </c>
      <c r="Q16" s="80">
        <v>1</v>
      </c>
      <c r="R16" s="80">
        <v>12</v>
      </c>
    </row>
    <row r="17" spans="4:18" ht="15.75" thickBot="1">
      <c r="D17" s="81">
        <v>20000</v>
      </c>
      <c r="E17" s="81">
        <v>1</v>
      </c>
      <c r="F17" s="81">
        <v>16</v>
      </c>
      <c r="G17" s="81">
        <v>0.5</v>
      </c>
      <c r="H17" s="81">
        <v>0.388688064671526</v>
      </c>
      <c r="I17" s="81">
        <v>4</v>
      </c>
      <c r="J17" s="81">
        <v>44482</v>
      </c>
      <c r="K17" s="81">
        <v>10</v>
      </c>
      <c r="L17" s="81">
        <v>62.599699955363398</v>
      </c>
      <c r="M17" s="81">
        <v>58.059823360000003</v>
      </c>
      <c r="N17" s="81">
        <v>4.5398765953634204</v>
      </c>
      <c r="O17" s="81">
        <v>-4.20369259804723E-3</v>
      </c>
      <c r="P17" s="81">
        <v>0.49533801429601398</v>
      </c>
      <c r="Q17" s="81">
        <v>1</v>
      </c>
      <c r="R17" s="81">
        <v>16</v>
      </c>
    </row>
    <row r="18" spans="4:18" ht="16.5" thickTop="1" thickBot="1"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4:18" ht="16.5" thickTop="1" thickBot="1">
      <c r="D19" s="16" t="s">
        <v>8</v>
      </c>
      <c r="E19" s="16" t="s">
        <v>5</v>
      </c>
      <c r="F19" s="16" t="s">
        <v>0</v>
      </c>
      <c r="G19" s="16" t="s">
        <v>44</v>
      </c>
      <c r="H19" s="16" t="s">
        <v>7</v>
      </c>
      <c r="I19" s="16" t="s">
        <v>1</v>
      </c>
      <c r="J19" s="16" t="s">
        <v>12</v>
      </c>
      <c r="K19" s="16" t="s">
        <v>16</v>
      </c>
      <c r="L19" s="16" t="s">
        <v>11</v>
      </c>
      <c r="M19" s="16" t="s">
        <v>9</v>
      </c>
      <c r="N19" s="16" t="s">
        <v>10</v>
      </c>
      <c r="O19" s="16" t="s">
        <v>3</v>
      </c>
      <c r="P19" s="16" t="s">
        <v>14</v>
      </c>
      <c r="Q19" s="16" t="s">
        <v>4</v>
      </c>
      <c r="R19" s="17" t="s">
        <v>17</v>
      </c>
    </row>
    <row r="20" spans="4:18" ht="15.75" thickTop="1">
      <c r="D20" s="83">
        <v>5000</v>
      </c>
      <c r="E20" s="83">
        <v>2</v>
      </c>
      <c r="F20" s="83">
        <v>1.5</v>
      </c>
      <c r="G20" s="83">
        <v>0.5</v>
      </c>
      <c r="H20" s="83">
        <v>3.4253798599523902E-3</v>
      </c>
      <c r="I20" s="83">
        <v>1</v>
      </c>
      <c r="J20" s="83">
        <v>44482</v>
      </c>
      <c r="K20" s="83">
        <v>10</v>
      </c>
      <c r="L20" s="83">
        <v>14.5249579491911</v>
      </c>
      <c r="M20" s="83">
        <v>14.514955840000001</v>
      </c>
      <c r="N20" s="83">
        <v>1.0002109191061001E-2</v>
      </c>
      <c r="O20" s="83">
        <v>-6.7717053458735696E-3</v>
      </c>
      <c r="P20" s="83">
        <v>7.8893154756168905E-3</v>
      </c>
      <c r="Q20" s="83">
        <v>1</v>
      </c>
      <c r="R20" s="83">
        <v>4</v>
      </c>
    </row>
    <row r="21" spans="4:18">
      <c r="D21" s="84">
        <v>10000</v>
      </c>
      <c r="E21" s="84">
        <v>2</v>
      </c>
      <c r="F21" s="84">
        <v>1.5</v>
      </c>
      <c r="G21" s="84">
        <v>0.5</v>
      </c>
      <c r="H21" s="84">
        <v>5.6121061667357502E-2</v>
      </c>
      <c r="I21" s="84">
        <v>1</v>
      </c>
      <c r="J21" s="84">
        <v>44482</v>
      </c>
      <c r="K21" s="84">
        <v>10</v>
      </c>
      <c r="L21" s="84">
        <v>14.678829340068701</v>
      </c>
      <c r="M21" s="84">
        <v>14.514955840000001</v>
      </c>
      <c r="N21" s="84">
        <v>0.16387350006868401</v>
      </c>
      <c r="O21" s="84">
        <v>-6.9806841221478101E-3</v>
      </c>
      <c r="P21" s="84">
        <v>0.124416042643788</v>
      </c>
      <c r="Q21" s="84">
        <v>1</v>
      </c>
      <c r="R21" s="84">
        <v>4</v>
      </c>
    </row>
    <row r="22" spans="4:18">
      <c r="D22" s="84">
        <v>15000</v>
      </c>
      <c r="E22" s="84">
        <v>2</v>
      </c>
      <c r="F22" s="84">
        <v>1.5</v>
      </c>
      <c r="G22" s="84">
        <v>0.5</v>
      </c>
      <c r="H22" s="84">
        <v>0.180504631888256</v>
      </c>
      <c r="I22" s="84">
        <v>1</v>
      </c>
      <c r="J22" s="84">
        <v>44482</v>
      </c>
      <c r="K22" s="84">
        <v>10</v>
      </c>
      <c r="L22" s="84">
        <v>15.0420293651137</v>
      </c>
      <c r="M22" s="84">
        <v>14.514955840000001</v>
      </c>
      <c r="N22" s="84">
        <v>0.52707352511370698</v>
      </c>
      <c r="O22" s="84">
        <v>-3.0166670495382998E-4</v>
      </c>
      <c r="P22" s="84">
        <v>0.37224527641826499</v>
      </c>
      <c r="Q22" s="84">
        <v>1</v>
      </c>
      <c r="R22" s="84">
        <v>4</v>
      </c>
    </row>
    <row r="23" spans="4:18">
      <c r="D23" s="84">
        <v>20000</v>
      </c>
      <c r="E23" s="84">
        <v>2</v>
      </c>
      <c r="F23" s="84">
        <v>1.5</v>
      </c>
      <c r="G23" s="84">
        <v>0.5</v>
      </c>
      <c r="H23" s="84">
        <v>5.6121061667357502E-2</v>
      </c>
      <c r="I23" s="84">
        <v>2</v>
      </c>
      <c r="J23" s="84">
        <v>44482</v>
      </c>
      <c r="K23" s="84">
        <v>10</v>
      </c>
      <c r="L23" s="84">
        <v>29.357658680137401</v>
      </c>
      <c r="M23" s="84">
        <v>29.029911680000001</v>
      </c>
      <c r="N23" s="84">
        <v>0.32774700013736802</v>
      </c>
      <c r="O23" s="85">
        <v>-6.9806841221478101E-3</v>
      </c>
      <c r="P23" s="84">
        <v>0.124416042643788</v>
      </c>
      <c r="Q23" s="84">
        <v>1</v>
      </c>
      <c r="R23" s="84">
        <v>8</v>
      </c>
    </row>
    <row r="24" spans="4:18">
      <c r="D24" s="76">
        <v>5000</v>
      </c>
      <c r="E24" s="76">
        <v>2</v>
      </c>
      <c r="F24" s="76">
        <v>4</v>
      </c>
      <c r="G24" s="76">
        <v>0.5</v>
      </c>
      <c r="H24" s="76">
        <v>6.3756524064015399E-2</v>
      </c>
      <c r="I24" s="76">
        <v>1</v>
      </c>
      <c r="J24" s="76">
        <v>44482</v>
      </c>
      <c r="K24" s="76">
        <v>10</v>
      </c>
      <c r="L24" s="76">
        <v>14.7011248902669</v>
      </c>
      <c r="M24" s="76">
        <v>14.514955840000001</v>
      </c>
      <c r="N24" s="76">
        <v>0.18616905026692501</v>
      </c>
      <c r="O24" s="77">
        <v>-4.8184942607520896E-3</v>
      </c>
      <c r="P24" s="76">
        <v>0.140626194058805</v>
      </c>
      <c r="Q24" s="76">
        <v>1</v>
      </c>
      <c r="R24" s="76">
        <v>4</v>
      </c>
    </row>
    <row r="25" spans="4:18">
      <c r="D25" s="76">
        <v>10000</v>
      </c>
      <c r="E25" s="76">
        <v>2</v>
      </c>
      <c r="F25" s="76">
        <v>4</v>
      </c>
      <c r="G25" s="76">
        <v>0.5</v>
      </c>
      <c r="H25" s="76">
        <v>0.19620868886762499</v>
      </c>
      <c r="I25" s="76">
        <v>1</v>
      </c>
      <c r="J25" s="76">
        <v>44482</v>
      </c>
      <c r="K25" s="76">
        <v>10</v>
      </c>
      <c r="L25" s="76">
        <v>15.0878852114935</v>
      </c>
      <c r="M25" s="76">
        <v>14.514955840000001</v>
      </c>
      <c r="N25" s="76">
        <v>0.57292937149346501</v>
      </c>
      <c r="O25" s="77">
        <v>-5.9650241582556197E-3</v>
      </c>
      <c r="P25" s="76">
        <v>0.40148083274945601</v>
      </c>
      <c r="Q25" s="76">
        <v>1</v>
      </c>
      <c r="R25" s="76">
        <v>4</v>
      </c>
    </row>
    <row r="26" spans="4:18">
      <c r="D26" s="76">
        <v>15000</v>
      </c>
      <c r="E26" s="76">
        <v>2</v>
      </c>
      <c r="F26" s="76">
        <v>4</v>
      </c>
      <c r="G26" s="76">
        <v>0.5</v>
      </c>
      <c r="H26" s="76">
        <v>0.13052065132603699</v>
      </c>
      <c r="I26" s="76">
        <v>2</v>
      </c>
      <c r="J26" s="76">
        <v>44482</v>
      </c>
      <c r="K26" s="76">
        <v>10</v>
      </c>
      <c r="L26" s="76">
        <v>29.792152283744102</v>
      </c>
      <c r="M26" s="76">
        <v>29.029911680000001</v>
      </c>
      <c r="N26" s="76">
        <v>0.762240603744055</v>
      </c>
      <c r="O26" s="77">
        <v>-5.5660766325447098E-3</v>
      </c>
      <c r="P26" s="76">
        <v>0.27643038557813499</v>
      </c>
      <c r="Q26" s="76">
        <v>1</v>
      </c>
      <c r="R26" s="76">
        <v>8</v>
      </c>
    </row>
    <row r="27" spans="4:18">
      <c r="D27" s="76">
        <v>20000</v>
      </c>
      <c r="E27" s="76">
        <v>2</v>
      </c>
      <c r="F27" s="76">
        <v>4</v>
      </c>
      <c r="G27" s="76">
        <v>0.5</v>
      </c>
      <c r="H27" s="76">
        <v>0.19620868886762499</v>
      </c>
      <c r="I27" s="76">
        <v>2</v>
      </c>
      <c r="J27" s="76">
        <v>44482</v>
      </c>
      <c r="K27" s="76">
        <v>10</v>
      </c>
      <c r="L27" s="76">
        <v>30.175770422986901</v>
      </c>
      <c r="M27" s="76">
        <v>29.029911680000001</v>
      </c>
      <c r="N27" s="76">
        <v>1.14585874298693</v>
      </c>
      <c r="O27" s="76">
        <v>-5.9650241582556197E-3</v>
      </c>
      <c r="P27" s="76">
        <v>0.40148083274945601</v>
      </c>
      <c r="Q27" s="76">
        <v>1</v>
      </c>
      <c r="R27" s="76">
        <v>8</v>
      </c>
    </row>
    <row r="28" spans="4:18">
      <c r="D28" s="84">
        <v>5000</v>
      </c>
      <c r="E28" s="84">
        <v>2</v>
      </c>
      <c r="F28" s="84">
        <v>8</v>
      </c>
      <c r="G28" s="84">
        <v>0.5</v>
      </c>
      <c r="H28" s="84">
        <v>0.10406201828598299</v>
      </c>
      <c r="I28" s="84">
        <v>1</v>
      </c>
      <c r="J28" s="84">
        <v>44482</v>
      </c>
      <c r="K28" s="84">
        <v>10</v>
      </c>
      <c r="L28" s="84">
        <v>14.8188169333951</v>
      </c>
      <c r="M28" s="84">
        <v>14.514955840000001</v>
      </c>
      <c r="N28" s="84">
        <v>0.30386109339507</v>
      </c>
      <c r="O28" s="84">
        <v>-6.6197818923061699E-3</v>
      </c>
      <c r="P28" s="84">
        <v>0.22379679029635</v>
      </c>
      <c r="Q28" s="84">
        <v>1</v>
      </c>
      <c r="R28" s="84">
        <v>4</v>
      </c>
    </row>
    <row r="29" spans="4:18">
      <c r="D29" s="84">
        <v>10000</v>
      </c>
      <c r="E29" s="84">
        <v>2</v>
      </c>
      <c r="F29" s="84">
        <v>8</v>
      </c>
      <c r="G29" s="84">
        <v>0.5</v>
      </c>
      <c r="H29" s="84">
        <v>0.23212077311551799</v>
      </c>
      <c r="I29" s="84">
        <v>1</v>
      </c>
      <c r="J29" s="84">
        <v>44482</v>
      </c>
      <c r="K29" s="84">
        <v>10</v>
      </c>
      <c r="L29" s="84">
        <v>15.1927484974973</v>
      </c>
      <c r="M29" s="84">
        <v>14.514955840000001</v>
      </c>
      <c r="N29" s="84">
        <v>0.67779265749731099</v>
      </c>
      <c r="O29" s="85">
        <v>-2.3059367114341399E-5</v>
      </c>
      <c r="P29" s="84">
        <v>0.466956336119214</v>
      </c>
      <c r="Q29" s="84">
        <v>1</v>
      </c>
      <c r="R29" s="84">
        <v>4</v>
      </c>
    </row>
    <row r="30" spans="4:18">
      <c r="D30" s="84">
        <v>15000</v>
      </c>
      <c r="E30" s="84">
        <v>2</v>
      </c>
      <c r="F30" s="84">
        <v>8</v>
      </c>
      <c r="G30" s="84">
        <v>0.5</v>
      </c>
      <c r="H30" s="84">
        <v>0.16837316441233299</v>
      </c>
      <c r="I30" s="84">
        <v>2</v>
      </c>
      <c r="J30" s="84">
        <v>44482</v>
      </c>
      <c r="K30" s="84">
        <v>10</v>
      </c>
      <c r="L30" s="84">
        <v>30.013210960167999</v>
      </c>
      <c r="M30" s="84">
        <v>29.029911680000001</v>
      </c>
      <c r="N30" s="84">
        <v>0.98329928016802504</v>
      </c>
      <c r="O30" s="84">
        <v>-2.1604617967616599E-3</v>
      </c>
      <c r="P30" s="84">
        <v>0.349389848521729</v>
      </c>
      <c r="Q30" s="84">
        <v>1</v>
      </c>
      <c r="R30" s="84">
        <v>8</v>
      </c>
    </row>
    <row r="31" spans="4:18">
      <c r="D31" s="84">
        <v>20000</v>
      </c>
      <c r="E31" s="84">
        <v>2</v>
      </c>
      <c r="F31" s="84">
        <v>8</v>
      </c>
      <c r="G31" s="84">
        <v>0.5</v>
      </c>
      <c r="H31" s="84">
        <v>0.23212077311551799</v>
      </c>
      <c r="I31" s="84">
        <v>2</v>
      </c>
      <c r="J31" s="84">
        <v>44482</v>
      </c>
      <c r="K31" s="84">
        <v>10</v>
      </c>
      <c r="L31" s="84">
        <v>30.3854969949946</v>
      </c>
      <c r="M31" s="84">
        <v>29.029911680000001</v>
      </c>
      <c r="N31" s="84">
        <v>1.35558531499462</v>
      </c>
      <c r="O31" s="85">
        <v>-2.3059367114341399E-5</v>
      </c>
      <c r="P31" s="84">
        <v>0.466956336119214</v>
      </c>
      <c r="Q31" s="84">
        <v>1</v>
      </c>
      <c r="R31" s="84">
        <v>8</v>
      </c>
    </row>
    <row r="32" spans="4:18">
      <c r="D32" s="76">
        <v>5000</v>
      </c>
      <c r="E32" s="76">
        <v>2</v>
      </c>
      <c r="F32" s="76">
        <v>10</v>
      </c>
      <c r="G32" s="76">
        <v>0.5</v>
      </c>
      <c r="H32" s="76">
        <v>0.113882364796158</v>
      </c>
      <c r="I32" s="76">
        <v>1</v>
      </c>
      <c r="J32" s="76">
        <v>44482</v>
      </c>
      <c r="K32" s="76">
        <v>10</v>
      </c>
      <c r="L32" s="76">
        <v>14.847492345204801</v>
      </c>
      <c r="M32" s="76">
        <v>14.514955840000001</v>
      </c>
      <c r="N32" s="76">
        <v>0.33253650520478301</v>
      </c>
      <c r="O32" s="76">
        <v>-4.9079735655575003E-2</v>
      </c>
      <c r="P32" s="76">
        <v>0.243500996647115</v>
      </c>
      <c r="Q32" s="76">
        <v>1</v>
      </c>
      <c r="R32" s="76">
        <v>4</v>
      </c>
    </row>
    <row r="33" spans="4:18">
      <c r="D33" s="76">
        <v>10000</v>
      </c>
      <c r="E33" s="76">
        <v>2</v>
      </c>
      <c r="F33" s="76">
        <v>10</v>
      </c>
      <c r="G33" s="76">
        <v>0.5</v>
      </c>
      <c r="H33" s="76">
        <v>0.24054456475917799</v>
      </c>
      <c r="I33" s="76">
        <v>1</v>
      </c>
      <c r="J33" s="76">
        <v>44482</v>
      </c>
      <c r="K33" s="76">
        <v>10</v>
      </c>
      <c r="L33" s="76">
        <v>15.217345969096799</v>
      </c>
      <c r="M33" s="76">
        <v>14.514955840000001</v>
      </c>
      <c r="N33" s="76">
        <v>0.70239012909679799</v>
      </c>
      <c r="O33" s="76">
        <v>-8.1904354596411492E-3</v>
      </c>
      <c r="P33" s="76">
        <v>0.48205485460265202</v>
      </c>
      <c r="Q33" s="76">
        <v>1</v>
      </c>
      <c r="R33" s="76">
        <v>4</v>
      </c>
    </row>
    <row r="34" spans="4:18">
      <c r="D34" s="76">
        <v>15000</v>
      </c>
      <c r="E34" s="76">
        <v>2</v>
      </c>
      <c r="F34" s="76">
        <v>10</v>
      </c>
      <c r="G34" s="76">
        <v>0.5</v>
      </c>
      <c r="H34" s="76">
        <v>0.178594107599617</v>
      </c>
      <c r="I34" s="76">
        <v>2</v>
      </c>
      <c r="J34" s="76">
        <v>44482</v>
      </c>
      <c r="K34" s="76">
        <v>10</v>
      </c>
      <c r="L34" s="76">
        <v>30.072901268381798</v>
      </c>
      <c r="M34" s="76">
        <v>29.029911680000001</v>
      </c>
      <c r="N34" s="76">
        <v>1.0429895883817599</v>
      </c>
      <c r="O34" s="76">
        <v>-1.51982868037219E-2</v>
      </c>
      <c r="P34" s="76">
        <v>0.36866188100011399</v>
      </c>
      <c r="Q34" s="76">
        <v>1</v>
      </c>
      <c r="R34" s="76">
        <v>8</v>
      </c>
    </row>
    <row r="35" spans="4:18" ht="15.75" thickBot="1">
      <c r="D35" s="78">
        <v>20000</v>
      </c>
      <c r="E35" s="78">
        <v>2</v>
      </c>
      <c r="F35" s="78">
        <v>10</v>
      </c>
      <c r="G35" s="78">
        <v>0.5</v>
      </c>
      <c r="H35" s="78">
        <v>0.24054456475917799</v>
      </c>
      <c r="I35" s="78">
        <v>2</v>
      </c>
      <c r="J35" s="78">
        <v>44482</v>
      </c>
      <c r="K35" s="78">
        <v>10</v>
      </c>
      <c r="L35" s="78">
        <v>30.434691938193598</v>
      </c>
      <c r="M35" s="78">
        <v>29.029911680000001</v>
      </c>
      <c r="N35" s="78">
        <v>1.4047802581936</v>
      </c>
      <c r="O35" s="78">
        <v>-8.1904354596411492E-3</v>
      </c>
      <c r="P35" s="78">
        <v>0.48205485460265202</v>
      </c>
      <c r="Q35" s="78">
        <v>1</v>
      </c>
      <c r="R35" s="78">
        <v>8</v>
      </c>
    </row>
    <row r="36" spans="4:18" ht="15.75" thickTop="1">
      <c r="K36" s="39"/>
    </row>
    <row r="37" spans="4:18" ht="15.75" thickBot="1">
      <c r="K37" s="39"/>
    </row>
    <row r="38" spans="4:18" ht="16.5" thickTop="1" thickBot="1">
      <c r="D38" s="16" t="s">
        <v>8</v>
      </c>
      <c r="E38" s="16" t="s">
        <v>5</v>
      </c>
      <c r="F38" s="16" t="s">
        <v>0</v>
      </c>
      <c r="G38" s="16" t="s">
        <v>44</v>
      </c>
      <c r="H38" s="16" t="s">
        <v>7</v>
      </c>
      <c r="I38" s="16" t="s">
        <v>1</v>
      </c>
      <c r="J38" s="16" t="s">
        <v>12</v>
      </c>
      <c r="K38" s="16" t="s">
        <v>16</v>
      </c>
      <c r="L38" s="16" t="s">
        <v>11</v>
      </c>
      <c r="M38" s="16" t="s">
        <v>9</v>
      </c>
      <c r="N38" s="16" t="s">
        <v>10</v>
      </c>
      <c r="O38" s="16" t="s">
        <v>3</v>
      </c>
      <c r="P38" s="16" t="s">
        <v>14</v>
      </c>
      <c r="Q38" s="16" t="s">
        <v>4</v>
      </c>
      <c r="R38" s="17" t="s">
        <v>17</v>
      </c>
    </row>
    <row r="39" spans="4:18" ht="15.75" thickTop="1">
      <c r="D39" s="13">
        <v>5000</v>
      </c>
      <c r="E39" s="13">
        <v>1</v>
      </c>
      <c r="F39" s="13">
        <v>4</v>
      </c>
      <c r="G39" s="13">
        <v>1</v>
      </c>
      <c r="H39" s="13">
        <v>2.98826998338164E-2</v>
      </c>
      <c r="I39" s="13">
        <v>1</v>
      </c>
      <c r="J39" s="13">
        <v>44482</v>
      </c>
      <c r="K39" s="31">
        <v>10</v>
      </c>
      <c r="L39" s="13">
        <v>14.6022133235147</v>
      </c>
      <c r="M39" s="13">
        <v>14.514955840000001</v>
      </c>
      <c r="N39" s="13">
        <v>8.7257483514743897E-2</v>
      </c>
      <c r="O39" s="13">
        <v>-2.8592470813379098E-2</v>
      </c>
      <c r="P39" s="13">
        <v>3.9678010021947402E-2</v>
      </c>
      <c r="Q39" s="13">
        <v>1</v>
      </c>
      <c r="R39" s="13">
        <v>4</v>
      </c>
    </row>
    <row r="40" spans="4:18">
      <c r="D40" s="14">
        <v>10000</v>
      </c>
      <c r="E40" s="14">
        <v>1</v>
      </c>
      <c r="F40" s="14">
        <v>4</v>
      </c>
      <c r="G40" s="14">
        <v>1</v>
      </c>
      <c r="H40" s="14">
        <v>0.48513666836150698</v>
      </c>
      <c r="I40" s="14">
        <v>1</v>
      </c>
      <c r="J40" s="14">
        <v>44482</v>
      </c>
      <c r="K40" s="32">
        <v>10</v>
      </c>
      <c r="L40" s="14">
        <v>15.931554911615599</v>
      </c>
      <c r="M40" s="14">
        <v>14.514955840000001</v>
      </c>
      <c r="N40" s="14">
        <v>1.4165990716156001</v>
      </c>
      <c r="O40" s="14">
        <v>-2.8592470813379098E-2</v>
      </c>
      <c r="P40" s="14">
        <v>0.61278841363067005</v>
      </c>
      <c r="Q40" s="14">
        <v>1</v>
      </c>
      <c r="R40" s="14">
        <v>4</v>
      </c>
    </row>
    <row r="41" spans="4:18">
      <c r="D41" s="14">
        <v>15000</v>
      </c>
      <c r="E41" s="14">
        <v>1</v>
      </c>
      <c r="F41" s="14">
        <v>4</v>
      </c>
      <c r="G41" s="14">
        <v>1</v>
      </c>
      <c r="H41" s="14">
        <v>0.220550258089309</v>
      </c>
      <c r="I41" s="14">
        <v>2</v>
      </c>
      <c r="J41" s="14">
        <v>44482</v>
      </c>
      <c r="K41" s="32">
        <v>10</v>
      </c>
      <c r="L41" s="14">
        <v>30.317925187241599</v>
      </c>
      <c r="M41" s="14">
        <v>29.029911680000001</v>
      </c>
      <c r="N41" s="14">
        <v>1.2880135072415599</v>
      </c>
      <c r="O41" s="14">
        <v>-2.8592470813379098E-2</v>
      </c>
      <c r="P41" s="14">
        <v>0.28600865243867502</v>
      </c>
      <c r="Q41" s="14">
        <v>1</v>
      </c>
      <c r="R41" s="14">
        <v>8</v>
      </c>
    </row>
    <row r="42" spans="4:18">
      <c r="D42" s="14">
        <v>20000</v>
      </c>
      <c r="E42" s="14">
        <v>1</v>
      </c>
      <c r="F42" s="14">
        <v>4</v>
      </c>
      <c r="G42" s="14">
        <v>1</v>
      </c>
      <c r="H42" s="14">
        <v>0.48513666836150698</v>
      </c>
      <c r="I42" s="14">
        <v>2</v>
      </c>
      <c r="J42" s="14">
        <v>44482</v>
      </c>
      <c r="K42" s="32">
        <v>10</v>
      </c>
      <c r="L42" s="14">
        <v>31.863109823231198</v>
      </c>
      <c r="M42" s="14">
        <v>29.029911680000001</v>
      </c>
      <c r="N42" s="14">
        <v>2.8331981432312001</v>
      </c>
      <c r="O42" s="14">
        <v>-2.8592470813379098E-2</v>
      </c>
      <c r="P42" s="14">
        <v>0.61278841363067005</v>
      </c>
      <c r="Q42" s="14">
        <v>1</v>
      </c>
      <c r="R42" s="14">
        <v>8</v>
      </c>
    </row>
    <row r="43" spans="4:18">
      <c r="D43" s="20">
        <v>5000</v>
      </c>
      <c r="E43" s="20">
        <v>1</v>
      </c>
      <c r="F43" s="20">
        <v>8</v>
      </c>
      <c r="G43" s="20">
        <v>1</v>
      </c>
      <c r="H43" s="20">
        <v>0.30630842485750298</v>
      </c>
      <c r="I43" s="20">
        <v>1</v>
      </c>
      <c r="J43" s="20">
        <v>44482</v>
      </c>
      <c r="K43" s="34">
        <v>10</v>
      </c>
      <c r="L43" s="20">
        <v>15.4093764405839</v>
      </c>
      <c r="M43" s="20">
        <v>14.514955840000001</v>
      </c>
      <c r="N43" s="20">
        <v>0.89442060058390704</v>
      </c>
      <c r="O43" s="20">
        <v>-3.6592868998788501E-5</v>
      </c>
      <c r="P43" s="20">
        <v>0.39356922732148703</v>
      </c>
      <c r="Q43" s="20">
        <v>1</v>
      </c>
      <c r="R43" s="20">
        <v>4</v>
      </c>
    </row>
    <row r="44" spans="4:18">
      <c r="D44" s="20">
        <v>10000</v>
      </c>
      <c r="E44" s="20">
        <v>1</v>
      </c>
      <c r="F44" s="20">
        <v>8</v>
      </c>
      <c r="G44" s="20">
        <v>1</v>
      </c>
      <c r="H44" s="20">
        <v>0.30630842485750298</v>
      </c>
      <c r="I44" s="20">
        <v>2</v>
      </c>
      <c r="J44" s="20">
        <v>44482</v>
      </c>
      <c r="K44" s="34">
        <v>10</v>
      </c>
      <c r="L44" s="20">
        <v>30.8187528811678</v>
      </c>
      <c r="M44" s="20">
        <v>29.029911680000001</v>
      </c>
      <c r="N44" s="20">
        <v>1.7888412011678101</v>
      </c>
      <c r="O44" s="20">
        <v>-3.6592868998788501E-5</v>
      </c>
      <c r="P44" s="20">
        <v>0.39356922732148703</v>
      </c>
      <c r="Q44" s="20">
        <v>1</v>
      </c>
      <c r="R44" s="20">
        <v>8</v>
      </c>
    </row>
    <row r="45" spans="4:18">
      <c r="D45" s="20">
        <v>15000</v>
      </c>
      <c r="E45" s="20">
        <v>1</v>
      </c>
      <c r="F45" s="20">
        <v>8</v>
      </c>
      <c r="G45" s="20">
        <v>1</v>
      </c>
      <c r="H45" s="20">
        <v>0.57381873696345498</v>
      </c>
      <c r="I45" s="20">
        <v>2</v>
      </c>
      <c r="J45" s="20">
        <v>44482</v>
      </c>
      <c r="K45" s="34">
        <v>10</v>
      </c>
      <c r="L45" s="20">
        <v>32.3810131038666</v>
      </c>
      <c r="M45" s="20">
        <v>29.029911680000001</v>
      </c>
      <c r="N45" s="20">
        <v>3.3511014238665799</v>
      </c>
      <c r="O45" s="20">
        <v>-3.4171231539333403E-5</v>
      </c>
      <c r="P45" s="20">
        <v>0.71935382800972003</v>
      </c>
      <c r="Q45" s="20">
        <v>1</v>
      </c>
      <c r="R45" s="20">
        <v>8</v>
      </c>
    </row>
    <row r="46" spans="4:18">
      <c r="D46" s="20">
        <v>20000</v>
      </c>
      <c r="E46" s="20">
        <v>1</v>
      </c>
      <c r="F46" s="20">
        <v>8</v>
      </c>
      <c r="G46" s="20">
        <v>1</v>
      </c>
      <c r="H46" s="20">
        <v>0.48455296876933601</v>
      </c>
      <c r="I46" s="20">
        <v>3</v>
      </c>
      <c r="J46" s="20">
        <v>44482</v>
      </c>
      <c r="K46" s="34">
        <v>10</v>
      </c>
      <c r="L46" s="20">
        <v>47.789551526419402</v>
      </c>
      <c r="M46" s="20">
        <v>43.544867519999997</v>
      </c>
      <c r="N46" s="20">
        <v>4.24468400641938</v>
      </c>
      <c r="O46" s="20">
        <v>-2.49128789257241E-5</v>
      </c>
      <c r="P46" s="20">
        <v>0.61208267411482897</v>
      </c>
      <c r="Q46" s="20">
        <v>1</v>
      </c>
      <c r="R46" s="20">
        <v>12</v>
      </c>
    </row>
    <row r="47" spans="4:18">
      <c r="D47" s="14">
        <v>5000</v>
      </c>
      <c r="E47" s="14">
        <v>1</v>
      </c>
      <c r="F47" s="14">
        <v>10</v>
      </c>
      <c r="G47" s="14">
        <v>1</v>
      </c>
      <c r="H47" s="14">
        <v>0.30923703573588202</v>
      </c>
      <c r="I47" s="14">
        <v>1</v>
      </c>
      <c r="J47" s="14">
        <v>44482</v>
      </c>
      <c r="K47" s="32">
        <v>10</v>
      </c>
      <c r="L47" s="14">
        <v>15.4179279843488</v>
      </c>
      <c r="M47" s="14">
        <v>14.514955840000001</v>
      </c>
      <c r="N47" s="14">
        <v>0.90297214434877604</v>
      </c>
      <c r="O47" s="15">
        <v>-3.4838136151948999E-3</v>
      </c>
      <c r="P47" s="14">
        <v>0.39721206245142898</v>
      </c>
      <c r="Q47" s="14">
        <v>1</v>
      </c>
      <c r="R47" s="14">
        <v>4</v>
      </c>
    </row>
    <row r="48" spans="4:18">
      <c r="D48" s="14">
        <v>10000</v>
      </c>
      <c r="E48" s="14">
        <v>1</v>
      </c>
      <c r="F48" s="14">
        <v>10</v>
      </c>
      <c r="G48" s="14">
        <v>1</v>
      </c>
      <c r="H48" s="14">
        <v>0.30923703573588202</v>
      </c>
      <c r="I48" s="14">
        <v>2</v>
      </c>
      <c r="J48" s="14">
        <v>44482</v>
      </c>
      <c r="K48" s="32">
        <v>10</v>
      </c>
      <c r="L48" s="14">
        <v>30.835855968697601</v>
      </c>
      <c r="M48" s="14">
        <v>29.029911680000001</v>
      </c>
      <c r="N48" s="14">
        <v>1.8059442886975501</v>
      </c>
      <c r="O48" s="14">
        <v>-3.4838136151948999E-3</v>
      </c>
      <c r="P48" s="14">
        <v>0.39721206245142898</v>
      </c>
      <c r="Q48" s="14">
        <v>1</v>
      </c>
      <c r="R48" s="14">
        <v>8</v>
      </c>
    </row>
    <row r="49" spans="4:18">
      <c r="D49" s="14">
        <v>15000</v>
      </c>
      <c r="E49" s="14">
        <v>1</v>
      </c>
      <c r="F49" s="14">
        <v>10</v>
      </c>
      <c r="G49" s="14">
        <v>1</v>
      </c>
      <c r="H49" s="14">
        <v>0.57891945659515898</v>
      </c>
      <c r="I49" s="14">
        <v>2</v>
      </c>
      <c r="J49" s="14">
        <v>44482</v>
      </c>
      <c r="K49" s="32">
        <v>10</v>
      </c>
      <c r="L49" s="14">
        <v>32.410801306515701</v>
      </c>
      <c r="M49" s="14">
        <v>29.029911680000001</v>
      </c>
      <c r="N49" s="14">
        <v>3.3808896265157302</v>
      </c>
      <c r="O49" s="14">
        <v>-4.8776488705692999E-3</v>
      </c>
      <c r="P49" s="14">
        <v>0.72544498380490197</v>
      </c>
      <c r="Q49" s="14">
        <v>1</v>
      </c>
      <c r="R49" s="14">
        <v>8</v>
      </c>
    </row>
    <row r="50" spans="4:18">
      <c r="D50" s="14">
        <v>20000</v>
      </c>
      <c r="E50" s="14">
        <v>1</v>
      </c>
      <c r="F50" s="14">
        <v>10</v>
      </c>
      <c r="G50" s="14">
        <v>1</v>
      </c>
      <c r="H50" s="14">
        <v>0.490843304611781</v>
      </c>
      <c r="I50" s="14">
        <v>3</v>
      </c>
      <c r="J50" s="14">
        <v>44482</v>
      </c>
      <c r="K50" s="32">
        <v>10</v>
      </c>
      <c r="L50" s="14">
        <v>47.844654868399203</v>
      </c>
      <c r="M50" s="14">
        <v>43.544867519999997</v>
      </c>
      <c r="N50" s="14">
        <v>4.2997873483992004</v>
      </c>
      <c r="O50" s="14">
        <v>-4.4503634780150899E-3</v>
      </c>
      <c r="P50" s="14">
        <v>0.61968509691124496</v>
      </c>
      <c r="Q50" s="14">
        <v>1</v>
      </c>
      <c r="R50" s="14">
        <v>12</v>
      </c>
    </row>
    <row r="51" spans="4:18">
      <c r="D51" s="20">
        <v>5000</v>
      </c>
      <c r="E51" s="20">
        <v>1</v>
      </c>
      <c r="F51" s="20">
        <v>16</v>
      </c>
      <c r="G51" s="20">
        <v>1</v>
      </c>
      <c r="H51" s="20">
        <v>0.388688064671526</v>
      </c>
      <c r="I51" s="20">
        <v>1</v>
      </c>
      <c r="J51" s="20">
        <v>44482</v>
      </c>
      <c r="K51" s="34">
        <v>10</v>
      </c>
      <c r="L51" s="20">
        <v>15.649924988840899</v>
      </c>
      <c r="M51" s="20">
        <v>14.514955840000001</v>
      </c>
      <c r="N51" s="20">
        <v>1.13496914884085</v>
      </c>
      <c r="O51" s="20">
        <v>-4.20369259804723E-3</v>
      </c>
      <c r="P51" s="20">
        <v>0.49533801429601398</v>
      </c>
      <c r="Q51" s="20">
        <v>1</v>
      </c>
      <c r="R51" s="20">
        <v>4</v>
      </c>
    </row>
    <row r="52" spans="4:18">
      <c r="D52" s="20">
        <v>10000</v>
      </c>
      <c r="E52" s="20">
        <v>1</v>
      </c>
      <c r="F52" s="20">
        <v>16</v>
      </c>
      <c r="G52" s="20">
        <v>1</v>
      </c>
      <c r="H52" s="20">
        <v>0.388688064671526</v>
      </c>
      <c r="I52" s="20">
        <v>2</v>
      </c>
      <c r="J52" s="20">
        <v>44482</v>
      </c>
      <c r="K52" s="34">
        <v>10</v>
      </c>
      <c r="L52" s="20">
        <v>31.299849977681699</v>
      </c>
      <c r="M52" s="20">
        <v>29.029911680000001</v>
      </c>
      <c r="N52" s="20">
        <v>2.2699382976817102</v>
      </c>
      <c r="O52" s="20">
        <v>-4.20369259804723E-3</v>
      </c>
      <c r="P52" s="20">
        <v>0.49533801429601398</v>
      </c>
      <c r="Q52" s="20">
        <v>1</v>
      </c>
      <c r="R52" s="20">
        <v>8</v>
      </c>
    </row>
    <row r="53" spans="4:18">
      <c r="D53" s="20">
        <v>15000</v>
      </c>
      <c r="E53" s="20">
        <v>1</v>
      </c>
      <c r="F53" s="20">
        <v>16</v>
      </c>
      <c r="G53" s="20">
        <v>1</v>
      </c>
      <c r="H53" s="20">
        <v>0.67412716526814398</v>
      </c>
      <c r="I53" s="20">
        <v>2</v>
      </c>
      <c r="J53" s="20">
        <v>44482</v>
      </c>
      <c r="K53" s="34">
        <v>10</v>
      </c>
      <c r="L53" s="20">
        <v>32.966814325165998</v>
      </c>
      <c r="M53" s="20">
        <v>29.029911680000001</v>
      </c>
      <c r="N53" s="20">
        <v>3.9369026451659601</v>
      </c>
      <c r="O53" s="20">
        <v>-2.5955257172594097E-4</v>
      </c>
      <c r="P53" s="20">
        <v>0.83843726657414397</v>
      </c>
      <c r="Q53" s="20">
        <v>1</v>
      </c>
      <c r="R53" s="20">
        <v>8</v>
      </c>
    </row>
    <row r="54" spans="4:18" ht="15.75" thickBot="1">
      <c r="D54" s="21">
        <v>20000</v>
      </c>
      <c r="E54" s="21">
        <v>1</v>
      </c>
      <c r="F54" s="21">
        <v>16</v>
      </c>
      <c r="G54" s="21">
        <v>1</v>
      </c>
      <c r="H54" s="21">
        <v>0.58864347255262595</v>
      </c>
      <c r="I54" s="21">
        <v>3</v>
      </c>
      <c r="J54" s="21">
        <v>44482</v>
      </c>
      <c r="K54" s="35">
        <v>10</v>
      </c>
      <c r="L54" s="21">
        <v>48.701384339561002</v>
      </c>
      <c r="M54" s="21">
        <v>43.544867519999997</v>
      </c>
      <c r="N54" s="21">
        <v>5.1565168195610003</v>
      </c>
      <c r="O54" s="50">
        <v>-7.4769746779541903E-6</v>
      </c>
      <c r="P54" s="21">
        <v>0.73704617868935496</v>
      </c>
      <c r="Q54" s="21">
        <v>1</v>
      </c>
      <c r="R54" s="21">
        <v>12</v>
      </c>
    </row>
    <row r="55" spans="4:18" ht="9.75" customHeight="1" thickTop="1" thickBot="1">
      <c r="D55" s="18"/>
      <c r="E55" s="18"/>
      <c r="F55" s="18"/>
      <c r="G55" s="18"/>
      <c r="H55" s="18"/>
      <c r="I55" s="18"/>
      <c r="J55" s="18"/>
      <c r="K55" s="30"/>
      <c r="L55" s="18"/>
      <c r="M55" s="18"/>
      <c r="N55" s="18"/>
      <c r="O55" s="18"/>
      <c r="P55" s="18"/>
      <c r="Q55" s="18"/>
      <c r="R55" s="18"/>
    </row>
    <row r="56" spans="4:18" ht="16.5" thickTop="1" thickBot="1">
      <c r="D56" s="16" t="s">
        <v>8</v>
      </c>
      <c r="E56" s="16" t="s">
        <v>5</v>
      </c>
      <c r="F56" s="16" t="s">
        <v>0</v>
      </c>
      <c r="G56" s="16" t="s">
        <v>44</v>
      </c>
      <c r="H56" s="16" t="s">
        <v>7</v>
      </c>
      <c r="I56" s="16" t="s">
        <v>1</v>
      </c>
      <c r="J56" s="16" t="s">
        <v>12</v>
      </c>
      <c r="K56" s="16" t="s">
        <v>16</v>
      </c>
      <c r="L56" s="16" t="s">
        <v>11</v>
      </c>
      <c r="M56" s="16" t="s">
        <v>9</v>
      </c>
      <c r="N56" s="16" t="s">
        <v>10</v>
      </c>
      <c r="O56" s="16" t="s">
        <v>3</v>
      </c>
      <c r="P56" s="16" t="s">
        <v>14</v>
      </c>
      <c r="Q56" s="16" t="s">
        <v>4</v>
      </c>
      <c r="R56" s="17" t="s">
        <v>17</v>
      </c>
    </row>
    <row r="57" spans="4:18" ht="15.75" thickTop="1">
      <c r="D57" s="22">
        <v>5000</v>
      </c>
      <c r="E57" s="22">
        <v>2</v>
      </c>
      <c r="F57" s="22">
        <v>1.5</v>
      </c>
      <c r="G57" s="22">
        <v>1</v>
      </c>
      <c r="H57" s="22">
        <v>3.4253798599523902E-3</v>
      </c>
      <c r="I57" s="22">
        <v>1</v>
      </c>
      <c r="J57" s="22">
        <v>44482</v>
      </c>
      <c r="K57" s="36">
        <v>10</v>
      </c>
      <c r="L57" s="22">
        <v>14.5249579491911</v>
      </c>
      <c r="M57" s="22">
        <v>14.514955840000001</v>
      </c>
      <c r="N57" s="22">
        <v>1.0002109191061001E-2</v>
      </c>
      <c r="O57" s="22">
        <v>-6.7717053458735696E-3</v>
      </c>
      <c r="P57" s="22">
        <v>7.8893154756168905E-3</v>
      </c>
      <c r="Q57" s="22">
        <v>1</v>
      </c>
      <c r="R57" s="22">
        <v>4</v>
      </c>
    </row>
    <row r="58" spans="4:18">
      <c r="D58" s="23">
        <v>10000</v>
      </c>
      <c r="E58" s="23">
        <v>2</v>
      </c>
      <c r="F58" s="23">
        <v>1.5</v>
      </c>
      <c r="G58" s="23">
        <v>1</v>
      </c>
      <c r="H58" s="23">
        <v>5.6121061667357502E-2</v>
      </c>
      <c r="I58" s="23">
        <v>1</v>
      </c>
      <c r="J58" s="23">
        <v>44482</v>
      </c>
      <c r="K58" s="37">
        <v>10</v>
      </c>
      <c r="L58" s="23">
        <v>14.678829340068701</v>
      </c>
      <c r="M58" s="23">
        <v>14.514955840000001</v>
      </c>
      <c r="N58" s="23">
        <v>0.16387350006868401</v>
      </c>
      <c r="O58" s="23">
        <v>-6.9806841221478101E-3</v>
      </c>
      <c r="P58" s="23">
        <v>0.124416042643788</v>
      </c>
      <c r="Q58" s="23">
        <v>1</v>
      </c>
      <c r="R58" s="23">
        <v>4</v>
      </c>
    </row>
    <row r="59" spans="4:18">
      <c r="D59" s="23">
        <v>15000</v>
      </c>
      <c r="E59" s="23">
        <v>2</v>
      </c>
      <c r="F59" s="23">
        <v>1.5</v>
      </c>
      <c r="G59" s="23">
        <v>1</v>
      </c>
      <c r="H59" s="23">
        <v>0.180504631888256</v>
      </c>
      <c r="I59" s="23">
        <v>1</v>
      </c>
      <c r="J59" s="23">
        <v>44482</v>
      </c>
      <c r="K59" s="37">
        <v>10</v>
      </c>
      <c r="L59" s="23">
        <v>15.0420293651137</v>
      </c>
      <c r="M59" s="23">
        <v>14.514955840000001</v>
      </c>
      <c r="N59" s="23">
        <v>0.52707352511370698</v>
      </c>
      <c r="O59" s="23">
        <v>-3.0166670495382998E-4</v>
      </c>
      <c r="P59" s="23">
        <v>0.37224527641826499</v>
      </c>
      <c r="Q59" s="23">
        <v>1</v>
      </c>
      <c r="R59" s="23">
        <v>4</v>
      </c>
    </row>
    <row r="60" spans="4:18">
      <c r="D60" s="23">
        <v>20000</v>
      </c>
      <c r="E60" s="23">
        <v>2</v>
      </c>
      <c r="F60" s="23">
        <v>1.5</v>
      </c>
      <c r="G60" s="23">
        <v>1</v>
      </c>
      <c r="H60" s="23">
        <v>0.31057271300719702</v>
      </c>
      <c r="I60" s="23">
        <v>1</v>
      </c>
      <c r="J60" s="23">
        <v>44482</v>
      </c>
      <c r="K60" s="37">
        <v>10</v>
      </c>
      <c r="L60" s="23">
        <v>15.421828161981001</v>
      </c>
      <c r="M60" s="23">
        <v>14.514955840000001</v>
      </c>
      <c r="N60" s="23">
        <v>0.90687232198101497</v>
      </c>
      <c r="O60" s="23">
        <v>-2.8796197667180202E-4</v>
      </c>
      <c r="P60" s="23">
        <v>0.60418256458945097</v>
      </c>
      <c r="Q60" s="23">
        <v>1</v>
      </c>
      <c r="R60" s="23">
        <v>4</v>
      </c>
    </row>
    <row r="61" spans="4:18">
      <c r="D61" s="14">
        <v>5000</v>
      </c>
      <c r="E61" s="14">
        <v>2</v>
      </c>
      <c r="F61" s="14">
        <v>4</v>
      </c>
      <c r="G61" s="14">
        <v>1</v>
      </c>
      <c r="H61" s="14">
        <v>6.3756524064015399E-2</v>
      </c>
      <c r="I61" s="14">
        <v>1</v>
      </c>
      <c r="J61" s="14">
        <v>44482</v>
      </c>
      <c r="K61" s="32">
        <v>10</v>
      </c>
      <c r="L61" s="14">
        <v>14.7011248902669</v>
      </c>
      <c r="M61" s="14">
        <v>14.514955840000001</v>
      </c>
      <c r="N61" s="14">
        <v>0.18616905026692501</v>
      </c>
      <c r="O61" s="14">
        <v>-4.8184942607520896E-3</v>
      </c>
      <c r="P61" s="14">
        <v>0.140626194058805</v>
      </c>
      <c r="Q61" s="14">
        <v>1</v>
      </c>
      <c r="R61" s="14">
        <v>4</v>
      </c>
    </row>
    <row r="62" spans="4:18">
      <c r="D62" s="14">
        <v>10000</v>
      </c>
      <c r="E62" s="14">
        <v>2</v>
      </c>
      <c r="F62" s="14">
        <v>4</v>
      </c>
      <c r="G62" s="14">
        <v>1</v>
      </c>
      <c r="H62" s="14">
        <v>0.19620868886762499</v>
      </c>
      <c r="I62" s="14">
        <v>1</v>
      </c>
      <c r="J62" s="14">
        <v>44482</v>
      </c>
      <c r="K62" s="32">
        <v>10</v>
      </c>
      <c r="L62" s="14">
        <v>15.0878852114935</v>
      </c>
      <c r="M62" s="14">
        <v>14.514955840000001</v>
      </c>
      <c r="N62" s="14">
        <v>0.57292937149346501</v>
      </c>
      <c r="O62" s="14">
        <v>-5.9650241582556197E-3</v>
      </c>
      <c r="P62" s="14">
        <v>0.40148083274945601</v>
      </c>
      <c r="Q62" s="14">
        <v>1</v>
      </c>
      <c r="R62" s="14">
        <v>4</v>
      </c>
    </row>
    <row r="63" spans="4:18">
      <c r="D63" s="14">
        <v>15000</v>
      </c>
      <c r="E63" s="14">
        <v>2</v>
      </c>
      <c r="F63" s="14">
        <v>4</v>
      </c>
      <c r="G63" s="14">
        <v>1</v>
      </c>
      <c r="H63" s="14">
        <v>0.32518912190282101</v>
      </c>
      <c r="I63" s="14">
        <v>1</v>
      </c>
      <c r="J63" s="14">
        <v>44482</v>
      </c>
      <c r="K63" s="32">
        <v>10</v>
      </c>
      <c r="L63" s="14">
        <v>15.4645080759562</v>
      </c>
      <c r="M63" s="14">
        <v>14.514955840000001</v>
      </c>
      <c r="N63" s="14">
        <v>0.94955223595623806</v>
      </c>
      <c r="O63" s="14">
        <v>-6.3790611399539001E-3</v>
      </c>
      <c r="P63" s="14">
        <v>0.62897833728409103</v>
      </c>
      <c r="Q63" s="14">
        <v>1</v>
      </c>
      <c r="R63" s="14">
        <v>4</v>
      </c>
    </row>
    <row r="64" spans="4:18">
      <c r="D64" s="14">
        <v>20000</v>
      </c>
      <c r="E64" s="14">
        <v>2</v>
      </c>
      <c r="F64" s="14">
        <v>4</v>
      </c>
      <c r="G64" s="14">
        <v>1</v>
      </c>
      <c r="H64" s="14">
        <v>0.45423346810076298</v>
      </c>
      <c r="I64" s="14">
        <v>1</v>
      </c>
      <c r="J64" s="14">
        <v>44482</v>
      </c>
      <c r="K64" s="32">
        <v>10</v>
      </c>
      <c r="L64" s="14">
        <v>15.841317566854199</v>
      </c>
      <c r="M64" s="14">
        <v>14.514955840000001</v>
      </c>
      <c r="N64" s="14">
        <v>1.32636172685423</v>
      </c>
      <c r="O64" s="14">
        <v>-6.5915973947388001E-3</v>
      </c>
      <c r="P64" s="14">
        <v>0.83932493248439699</v>
      </c>
      <c r="Q64" s="14">
        <v>1</v>
      </c>
      <c r="R64" s="14">
        <v>4</v>
      </c>
    </row>
    <row r="65" spans="4:18">
      <c r="D65" s="23">
        <v>5000</v>
      </c>
      <c r="E65" s="23">
        <v>2</v>
      </c>
      <c r="F65" s="23">
        <v>8</v>
      </c>
      <c r="G65" s="23">
        <v>1</v>
      </c>
      <c r="H65" s="23">
        <v>0.10406201828598299</v>
      </c>
      <c r="I65" s="23">
        <v>1</v>
      </c>
      <c r="J65" s="23">
        <v>44482</v>
      </c>
      <c r="K65" s="37">
        <v>10</v>
      </c>
      <c r="L65" s="23">
        <v>14.8188169333951</v>
      </c>
      <c r="M65" s="23">
        <v>14.514955840000001</v>
      </c>
      <c r="N65" s="23">
        <v>0.30386109339507</v>
      </c>
      <c r="O65" s="24">
        <v>-6.6197818923061699E-3</v>
      </c>
      <c r="P65" s="23">
        <v>0.22379679029635</v>
      </c>
      <c r="Q65" s="23">
        <v>1</v>
      </c>
      <c r="R65" s="23">
        <v>4</v>
      </c>
    </row>
    <row r="66" spans="4:18">
      <c r="D66" s="23">
        <v>10000</v>
      </c>
      <c r="E66" s="23">
        <v>2</v>
      </c>
      <c r="F66" s="23">
        <v>8</v>
      </c>
      <c r="G66" s="23">
        <v>1</v>
      </c>
      <c r="H66" s="23">
        <v>0.23212077311551799</v>
      </c>
      <c r="I66" s="23">
        <v>1</v>
      </c>
      <c r="J66" s="23">
        <v>44482</v>
      </c>
      <c r="K66" s="37">
        <v>10</v>
      </c>
      <c r="L66" s="23">
        <v>15.1927484974973</v>
      </c>
      <c r="M66" s="23">
        <v>14.514955840000001</v>
      </c>
      <c r="N66" s="23">
        <v>0.67779265749731099</v>
      </c>
      <c r="O66" s="24">
        <v>-2.3059367114341399E-5</v>
      </c>
      <c r="P66" s="23">
        <v>0.466956336119214</v>
      </c>
      <c r="Q66" s="23">
        <v>1</v>
      </c>
      <c r="R66" s="23">
        <v>4</v>
      </c>
    </row>
    <row r="67" spans="4:18">
      <c r="D67" s="23">
        <v>15000</v>
      </c>
      <c r="E67" s="23">
        <v>2</v>
      </c>
      <c r="F67" s="23">
        <v>8</v>
      </c>
      <c r="G67" s="23">
        <v>1</v>
      </c>
      <c r="H67" s="23">
        <v>0.37188347189832699</v>
      </c>
      <c r="I67" s="23">
        <v>1</v>
      </c>
      <c r="J67" s="23">
        <v>44482</v>
      </c>
      <c r="K67" s="37">
        <v>10</v>
      </c>
      <c r="L67" s="23">
        <v>15.600855577943101</v>
      </c>
      <c r="M67" s="23">
        <v>14.514955840000001</v>
      </c>
      <c r="N67" s="23">
        <v>1.0858997379431099</v>
      </c>
      <c r="O67" s="24">
        <v>-1.4334655189157601E-5</v>
      </c>
      <c r="P67" s="23">
        <v>0.70677395411258503</v>
      </c>
      <c r="Q67" s="23">
        <v>1</v>
      </c>
      <c r="R67" s="23">
        <v>4</v>
      </c>
    </row>
    <row r="68" spans="4:18">
      <c r="D68" s="23">
        <v>20000</v>
      </c>
      <c r="E68" s="23">
        <v>2</v>
      </c>
      <c r="F68" s="23">
        <v>8</v>
      </c>
      <c r="G68" s="23">
        <v>1</v>
      </c>
      <c r="H68" s="23">
        <v>0.49832701883432901</v>
      </c>
      <c r="I68" s="23">
        <v>1</v>
      </c>
      <c r="J68" s="23">
        <v>44482</v>
      </c>
      <c r="K68" s="37">
        <v>10</v>
      </c>
      <c r="L68" s="23">
        <v>15.970070734996201</v>
      </c>
      <c r="M68" s="23">
        <v>14.514955840000001</v>
      </c>
      <c r="N68" s="23">
        <v>1.45511489499624</v>
      </c>
      <c r="O68" s="24">
        <v>-5.1748903920048103E-3</v>
      </c>
      <c r="P68" s="23">
        <v>0.90818343337891405</v>
      </c>
      <c r="Q68" s="23">
        <v>1</v>
      </c>
      <c r="R68" s="23">
        <v>4</v>
      </c>
    </row>
    <row r="69" spans="4:18">
      <c r="D69" s="14">
        <v>5000</v>
      </c>
      <c r="E69" s="14">
        <v>2</v>
      </c>
      <c r="F69" s="14">
        <v>10</v>
      </c>
      <c r="G69" s="14">
        <v>1</v>
      </c>
      <c r="H69" s="14">
        <v>0.113882364796158</v>
      </c>
      <c r="I69" s="14">
        <v>1</v>
      </c>
      <c r="J69" s="14">
        <v>44482</v>
      </c>
      <c r="K69" s="32">
        <v>10</v>
      </c>
      <c r="L69" s="14">
        <v>14.847492345204801</v>
      </c>
      <c r="M69" s="14">
        <v>14.514955840000001</v>
      </c>
      <c r="N69" s="14">
        <v>0.33253650520478301</v>
      </c>
      <c r="O69" s="14">
        <v>-4.9079735655575003E-2</v>
      </c>
      <c r="P69" s="14">
        <v>0.243500996647115</v>
      </c>
      <c r="Q69" s="14">
        <v>1</v>
      </c>
      <c r="R69" s="14">
        <v>4</v>
      </c>
    </row>
    <row r="70" spans="4:18">
      <c r="D70" s="14">
        <v>10000</v>
      </c>
      <c r="E70" s="14">
        <v>2</v>
      </c>
      <c r="F70" s="14">
        <v>10</v>
      </c>
      <c r="G70" s="14">
        <v>1</v>
      </c>
      <c r="H70" s="14">
        <v>0.24054456475917799</v>
      </c>
      <c r="I70" s="14">
        <v>1</v>
      </c>
      <c r="J70" s="14">
        <v>44482</v>
      </c>
      <c r="K70" s="32">
        <v>10</v>
      </c>
      <c r="L70" s="14">
        <v>15.217345969096799</v>
      </c>
      <c r="M70" s="14">
        <v>14.514955840000001</v>
      </c>
      <c r="N70" s="14">
        <v>0.70239012909679799</v>
      </c>
      <c r="O70" s="14">
        <v>-8.1904354596411492E-3</v>
      </c>
      <c r="P70" s="14">
        <v>0.48205485460265202</v>
      </c>
      <c r="Q70" s="14">
        <v>1</v>
      </c>
      <c r="R70" s="14">
        <v>4</v>
      </c>
    </row>
    <row r="71" spans="4:18">
      <c r="D71" s="14">
        <v>15000</v>
      </c>
      <c r="E71" s="14">
        <v>2</v>
      </c>
      <c r="F71" s="14">
        <v>10</v>
      </c>
      <c r="G71" s="14">
        <v>1</v>
      </c>
      <c r="H71" s="14">
        <v>0.37162836436247898</v>
      </c>
      <c r="I71" s="14">
        <v>1</v>
      </c>
      <c r="J71" s="14">
        <v>44482</v>
      </c>
      <c r="K71" s="32">
        <v>10</v>
      </c>
      <c r="L71" s="14">
        <v>15.6001106639384</v>
      </c>
      <c r="M71" s="14">
        <v>14.514955840000001</v>
      </c>
      <c r="N71" s="14">
        <v>1.0851548239384401</v>
      </c>
      <c r="O71" s="14">
        <v>-1.7373329494254399E-4</v>
      </c>
      <c r="P71" s="14">
        <v>0.70635448263196499</v>
      </c>
      <c r="Q71" s="14">
        <v>1</v>
      </c>
      <c r="R71" s="14">
        <v>4</v>
      </c>
    </row>
    <row r="72" spans="4:18" ht="15.75" thickBot="1">
      <c r="D72" s="19">
        <v>20000</v>
      </c>
      <c r="E72" s="19">
        <v>2</v>
      </c>
      <c r="F72" s="19">
        <v>10</v>
      </c>
      <c r="G72" s="19">
        <v>1</v>
      </c>
      <c r="H72" s="19">
        <v>0.50180140410058605</v>
      </c>
      <c r="I72" s="19">
        <v>1</v>
      </c>
      <c r="J72" s="19">
        <v>44482</v>
      </c>
      <c r="K72" s="33">
        <v>10</v>
      </c>
      <c r="L72" s="19">
        <v>15.9802159399737</v>
      </c>
      <c r="M72" s="19">
        <v>14.514955840000001</v>
      </c>
      <c r="N72" s="19">
        <v>1.46526009997371</v>
      </c>
      <c r="O72" s="19">
        <v>-1.8915352116198599E-5</v>
      </c>
      <c r="P72" s="19">
        <v>0.91355261616893302</v>
      </c>
      <c r="Q72" s="19">
        <v>1</v>
      </c>
      <c r="R72" s="19">
        <v>4</v>
      </c>
    </row>
    <row r="73" spans="4:18" ht="15.75" thickTop="1"/>
    <row r="74" spans="4:18" ht="15.75" thickBot="1"/>
    <row r="75" spans="4:18" ht="16.5" thickTop="1" thickBot="1">
      <c r="D75" s="16" t="s">
        <v>8</v>
      </c>
      <c r="E75" s="16" t="s">
        <v>5</v>
      </c>
      <c r="F75" s="16" t="s">
        <v>0</v>
      </c>
      <c r="G75" s="16" t="s">
        <v>44</v>
      </c>
      <c r="H75" s="16" t="s">
        <v>7</v>
      </c>
      <c r="I75" s="16" t="s">
        <v>1</v>
      </c>
      <c r="J75" s="16" t="s">
        <v>12</v>
      </c>
      <c r="K75" s="16" t="s">
        <v>16</v>
      </c>
      <c r="L75" s="16" t="s">
        <v>11</v>
      </c>
      <c r="M75" s="16" t="s">
        <v>9</v>
      </c>
      <c r="N75" s="16" t="s">
        <v>10</v>
      </c>
      <c r="O75" s="16" t="s">
        <v>3</v>
      </c>
      <c r="P75" s="16" t="s">
        <v>14</v>
      </c>
      <c r="Q75" s="16" t="s">
        <v>4</v>
      </c>
      <c r="R75" s="17" t="s">
        <v>17</v>
      </c>
    </row>
    <row r="76" spans="4:18" ht="15.75" thickTop="1">
      <c r="D76" s="75">
        <v>5000</v>
      </c>
      <c r="E76" s="75">
        <v>1</v>
      </c>
      <c r="F76" s="75">
        <v>4</v>
      </c>
      <c r="G76" s="75">
        <v>1.5</v>
      </c>
      <c r="H76" s="75">
        <v>2.98826998338164E-2</v>
      </c>
      <c r="I76" s="75">
        <v>1</v>
      </c>
      <c r="J76" s="75">
        <v>44482</v>
      </c>
      <c r="K76" s="75">
        <v>10</v>
      </c>
      <c r="L76" s="75">
        <v>14.6022133235147</v>
      </c>
      <c r="M76" s="75">
        <v>14.514955840000001</v>
      </c>
      <c r="N76" s="75">
        <v>8.7257483514743897E-2</v>
      </c>
      <c r="O76" s="75">
        <v>-2.8592470813379098E-2</v>
      </c>
      <c r="P76" s="75">
        <v>3.9678010021947402E-2</v>
      </c>
      <c r="Q76" s="75">
        <v>1</v>
      </c>
      <c r="R76" s="75">
        <v>4</v>
      </c>
    </row>
    <row r="77" spans="4:18">
      <c r="D77" s="76">
        <v>10000</v>
      </c>
      <c r="E77" s="76">
        <v>1</v>
      </c>
      <c r="F77" s="76">
        <v>4</v>
      </c>
      <c r="G77" s="76">
        <v>1.5</v>
      </c>
      <c r="H77" s="76">
        <v>0.48513666836150698</v>
      </c>
      <c r="I77" s="76">
        <v>1</v>
      </c>
      <c r="J77" s="76">
        <v>44482</v>
      </c>
      <c r="K77" s="76">
        <v>10</v>
      </c>
      <c r="L77" s="76">
        <v>15.931554911615599</v>
      </c>
      <c r="M77" s="76">
        <v>14.514955840000001</v>
      </c>
      <c r="N77" s="76">
        <v>1.4165990716156001</v>
      </c>
      <c r="O77" s="76">
        <v>-2.8592470813379098E-2</v>
      </c>
      <c r="P77" s="76">
        <v>0.61278841363067005</v>
      </c>
      <c r="Q77" s="76">
        <v>1</v>
      </c>
      <c r="R77" s="76">
        <v>4</v>
      </c>
    </row>
    <row r="78" spans="4:18">
      <c r="D78" s="76">
        <v>15000</v>
      </c>
      <c r="E78" s="76">
        <v>1</v>
      </c>
      <c r="F78" s="76">
        <v>4</v>
      </c>
      <c r="G78" s="76">
        <v>1.5</v>
      </c>
      <c r="H78" s="76">
        <v>1.0326246842175</v>
      </c>
      <c r="I78" s="76">
        <v>1</v>
      </c>
      <c r="J78" s="76">
        <v>44482</v>
      </c>
      <c r="K78" s="76">
        <v>10</v>
      </c>
      <c r="L78" s="76">
        <v>17.530219917915101</v>
      </c>
      <c r="M78" s="76">
        <v>14.514955840000001</v>
      </c>
      <c r="N78" s="76">
        <v>3.0152640779150999</v>
      </c>
      <c r="O78" s="76">
        <v>-2.8592470813379098E-2</v>
      </c>
      <c r="P78" s="76">
        <v>1.2538838244321799</v>
      </c>
      <c r="Q78" s="76">
        <v>1</v>
      </c>
      <c r="R78" s="76">
        <v>4</v>
      </c>
    </row>
    <row r="79" spans="4:18">
      <c r="D79" s="76">
        <v>20000</v>
      </c>
      <c r="E79" s="76">
        <v>1</v>
      </c>
      <c r="F79" s="76">
        <v>4</v>
      </c>
      <c r="G79" s="76">
        <v>1.5</v>
      </c>
      <c r="H79" s="76">
        <v>0.48513666836150698</v>
      </c>
      <c r="I79" s="76">
        <v>2</v>
      </c>
      <c r="J79" s="76">
        <v>44482</v>
      </c>
      <c r="K79" s="76">
        <v>10</v>
      </c>
      <c r="L79" s="76">
        <v>31.863109823231198</v>
      </c>
      <c r="M79" s="76">
        <v>29.029911680000001</v>
      </c>
      <c r="N79" s="76">
        <v>2.8331981432312001</v>
      </c>
      <c r="O79" s="76">
        <v>-2.8592470813379098E-2</v>
      </c>
      <c r="P79" s="76">
        <v>0.61278841363067005</v>
      </c>
      <c r="Q79" s="76">
        <v>1</v>
      </c>
      <c r="R79" s="76">
        <v>8</v>
      </c>
    </row>
    <row r="80" spans="4:18">
      <c r="D80" s="80">
        <v>5000</v>
      </c>
      <c r="E80" s="80">
        <v>1</v>
      </c>
      <c r="F80" s="80">
        <v>8</v>
      </c>
      <c r="G80" s="80">
        <v>1.5</v>
      </c>
      <c r="H80" s="80">
        <v>0.30630842485750298</v>
      </c>
      <c r="I80" s="80">
        <v>1</v>
      </c>
      <c r="J80" s="80">
        <v>44482</v>
      </c>
      <c r="K80" s="80">
        <v>10</v>
      </c>
      <c r="L80" s="80">
        <v>15.4093764405839</v>
      </c>
      <c r="M80" s="80">
        <v>14.514955840000001</v>
      </c>
      <c r="N80" s="80">
        <v>0.89442060058390704</v>
      </c>
      <c r="O80" s="87">
        <v>-3.6592868998788501E-5</v>
      </c>
      <c r="P80" s="80">
        <v>0.39356922732148703</v>
      </c>
      <c r="Q80" s="80">
        <v>1</v>
      </c>
      <c r="R80" s="80">
        <v>4</v>
      </c>
    </row>
    <row r="81" spans="4:19">
      <c r="D81" s="80">
        <v>10000</v>
      </c>
      <c r="E81" s="80">
        <v>1</v>
      </c>
      <c r="F81" s="80">
        <v>8</v>
      </c>
      <c r="G81" s="80">
        <v>1.5</v>
      </c>
      <c r="H81" s="80">
        <v>0.84193183597527099</v>
      </c>
      <c r="I81" s="80">
        <v>1</v>
      </c>
      <c r="J81" s="80">
        <v>44482</v>
      </c>
      <c r="K81" s="80">
        <v>10</v>
      </c>
      <c r="L81" s="80">
        <v>16.973396801047802</v>
      </c>
      <c r="M81" s="80">
        <v>14.514955840000001</v>
      </c>
      <c r="N81" s="80">
        <v>2.4584409610477902</v>
      </c>
      <c r="O81" s="87">
        <v>-3.6529739809473802E-6</v>
      </c>
      <c r="P81" s="80">
        <v>1.03467354397068</v>
      </c>
      <c r="Q81" s="80">
        <v>1</v>
      </c>
      <c r="R81" s="80">
        <v>4</v>
      </c>
    </row>
    <row r="82" spans="4:19">
      <c r="D82" s="80">
        <v>15000</v>
      </c>
      <c r="E82" s="80">
        <v>1</v>
      </c>
      <c r="F82" s="80">
        <v>8</v>
      </c>
      <c r="G82" s="80">
        <v>1.5</v>
      </c>
      <c r="H82" s="80">
        <v>0.57381873696345498</v>
      </c>
      <c r="I82" s="80">
        <v>2</v>
      </c>
      <c r="J82" s="80">
        <v>44482</v>
      </c>
      <c r="K82" s="80">
        <v>10</v>
      </c>
      <c r="L82" s="80">
        <v>32.3810131038666</v>
      </c>
      <c r="M82" s="80">
        <v>29.029911680000001</v>
      </c>
      <c r="N82" s="80">
        <v>3.3511014238665799</v>
      </c>
      <c r="O82" s="87">
        <v>-3.4171231539333403E-5</v>
      </c>
      <c r="P82" s="80">
        <v>0.71935382800972003</v>
      </c>
      <c r="Q82" s="80">
        <v>1</v>
      </c>
      <c r="R82" s="80">
        <v>8</v>
      </c>
    </row>
    <row r="83" spans="4:19">
      <c r="D83" s="80">
        <v>20000</v>
      </c>
      <c r="E83" s="80">
        <v>1</v>
      </c>
      <c r="F83" s="80">
        <v>8</v>
      </c>
      <c r="G83" s="80">
        <v>1.5</v>
      </c>
      <c r="H83" s="80">
        <v>0.84193183597527099</v>
      </c>
      <c r="I83" s="80">
        <v>2</v>
      </c>
      <c r="J83" s="80">
        <v>44482</v>
      </c>
      <c r="K83" s="80">
        <v>10</v>
      </c>
      <c r="L83" s="80">
        <v>33.946793602095603</v>
      </c>
      <c r="M83" s="80">
        <v>29.029911680000001</v>
      </c>
      <c r="N83" s="80">
        <v>4.9168819220955804</v>
      </c>
      <c r="O83" s="87">
        <v>-3.6529739809473802E-6</v>
      </c>
      <c r="P83" s="80">
        <v>1.03467354397068</v>
      </c>
      <c r="Q83" s="80">
        <v>1</v>
      </c>
      <c r="R83" s="80">
        <v>8</v>
      </c>
    </row>
    <row r="84" spans="4:19">
      <c r="D84" s="76">
        <v>5000</v>
      </c>
      <c r="E84" s="76">
        <v>1</v>
      </c>
      <c r="F84" s="76">
        <v>10</v>
      </c>
      <c r="G84" s="76">
        <v>1.5</v>
      </c>
      <c r="H84" s="76">
        <v>0.30923703573588202</v>
      </c>
      <c r="I84" s="76">
        <v>1</v>
      </c>
      <c r="J84" s="76">
        <v>44482</v>
      </c>
      <c r="K84" s="76">
        <v>10</v>
      </c>
      <c r="L84" s="76">
        <v>15.4179279843488</v>
      </c>
      <c r="M84" s="76">
        <v>14.514955840000001</v>
      </c>
      <c r="N84" s="76">
        <v>0.90297214434877604</v>
      </c>
      <c r="O84" s="77">
        <v>-3.4838136151948999E-3</v>
      </c>
      <c r="P84" s="76">
        <v>0.39721206245142898</v>
      </c>
      <c r="Q84" s="76">
        <v>1</v>
      </c>
      <c r="R84" s="76">
        <v>4</v>
      </c>
    </row>
    <row r="85" spans="4:19">
      <c r="D85" s="76">
        <v>10000</v>
      </c>
      <c r="E85" s="76">
        <v>1</v>
      </c>
      <c r="F85" s="76">
        <v>10</v>
      </c>
      <c r="G85" s="76">
        <v>1.5</v>
      </c>
      <c r="H85" s="76">
        <v>0.86260569498558903</v>
      </c>
      <c r="I85" s="76">
        <v>1</v>
      </c>
      <c r="J85" s="76">
        <v>44482</v>
      </c>
      <c r="K85" s="76">
        <v>10</v>
      </c>
      <c r="L85" s="76">
        <v>17.033764469357902</v>
      </c>
      <c r="M85" s="76">
        <v>14.514955840000001</v>
      </c>
      <c r="N85" s="76">
        <v>2.5188086293579199</v>
      </c>
      <c r="O85" s="76">
        <v>-6.0111954096298001E-3</v>
      </c>
      <c r="P85" s="76">
        <v>1.0586204155285199</v>
      </c>
      <c r="Q85" s="76">
        <v>1</v>
      </c>
      <c r="R85" s="76">
        <v>4</v>
      </c>
    </row>
    <row r="86" spans="4:19">
      <c r="D86" s="76">
        <v>15000</v>
      </c>
      <c r="E86" s="76">
        <v>1</v>
      </c>
      <c r="F86" s="76">
        <v>10</v>
      </c>
      <c r="G86" s="76">
        <v>1.5</v>
      </c>
      <c r="H86" s="76">
        <v>0.57891945659515898</v>
      </c>
      <c r="I86" s="76">
        <v>2</v>
      </c>
      <c r="J86" s="76">
        <v>44482</v>
      </c>
      <c r="K86" s="76">
        <v>10</v>
      </c>
      <c r="L86" s="76">
        <v>32.410801306515701</v>
      </c>
      <c r="M86" s="76">
        <v>29.029911680000001</v>
      </c>
      <c r="N86" s="76">
        <v>3.3808896265157302</v>
      </c>
      <c r="O86" s="76">
        <v>-4.8776488705692999E-3</v>
      </c>
      <c r="P86" s="76">
        <v>0.72544498380490197</v>
      </c>
      <c r="Q86" s="76">
        <v>1</v>
      </c>
      <c r="R86" s="76">
        <v>8</v>
      </c>
    </row>
    <row r="87" spans="4:19">
      <c r="D87" s="76">
        <v>20000</v>
      </c>
      <c r="E87" s="76">
        <v>1</v>
      </c>
      <c r="F87" s="76">
        <v>10</v>
      </c>
      <c r="G87" s="76">
        <v>1.5</v>
      </c>
      <c r="H87" s="76">
        <v>0.86260569498558903</v>
      </c>
      <c r="I87" s="76">
        <v>2</v>
      </c>
      <c r="J87" s="76">
        <v>44482</v>
      </c>
      <c r="K87" s="76">
        <v>10</v>
      </c>
      <c r="L87" s="76">
        <v>34.067528938715803</v>
      </c>
      <c r="M87" s="76">
        <v>29.029911680000001</v>
      </c>
      <c r="N87" s="76">
        <v>5.0376172587158399</v>
      </c>
      <c r="O87" s="76">
        <v>-6.0111954096298001E-3</v>
      </c>
      <c r="P87" s="76">
        <v>1.0586204155285199</v>
      </c>
      <c r="Q87" s="76">
        <v>1</v>
      </c>
      <c r="R87" s="76">
        <v>8</v>
      </c>
    </row>
    <row r="88" spans="4:19">
      <c r="D88" s="80">
        <v>5000</v>
      </c>
      <c r="E88" s="80">
        <v>1</v>
      </c>
      <c r="F88" s="80">
        <v>16</v>
      </c>
      <c r="G88" s="80">
        <v>1.5</v>
      </c>
      <c r="H88" s="80">
        <v>0.388688064671526</v>
      </c>
      <c r="I88" s="80">
        <v>1</v>
      </c>
      <c r="J88" s="80">
        <v>44482</v>
      </c>
      <c r="K88" s="80">
        <v>10</v>
      </c>
      <c r="L88" s="80">
        <v>15.649924988840899</v>
      </c>
      <c r="M88" s="80">
        <v>14.514955840000001</v>
      </c>
      <c r="N88" s="80">
        <v>1.13496914884085</v>
      </c>
      <c r="O88" s="80">
        <v>-4.20369259804723E-3</v>
      </c>
      <c r="P88" s="80">
        <v>0.49533801429601398</v>
      </c>
      <c r="Q88" s="80">
        <v>1</v>
      </c>
      <c r="R88" s="80">
        <v>4</v>
      </c>
    </row>
    <row r="89" spans="4:19">
      <c r="D89" s="80">
        <v>10000</v>
      </c>
      <c r="E89" s="80">
        <v>1</v>
      </c>
      <c r="F89" s="80">
        <v>16</v>
      </c>
      <c r="G89" s="80">
        <v>1.5</v>
      </c>
      <c r="H89" s="80">
        <v>0.95003730846058199</v>
      </c>
      <c r="I89" s="80">
        <v>1</v>
      </c>
      <c r="J89" s="80">
        <v>44482</v>
      </c>
      <c r="K89" s="80">
        <v>10</v>
      </c>
      <c r="L89" s="80">
        <v>17.289064780704901</v>
      </c>
      <c r="M89" s="80">
        <v>14.514955840000001</v>
      </c>
      <c r="N89" s="80">
        <v>2.7741089407049002</v>
      </c>
      <c r="O89" s="80">
        <v>-7.3201732341958703E-3</v>
      </c>
      <c r="P89" s="80">
        <v>1.15939193243908</v>
      </c>
      <c r="Q89" s="80">
        <v>1</v>
      </c>
      <c r="R89" s="80">
        <v>4</v>
      </c>
    </row>
    <row r="90" spans="4:19">
      <c r="D90" s="80">
        <v>15000</v>
      </c>
      <c r="E90" s="80">
        <v>1</v>
      </c>
      <c r="F90" s="80">
        <v>16</v>
      </c>
      <c r="G90" s="80">
        <v>1.5</v>
      </c>
      <c r="H90" s="80">
        <v>0.67412716526814398</v>
      </c>
      <c r="I90" s="80">
        <v>2</v>
      </c>
      <c r="J90" s="80">
        <v>44482</v>
      </c>
      <c r="K90" s="80">
        <v>10</v>
      </c>
      <c r="L90" s="80">
        <v>32.966814325165998</v>
      </c>
      <c r="M90" s="80">
        <v>29.029911680000001</v>
      </c>
      <c r="N90" s="80">
        <v>3.9369026451659601</v>
      </c>
      <c r="O90" s="80">
        <v>-2.5955257172594097E-4</v>
      </c>
      <c r="P90" s="80">
        <v>0.83843726657414397</v>
      </c>
      <c r="Q90" s="80">
        <v>1</v>
      </c>
      <c r="R90" s="80">
        <v>8</v>
      </c>
    </row>
    <row r="91" spans="4:19" ht="15.75" thickBot="1">
      <c r="D91" s="81">
        <v>20000</v>
      </c>
      <c r="E91" s="81">
        <v>1</v>
      </c>
      <c r="F91" s="81">
        <v>16</v>
      </c>
      <c r="G91" s="81">
        <v>1.5</v>
      </c>
      <c r="H91" s="81">
        <v>0.95003730846058199</v>
      </c>
      <c r="I91" s="81">
        <v>2</v>
      </c>
      <c r="J91" s="81">
        <v>44482</v>
      </c>
      <c r="K91" s="81">
        <v>10</v>
      </c>
      <c r="L91" s="81">
        <v>34.578129561409803</v>
      </c>
      <c r="M91" s="81">
        <v>29.029911680000001</v>
      </c>
      <c r="N91" s="81">
        <v>5.5482178814098004</v>
      </c>
      <c r="O91" s="82">
        <v>-7.3201732341958703E-3</v>
      </c>
      <c r="P91" s="81">
        <v>1.15939193243908</v>
      </c>
      <c r="Q91" s="81">
        <v>1</v>
      </c>
      <c r="R91" s="81">
        <v>8</v>
      </c>
    </row>
    <row r="92" spans="4:19" ht="16.5" thickTop="1" thickBot="1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42"/>
      <c r="P92" s="18"/>
      <c r="Q92" s="18"/>
      <c r="R92" s="18"/>
    </row>
    <row r="93" spans="4:19" ht="16.5" thickTop="1" thickBot="1">
      <c r="D93" s="16" t="s">
        <v>8</v>
      </c>
      <c r="E93" s="16" t="s">
        <v>5</v>
      </c>
      <c r="F93" s="16" t="s">
        <v>0</v>
      </c>
      <c r="G93" s="16" t="s">
        <v>44</v>
      </c>
      <c r="H93" s="16" t="s">
        <v>7</v>
      </c>
      <c r="I93" s="16" t="s">
        <v>1</v>
      </c>
      <c r="J93" s="16" t="s">
        <v>12</v>
      </c>
      <c r="K93" s="16" t="s">
        <v>16</v>
      </c>
      <c r="L93" s="16" t="s">
        <v>11</v>
      </c>
      <c r="M93" s="16" t="s">
        <v>9</v>
      </c>
      <c r="N93" s="16" t="s">
        <v>10</v>
      </c>
      <c r="O93" s="16" t="s">
        <v>3</v>
      </c>
      <c r="P93" s="16" t="s">
        <v>14</v>
      </c>
      <c r="Q93" s="16" t="s">
        <v>4</v>
      </c>
      <c r="R93" s="17" t="s">
        <v>17</v>
      </c>
    </row>
    <row r="94" spans="4:19" ht="15.75" thickTop="1">
      <c r="D94" s="83">
        <v>5000</v>
      </c>
      <c r="E94" s="83">
        <v>2</v>
      </c>
      <c r="F94" s="83">
        <v>1.5</v>
      </c>
      <c r="G94" s="83" t="s">
        <v>45</v>
      </c>
      <c r="H94" s="83">
        <v>3.4253798599523902E-3</v>
      </c>
      <c r="I94" s="83">
        <v>1</v>
      </c>
      <c r="J94" s="83">
        <v>44482</v>
      </c>
      <c r="K94" s="83">
        <v>10</v>
      </c>
      <c r="L94" s="83">
        <v>14.5249579491911</v>
      </c>
      <c r="M94" s="83">
        <v>14.514955840000001</v>
      </c>
      <c r="N94" s="83">
        <v>1.0002109191061001E-2</v>
      </c>
      <c r="O94" s="83">
        <v>-6.7717053458735696E-3</v>
      </c>
      <c r="P94" s="83">
        <v>7.8893154756168905E-3</v>
      </c>
      <c r="Q94" s="83">
        <v>1</v>
      </c>
      <c r="R94" s="83">
        <v>4</v>
      </c>
    </row>
    <row r="95" spans="4:19">
      <c r="D95" s="88">
        <v>10000</v>
      </c>
      <c r="E95" s="88">
        <v>2</v>
      </c>
      <c r="F95" s="88">
        <v>1.5</v>
      </c>
      <c r="G95" s="84" t="s">
        <v>45</v>
      </c>
      <c r="H95" s="88">
        <v>5.6121061667357502E-2</v>
      </c>
      <c r="I95" s="88">
        <v>1</v>
      </c>
      <c r="J95" s="88">
        <v>44482</v>
      </c>
      <c r="K95" s="88">
        <v>10</v>
      </c>
      <c r="L95" s="88">
        <v>14.678829340068701</v>
      </c>
      <c r="M95" s="88">
        <v>14.514955840000001</v>
      </c>
      <c r="N95" s="88">
        <v>0.16387350006868401</v>
      </c>
      <c r="O95" s="88">
        <v>-6.9806841221478101E-3</v>
      </c>
      <c r="P95" s="88">
        <v>0.124416042643788</v>
      </c>
      <c r="Q95" s="88">
        <v>1</v>
      </c>
      <c r="R95" s="84">
        <v>4</v>
      </c>
      <c r="S95" s="86"/>
    </row>
    <row r="96" spans="4:19">
      <c r="D96" s="84">
        <v>15000</v>
      </c>
      <c r="E96" s="84">
        <v>2</v>
      </c>
      <c r="F96" s="84">
        <v>1.5</v>
      </c>
      <c r="G96" s="84" t="s">
        <v>45</v>
      </c>
      <c r="H96" s="84">
        <v>0.180504631888256</v>
      </c>
      <c r="I96" s="84">
        <v>1</v>
      </c>
      <c r="J96" s="84">
        <v>44482</v>
      </c>
      <c r="K96" s="84">
        <v>10</v>
      </c>
      <c r="L96" s="84">
        <v>15.0420293651137</v>
      </c>
      <c r="M96" s="84">
        <v>14.514955840000001</v>
      </c>
      <c r="N96" s="84">
        <v>0.52707352511370698</v>
      </c>
      <c r="O96" s="84">
        <v>-3.0166670495382998E-4</v>
      </c>
      <c r="P96" s="84">
        <v>0.37224527641826499</v>
      </c>
      <c r="Q96" s="84">
        <v>1</v>
      </c>
      <c r="R96" s="84">
        <v>4</v>
      </c>
    </row>
    <row r="97" spans="4:18">
      <c r="D97" s="84">
        <v>20000</v>
      </c>
      <c r="E97" s="84">
        <v>2</v>
      </c>
      <c r="F97" s="84">
        <v>1.5</v>
      </c>
      <c r="G97" s="84" t="s">
        <v>45</v>
      </c>
      <c r="H97" s="84">
        <v>0.31057271300719702</v>
      </c>
      <c r="I97" s="84">
        <v>1</v>
      </c>
      <c r="J97" s="84">
        <v>44482</v>
      </c>
      <c r="K97" s="84">
        <v>10</v>
      </c>
      <c r="L97" s="84">
        <v>15.421828161981001</v>
      </c>
      <c r="M97" s="84">
        <v>14.514955840000001</v>
      </c>
      <c r="N97" s="84">
        <v>0.90687232198101497</v>
      </c>
      <c r="O97" s="84">
        <v>-2.8796197667180202E-4</v>
      </c>
      <c r="P97" s="84">
        <v>0.60418256458945097</v>
      </c>
      <c r="Q97" s="84">
        <v>1</v>
      </c>
      <c r="R97" s="84">
        <v>4</v>
      </c>
    </row>
    <row r="98" spans="4:18">
      <c r="D98" s="76">
        <v>5000</v>
      </c>
      <c r="E98" s="76">
        <v>2</v>
      </c>
      <c r="F98" s="76">
        <v>4</v>
      </c>
      <c r="G98" s="76" t="s">
        <v>45</v>
      </c>
      <c r="H98" s="76">
        <v>6.3756524064015399E-2</v>
      </c>
      <c r="I98" s="76">
        <v>1</v>
      </c>
      <c r="J98" s="76">
        <v>44482</v>
      </c>
      <c r="K98" s="76">
        <v>10</v>
      </c>
      <c r="L98" s="76">
        <v>14.7011248902669</v>
      </c>
      <c r="M98" s="76">
        <v>14.514955840000001</v>
      </c>
      <c r="N98" s="76">
        <v>0.18616905026692501</v>
      </c>
      <c r="O98" s="76">
        <v>-4.8184942607520896E-3</v>
      </c>
      <c r="P98" s="76">
        <v>0.140626194058805</v>
      </c>
      <c r="Q98" s="76">
        <v>1</v>
      </c>
      <c r="R98" s="76">
        <v>4</v>
      </c>
    </row>
    <row r="99" spans="4:18">
      <c r="D99" s="76">
        <v>10000</v>
      </c>
      <c r="E99" s="76">
        <v>2</v>
      </c>
      <c r="F99" s="76">
        <v>4</v>
      </c>
      <c r="G99" s="76" t="s">
        <v>45</v>
      </c>
      <c r="H99" s="76">
        <v>0.19620868886762499</v>
      </c>
      <c r="I99" s="76">
        <v>1</v>
      </c>
      <c r="J99" s="76">
        <v>44482</v>
      </c>
      <c r="K99" s="76">
        <v>10</v>
      </c>
      <c r="L99" s="76">
        <v>15.0878852114935</v>
      </c>
      <c r="M99" s="76">
        <v>14.514955840000001</v>
      </c>
      <c r="N99" s="76">
        <v>0.57292937149346501</v>
      </c>
      <c r="O99" s="76">
        <v>-5.9650241582556197E-3</v>
      </c>
      <c r="P99" s="76">
        <v>0.40148083274945601</v>
      </c>
      <c r="Q99" s="76">
        <v>1</v>
      </c>
      <c r="R99" s="76">
        <v>4</v>
      </c>
    </row>
    <row r="100" spans="4:18">
      <c r="D100" s="76">
        <v>15000</v>
      </c>
      <c r="E100" s="76">
        <v>2</v>
      </c>
      <c r="F100" s="76">
        <v>4</v>
      </c>
      <c r="G100" s="76" t="s">
        <v>45</v>
      </c>
      <c r="H100" s="76">
        <v>0.32518912190282101</v>
      </c>
      <c r="I100" s="76">
        <v>1</v>
      </c>
      <c r="J100" s="76">
        <v>44482</v>
      </c>
      <c r="K100" s="76">
        <v>10</v>
      </c>
      <c r="L100" s="76">
        <v>15.4645080759562</v>
      </c>
      <c r="M100" s="76">
        <v>14.514955840000001</v>
      </c>
      <c r="N100" s="76">
        <v>0.94955223595623806</v>
      </c>
      <c r="O100" s="76">
        <v>-6.3790611399539001E-3</v>
      </c>
      <c r="P100" s="76">
        <v>0.62897833728409103</v>
      </c>
      <c r="Q100" s="76">
        <v>1</v>
      </c>
      <c r="R100" s="76">
        <v>4</v>
      </c>
    </row>
    <row r="101" spans="4:18">
      <c r="D101" s="76">
        <v>20000</v>
      </c>
      <c r="E101" s="76">
        <v>2</v>
      </c>
      <c r="F101" s="76">
        <v>4</v>
      </c>
      <c r="G101" s="76" t="s">
        <v>45</v>
      </c>
      <c r="H101" s="76">
        <v>0.45423346810076298</v>
      </c>
      <c r="I101" s="76">
        <v>1</v>
      </c>
      <c r="J101" s="76">
        <v>44482</v>
      </c>
      <c r="K101" s="76">
        <v>10</v>
      </c>
      <c r="L101" s="76">
        <v>15.841317566854199</v>
      </c>
      <c r="M101" s="76">
        <v>14.514955840000001</v>
      </c>
      <c r="N101" s="76">
        <v>1.32636172685423</v>
      </c>
      <c r="O101" s="76">
        <v>-6.5915973947388001E-3</v>
      </c>
      <c r="P101" s="76">
        <v>0.83932493248439699</v>
      </c>
      <c r="Q101" s="76">
        <v>1</v>
      </c>
      <c r="R101" s="76">
        <v>4</v>
      </c>
    </row>
    <row r="102" spans="4:18">
      <c r="D102" s="84">
        <v>5000</v>
      </c>
      <c r="E102" s="84">
        <v>2</v>
      </c>
      <c r="F102" s="84">
        <v>8</v>
      </c>
      <c r="G102" s="84" t="s">
        <v>45</v>
      </c>
      <c r="H102" s="84">
        <v>0.10406201828598299</v>
      </c>
      <c r="I102" s="84">
        <v>1</v>
      </c>
      <c r="J102" s="84">
        <v>44482</v>
      </c>
      <c r="K102" s="84">
        <v>10</v>
      </c>
      <c r="L102" s="84">
        <v>14.8188169333951</v>
      </c>
      <c r="M102" s="84">
        <v>14.514955840000001</v>
      </c>
      <c r="N102" s="84">
        <v>0.30386109339507</v>
      </c>
      <c r="O102" s="84">
        <v>-6.6197818923061699E-3</v>
      </c>
      <c r="P102" s="84">
        <v>0.22379679029635</v>
      </c>
      <c r="Q102" s="84">
        <v>1</v>
      </c>
      <c r="R102" s="84">
        <v>4</v>
      </c>
    </row>
    <row r="103" spans="4:18">
      <c r="D103" s="84">
        <v>10000</v>
      </c>
      <c r="E103" s="84">
        <v>2</v>
      </c>
      <c r="F103" s="84">
        <v>8</v>
      </c>
      <c r="G103" s="84" t="s">
        <v>45</v>
      </c>
      <c r="H103" s="84">
        <v>0.23212077311551799</v>
      </c>
      <c r="I103" s="84">
        <v>1</v>
      </c>
      <c r="J103" s="84">
        <v>44482</v>
      </c>
      <c r="K103" s="84">
        <v>10</v>
      </c>
      <c r="L103" s="84">
        <v>15.1927484974973</v>
      </c>
      <c r="M103" s="84">
        <v>14.514955840000001</v>
      </c>
      <c r="N103" s="84">
        <v>0.67779265749731099</v>
      </c>
      <c r="O103" s="85">
        <v>-2.3059367114341399E-5</v>
      </c>
      <c r="P103" s="84">
        <v>0.466956336119214</v>
      </c>
      <c r="Q103" s="84">
        <v>1</v>
      </c>
      <c r="R103" s="84">
        <v>4</v>
      </c>
    </row>
    <row r="104" spans="4:18">
      <c r="D104" s="84">
        <v>15000</v>
      </c>
      <c r="E104" s="84">
        <v>2</v>
      </c>
      <c r="F104" s="84">
        <v>8</v>
      </c>
      <c r="G104" s="84" t="s">
        <v>45</v>
      </c>
      <c r="H104" s="84">
        <v>0.37188347189832699</v>
      </c>
      <c r="I104" s="84">
        <v>1</v>
      </c>
      <c r="J104" s="84">
        <v>44482</v>
      </c>
      <c r="K104" s="84">
        <v>10</v>
      </c>
      <c r="L104" s="84">
        <v>15.600855577943101</v>
      </c>
      <c r="M104" s="84">
        <v>14.514955840000001</v>
      </c>
      <c r="N104" s="84">
        <v>1.0858997379431099</v>
      </c>
      <c r="O104" s="85">
        <v>-1.4334655189157601E-5</v>
      </c>
      <c r="P104" s="84">
        <v>0.70677395411258503</v>
      </c>
      <c r="Q104" s="84">
        <v>1</v>
      </c>
      <c r="R104" s="84">
        <v>4</v>
      </c>
    </row>
    <row r="105" spans="4:18">
      <c r="D105" s="84">
        <v>20000</v>
      </c>
      <c r="E105" s="84">
        <v>2</v>
      </c>
      <c r="F105" s="84">
        <v>8</v>
      </c>
      <c r="G105" s="84" t="s">
        <v>45</v>
      </c>
      <c r="H105" s="84">
        <v>0.49832701883432901</v>
      </c>
      <c r="I105" s="84">
        <v>1</v>
      </c>
      <c r="J105" s="84">
        <v>44482</v>
      </c>
      <c r="K105" s="84">
        <v>10</v>
      </c>
      <c r="L105" s="84">
        <v>15.970070734996201</v>
      </c>
      <c r="M105" s="84">
        <v>14.514955840000001</v>
      </c>
      <c r="N105" s="84">
        <v>1.45511489499624</v>
      </c>
      <c r="O105" s="85">
        <v>-5.1748903920048103E-3</v>
      </c>
      <c r="P105" s="84">
        <v>0.90818343337891405</v>
      </c>
      <c r="Q105" s="84">
        <v>1</v>
      </c>
      <c r="R105" s="84">
        <v>4</v>
      </c>
    </row>
    <row r="106" spans="4:18">
      <c r="D106" s="76">
        <v>5000</v>
      </c>
      <c r="E106" s="76">
        <v>2</v>
      </c>
      <c r="F106" s="76">
        <v>10</v>
      </c>
      <c r="G106" s="76" t="s">
        <v>45</v>
      </c>
      <c r="H106" s="76">
        <v>0.113882364796158</v>
      </c>
      <c r="I106" s="76">
        <v>1</v>
      </c>
      <c r="J106" s="76">
        <v>44482</v>
      </c>
      <c r="K106" s="76">
        <v>10</v>
      </c>
      <c r="L106" s="76">
        <v>14.847492345204801</v>
      </c>
      <c r="M106" s="76">
        <v>14.514955840000001</v>
      </c>
      <c r="N106" s="76">
        <v>0.33253650520478301</v>
      </c>
      <c r="O106" s="77">
        <v>-4.9079735655575003E-2</v>
      </c>
      <c r="P106" s="76">
        <v>0.243500996647115</v>
      </c>
      <c r="Q106" s="76">
        <v>1</v>
      </c>
      <c r="R106" s="76">
        <v>4</v>
      </c>
    </row>
    <row r="107" spans="4:18">
      <c r="D107" s="76">
        <v>10000</v>
      </c>
      <c r="E107" s="76">
        <v>2</v>
      </c>
      <c r="F107" s="76">
        <v>10</v>
      </c>
      <c r="G107" s="76" t="s">
        <v>45</v>
      </c>
      <c r="H107" s="76">
        <v>0.24054456475917799</v>
      </c>
      <c r="I107" s="76">
        <v>1</v>
      </c>
      <c r="J107" s="76">
        <v>44482</v>
      </c>
      <c r="K107" s="76">
        <v>10</v>
      </c>
      <c r="L107" s="76">
        <v>15.217345969096799</v>
      </c>
      <c r="M107" s="76">
        <v>14.514955840000001</v>
      </c>
      <c r="N107" s="76">
        <v>0.70239012909679799</v>
      </c>
      <c r="O107" s="77">
        <v>-8.1904354596411492E-3</v>
      </c>
      <c r="P107" s="76">
        <v>0.48205485460265202</v>
      </c>
      <c r="Q107" s="76">
        <v>1</v>
      </c>
      <c r="R107" s="76">
        <v>4</v>
      </c>
    </row>
    <row r="108" spans="4:18">
      <c r="D108" s="76">
        <v>15000</v>
      </c>
      <c r="E108" s="76">
        <v>2</v>
      </c>
      <c r="F108" s="76">
        <v>10</v>
      </c>
      <c r="G108" s="76" t="s">
        <v>45</v>
      </c>
      <c r="H108" s="76">
        <v>0.37162836436247898</v>
      </c>
      <c r="I108" s="76">
        <v>1</v>
      </c>
      <c r="J108" s="76">
        <v>44482</v>
      </c>
      <c r="K108" s="76">
        <v>10</v>
      </c>
      <c r="L108" s="76">
        <v>15.6001106639384</v>
      </c>
      <c r="M108" s="76">
        <v>14.514955840000001</v>
      </c>
      <c r="N108" s="76">
        <v>1.0851548239384401</v>
      </c>
      <c r="O108" s="76">
        <v>-1.7373329494254399E-4</v>
      </c>
      <c r="P108" s="76">
        <v>0.70635448263196499</v>
      </c>
      <c r="Q108" s="76">
        <v>1</v>
      </c>
      <c r="R108" s="76">
        <v>4</v>
      </c>
    </row>
    <row r="109" spans="4:18" ht="15.75" thickBot="1">
      <c r="D109" s="78">
        <v>20000</v>
      </c>
      <c r="E109" s="78">
        <v>2</v>
      </c>
      <c r="F109" s="78">
        <v>10</v>
      </c>
      <c r="G109" s="78" t="s">
        <v>45</v>
      </c>
      <c r="H109" s="78">
        <v>0.50180140410058605</v>
      </c>
      <c r="I109" s="78">
        <v>1</v>
      </c>
      <c r="J109" s="78">
        <v>44482</v>
      </c>
      <c r="K109" s="78">
        <v>10</v>
      </c>
      <c r="L109" s="78">
        <v>15.9802159399737</v>
      </c>
      <c r="M109" s="78">
        <v>14.514955840000001</v>
      </c>
      <c r="N109" s="78">
        <v>1.46526009997371</v>
      </c>
      <c r="O109" s="79">
        <v>-1.8915352116198599E-5</v>
      </c>
      <c r="P109" s="78">
        <v>0.91355261616893302</v>
      </c>
      <c r="Q109" s="78">
        <v>1</v>
      </c>
      <c r="R109" s="78">
        <v>4</v>
      </c>
    </row>
    <row r="110" spans="4:18" ht="15.75" thickTop="1"/>
    <row r="112" spans="4:18"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4:18"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4:18"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4:18"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4:18"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4:18"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4:18"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</row>
    <row r="119" spans="4:18"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</row>
    <row r="120" spans="4:18"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</row>
    <row r="121" spans="4:18"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4:18"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4:18"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4:18"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27"/>
  <sheetViews>
    <sheetView zoomScale="85" zoomScaleNormal="85" workbookViewId="0">
      <selection activeCell="A19" sqref="A19:M27"/>
    </sheetView>
  </sheetViews>
  <sheetFormatPr defaultRowHeight="15"/>
  <cols>
    <col min="1" max="1" width="42.140625" customWidth="1"/>
    <col min="2" max="2" width="11.28515625" bestFit="1" customWidth="1"/>
    <col min="3" max="3" width="11.28515625" customWidth="1"/>
    <col min="4" max="4" width="11.5703125" customWidth="1"/>
    <col min="5" max="5" width="11.28515625" bestFit="1" customWidth="1"/>
    <col min="6" max="6" width="11.28515625" customWidth="1"/>
    <col min="7" max="8" width="11.28515625" bestFit="1" customWidth="1"/>
    <col min="9" max="9" width="11.28515625" customWidth="1"/>
    <col min="10" max="11" width="11.28515625" bestFit="1" customWidth="1"/>
    <col min="12" max="12" width="11.28515625" customWidth="1"/>
    <col min="13" max="13" width="11.28515625" bestFit="1" customWidth="1"/>
  </cols>
  <sheetData>
    <row r="1" spans="1:13" ht="30.75" customHeight="1" thickBot="1">
      <c r="A1" s="25" t="s">
        <v>18</v>
      </c>
      <c r="B1" s="89" t="s">
        <v>31</v>
      </c>
      <c r="C1" s="90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ht="24" thickBot="1">
      <c r="A2" s="26" t="s">
        <v>19</v>
      </c>
      <c r="B2" s="93" t="s">
        <v>20</v>
      </c>
      <c r="C2" s="94"/>
      <c r="D2" s="95"/>
      <c r="E2" s="93" t="s">
        <v>21</v>
      </c>
      <c r="F2" s="94"/>
      <c r="G2" s="95"/>
      <c r="H2" s="93" t="s">
        <v>22</v>
      </c>
      <c r="I2" s="94"/>
      <c r="J2" s="95"/>
      <c r="K2" s="93" t="s">
        <v>23</v>
      </c>
      <c r="L2" s="94"/>
      <c r="M2" s="95"/>
    </row>
    <row r="3" spans="1:13" ht="21" thickBot="1">
      <c r="A3" s="27" t="s">
        <v>34</v>
      </c>
      <c r="B3" s="40" t="s">
        <v>35</v>
      </c>
      <c r="C3" s="40" t="s">
        <v>37</v>
      </c>
      <c r="D3" s="40" t="s">
        <v>36</v>
      </c>
      <c r="E3" s="40" t="s">
        <v>35</v>
      </c>
      <c r="F3" s="40" t="s">
        <v>37</v>
      </c>
      <c r="G3" s="40" t="s">
        <v>36</v>
      </c>
      <c r="H3" s="40" t="s">
        <v>35</v>
      </c>
      <c r="I3" s="40" t="s">
        <v>37</v>
      </c>
      <c r="J3" s="40" t="s">
        <v>36</v>
      </c>
      <c r="K3" s="40" t="s">
        <v>35</v>
      </c>
      <c r="L3" s="40" t="s">
        <v>37</v>
      </c>
      <c r="M3" s="40" t="s">
        <v>36</v>
      </c>
    </row>
    <row r="4" spans="1:13" ht="27.75" customHeight="1" thickBot="1">
      <c r="A4" s="27" t="s">
        <v>24</v>
      </c>
      <c r="B4" s="96" t="s">
        <v>25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8"/>
    </row>
    <row r="5" spans="1:13" ht="21" thickBot="1">
      <c r="A5" s="28">
        <v>5000</v>
      </c>
      <c r="B5" s="29">
        <v>4</v>
      </c>
      <c r="C5" s="29">
        <v>4</v>
      </c>
      <c r="D5" s="29">
        <v>4</v>
      </c>
      <c r="E5" s="29">
        <v>8</v>
      </c>
      <c r="F5" s="29">
        <v>8</v>
      </c>
      <c r="G5" s="29">
        <v>4</v>
      </c>
      <c r="H5" s="29">
        <v>8</v>
      </c>
      <c r="I5" s="29">
        <v>8</v>
      </c>
      <c r="J5" s="29">
        <v>8</v>
      </c>
      <c r="K5" s="29">
        <v>12</v>
      </c>
      <c r="L5" s="29">
        <v>8</v>
      </c>
      <c r="M5" s="29">
        <v>8</v>
      </c>
    </row>
    <row r="6" spans="1:13" ht="21" thickBot="1">
      <c r="A6" s="44">
        <v>10000</v>
      </c>
      <c r="B6" s="43">
        <v>8</v>
      </c>
      <c r="C6" s="43">
        <v>8</v>
      </c>
      <c r="D6" s="43">
        <v>8</v>
      </c>
      <c r="E6" s="43">
        <v>16</v>
      </c>
      <c r="F6" s="43">
        <v>12</v>
      </c>
      <c r="G6" s="43">
        <v>12</v>
      </c>
      <c r="H6" s="43">
        <v>16</v>
      </c>
      <c r="I6" s="43">
        <v>12</v>
      </c>
      <c r="J6" s="43">
        <v>12</v>
      </c>
      <c r="K6" s="43">
        <v>20</v>
      </c>
      <c r="L6" s="43">
        <v>16</v>
      </c>
      <c r="M6" s="43">
        <v>16</v>
      </c>
    </row>
    <row r="7" spans="1:13" ht="21" thickBot="1">
      <c r="A7" s="44">
        <v>15000</v>
      </c>
      <c r="B7" s="43">
        <v>12</v>
      </c>
      <c r="C7" s="43">
        <v>12</v>
      </c>
      <c r="D7" s="43">
        <v>12</v>
      </c>
      <c r="E7" s="43">
        <v>20</v>
      </c>
      <c r="F7" s="43">
        <v>16</v>
      </c>
      <c r="G7" s="43">
        <v>16</v>
      </c>
      <c r="H7" s="43">
        <v>20</v>
      </c>
      <c r="I7" s="43">
        <v>16</v>
      </c>
      <c r="J7" s="43">
        <v>16</v>
      </c>
      <c r="K7" s="43">
        <v>28</v>
      </c>
      <c r="L7" s="43">
        <v>24</v>
      </c>
      <c r="M7" s="43">
        <v>24</v>
      </c>
    </row>
    <row r="8" spans="1:13" ht="21" thickBot="1">
      <c r="A8" s="28">
        <v>20000</v>
      </c>
      <c r="B8" s="29">
        <v>16</v>
      </c>
      <c r="C8" s="29">
        <v>16</v>
      </c>
      <c r="D8" s="29">
        <v>16</v>
      </c>
      <c r="E8" s="29">
        <v>28</v>
      </c>
      <c r="F8" s="29">
        <v>24</v>
      </c>
      <c r="G8" s="29">
        <v>24</v>
      </c>
      <c r="H8" s="29">
        <v>28</v>
      </c>
      <c r="I8" s="29">
        <v>24</v>
      </c>
      <c r="J8" s="29">
        <v>24</v>
      </c>
      <c r="K8" s="29">
        <v>36</v>
      </c>
      <c r="L8" s="29">
        <v>36</v>
      </c>
      <c r="M8" s="29">
        <v>36</v>
      </c>
    </row>
    <row r="9" spans="1:13" ht="15.75" thickBot="1"/>
    <row r="10" spans="1:13" ht="21" thickBot="1">
      <c r="A10" s="25" t="s">
        <v>18</v>
      </c>
      <c r="B10" s="89" t="s">
        <v>31</v>
      </c>
      <c r="C10" s="90"/>
      <c r="D10" s="91"/>
      <c r="E10" s="91"/>
      <c r="F10" s="91"/>
      <c r="G10" s="91"/>
      <c r="H10" s="91"/>
      <c r="I10" s="91"/>
      <c r="J10" s="91"/>
      <c r="K10" s="91"/>
      <c r="L10" s="91"/>
      <c r="M10" s="92"/>
    </row>
    <row r="11" spans="1:13" ht="24" thickBot="1">
      <c r="A11" s="41" t="s">
        <v>26</v>
      </c>
      <c r="B11" s="99" t="s">
        <v>27</v>
      </c>
      <c r="C11" s="100"/>
      <c r="D11" s="95"/>
      <c r="E11" s="99" t="s">
        <v>20</v>
      </c>
      <c r="F11" s="100"/>
      <c r="G11" s="95"/>
      <c r="H11" s="99" t="s">
        <v>28</v>
      </c>
      <c r="I11" s="100"/>
      <c r="J11" s="95"/>
      <c r="K11" s="99" t="s">
        <v>29</v>
      </c>
      <c r="L11" s="100"/>
      <c r="M11" s="95"/>
    </row>
    <row r="12" spans="1:13" ht="21" thickBot="1">
      <c r="A12" s="27" t="s">
        <v>34</v>
      </c>
      <c r="B12" s="40" t="s">
        <v>35</v>
      </c>
      <c r="C12" s="40" t="s">
        <v>37</v>
      </c>
      <c r="D12" s="40" t="s">
        <v>36</v>
      </c>
      <c r="E12" s="40" t="s">
        <v>35</v>
      </c>
      <c r="F12" s="40" t="s">
        <v>37</v>
      </c>
      <c r="G12" s="40" t="s">
        <v>36</v>
      </c>
      <c r="H12" s="40" t="s">
        <v>35</v>
      </c>
      <c r="I12" s="40" t="s">
        <v>37</v>
      </c>
      <c r="J12" s="40" t="s">
        <v>36</v>
      </c>
      <c r="K12" s="40" t="s">
        <v>35</v>
      </c>
      <c r="L12" s="40" t="s">
        <v>37</v>
      </c>
      <c r="M12" s="40" t="s">
        <v>36</v>
      </c>
    </row>
    <row r="13" spans="1:13" ht="21" thickBot="1">
      <c r="A13" s="27" t="s">
        <v>24</v>
      </c>
      <c r="B13" s="96" t="s">
        <v>25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8"/>
    </row>
    <row r="14" spans="1:13" ht="21" thickBot="1">
      <c r="A14" s="28">
        <v>5000</v>
      </c>
      <c r="B14" s="29">
        <v>4</v>
      </c>
      <c r="C14" s="29">
        <v>4</v>
      </c>
      <c r="D14" s="29">
        <v>4</v>
      </c>
      <c r="E14" s="29">
        <v>4</v>
      </c>
      <c r="F14" s="29">
        <v>4</v>
      </c>
      <c r="G14" s="29">
        <v>4</v>
      </c>
      <c r="H14" s="29">
        <v>8</v>
      </c>
      <c r="I14" s="29">
        <v>4</v>
      </c>
      <c r="J14" s="29">
        <v>4</v>
      </c>
      <c r="K14" s="29">
        <v>8</v>
      </c>
      <c r="L14" s="29">
        <v>4</v>
      </c>
      <c r="M14" s="29">
        <v>4</v>
      </c>
    </row>
    <row r="15" spans="1:13" ht="21" thickBot="1">
      <c r="A15" s="44">
        <v>10000</v>
      </c>
      <c r="B15" s="43">
        <v>4</v>
      </c>
      <c r="C15" s="43">
        <v>4</v>
      </c>
      <c r="D15" s="43">
        <v>4</v>
      </c>
      <c r="E15" s="43">
        <v>8</v>
      </c>
      <c r="F15" s="43">
        <v>8</v>
      </c>
      <c r="G15" s="43">
        <v>4</v>
      </c>
      <c r="H15" s="43">
        <v>12</v>
      </c>
      <c r="I15" s="43">
        <v>8</v>
      </c>
      <c r="J15" s="43">
        <v>8</v>
      </c>
      <c r="K15" s="43">
        <v>12</v>
      </c>
      <c r="L15" s="43">
        <v>8</v>
      </c>
      <c r="M15" s="43">
        <v>8</v>
      </c>
    </row>
    <row r="16" spans="1:13" ht="21" thickBot="1">
      <c r="A16" s="44">
        <v>15000</v>
      </c>
      <c r="B16" s="43">
        <v>8</v>
      </c>
      <c r="C16" s="43">
        <v>8</v>
      </c>
      <c r="D16" s="43">
        <v>4</v>
      </c>
      <c r="E16" s="43">
        <v>12</v>
      </c>
      <c r="F16" s="43">
        <v>8</v>
      </c>
      <c r="G16" s="43">
        <v>8</v>
      </c>
      <c r="H16" s="43">
        <v>20</v>
      </c>
      <c r="I16" s="43">
        <v>12</v>
      </c>
      <c r="J16" s="43">
        <v>12</v>
      </c>
      <c r="K16" s="43">
        <v>20</v>
      </c>
      <c r="L16" s="43">
        <v>12</v>
      </c>
      <c r="M16" s="43">
        <v>12</v>
      </c>
    </row>
    <row r="17" spans="1:13" ht="21" thickBot="1">
      <c r="A17" s="28">
        <v>20000</v>
      </c>
      <c r="B17" s="29">
        <v>8</v>
      </c>
      <c r="C17" s="29">
        <v>8</v>
      </c>
      <c r="D17" s="29">
        <v>8</v>
      </c>
      <c r="E17" s="29">
        <v>16</v>
      </c>
      <c r="F17" s="29">
        <v>12</v>
      </c>
      <c r="G17" s="29">
        <v>12</v>
      </c>
      <c r="H17" s="29">
        <v>24</v>
      </c>
      <c r="I17" s="29">
        <v>16</v>
      </c>
      <c r="J17" s="29">
        <v>16</v>
      </c>
      <c r="K17" s="29">
        <v>24</v>
      </c>
      <c r="L17" s="29">
        <v>16</v>
      </c>
      <c r="M17" s="29">
        <v>16</v>
      </c>
    </row>
    <row r="18" spans="1:13" ht="15.75" thickBot="1"/>
    <row r="19" spans="1:13" ht="21" thickBot="1">
      <c r="A19" s="25" t="s">
        <v>18</v>
      </c>
      <c r="B19" s="89" t="s">
        <v>31</v>
      </c>
      <c r="C19" s="90"/>
      <c r="D19" s="91"/>
      <c r="E19" s="91"/>
      <c r="F19" s="91"/>
      <c r="G19" s="91"/>
      <c r="H19" s="91"/>
      <c r="I19" s="91"/>
      <c r="J19" s="91"/>
      <c r="K19" s="91"/>
      <c r="L19" s="91"/>
      <c r="M19" s="92"/>
    </row>
    <row r="20" spans="1:13" ht="24" thickBot="1">
      <c r="A20" s="41" t="s">
        <v>30</v>
      </c>
      <c r="B20" s="93" t="s">
        <v>20</v>
      </c>
      <c r="C20" s="94"/>
      <c r="D20" s="95"/>
      <c r="E20" s="93" t="s">
        <v>21</v>
      </c>
      <c r="F20" s="94"/>
      <c r="G20" s="95"/>
      <c r="H20" s="93" t="s">
        <v>22</v>
      </c>
      <c r="I20" s="94"/>
      <c r="J20" s="95"/>
      <c r="K20" s="93" t="s">
        <v>23</v>
      </c>
      <c r="L20" s="94"/>
      <c r="M20" s="95"/>
    </row>
    <row r="21" spans="1:13" ht="24" thickBot="1">
      <c r="A21" s="41" t="s">
        <v>26</v>
      </c>
      <c r="B21" s="99" t="s">
        <v>32</v>
      </c>
      <c r="C21" s="100"/>
      <c r="D21" s="95"/>
      <c r="E21" s="99" t="s">
        <v>33</v>
      </c>
      <c r="F21" s="100"/>
      <c r="G21" s="95"/>
      <c r="H21" s="99" t="s">
        <v>28</v>
      </c>
      <c r="I21" s="100"/>
      <c r="J21" s="95"/>
      <c r="K21" s="99" t="s">
        <v>22</v>
      </c>
      <c r="L21" s="100"/>
      <c r="M21" s="95"/>
    </row>
    <row r="22" spans="1:13" ht="21" thickBot="1">
      <c r="A22" s="27" t="s">
        <v>34</v>
      </c>
      <c r="B22" s="40" t="s">
        <v>35</v>
      </c>
      <c r="C22" s="40" t="s">
        <v>37</v>
      </c>
      <c r="D22" s="40" t="s">
        <v>36</v>
      </c>
      <c r="E22" s="40" t="s">
        <v>35</v>
      </c>
      <c r="F22" s="40" t="s">
        <v>37</v>
      </c>
      <c r="G22" s="40" t="s">
        <v>36</v>
      </c>
      <c r="H22" s="40" t="s">
        <v>35</v>
      </c>
      <c r="I22" s="40" t="s">
        <v>37</v>
      </c>
      <c r="J22" s="40" t="s">
        <v>36</v>
      </c>
      <c r="K22" s="40" t="s">
        <v>35</v>
      </c>
      <c r="L22" s="40" t="s">
        <v>37</v>
      </c>
      <c r="M22" s="40" t="s">
        <v>36</v>
      </c>
    </row>
    <row r="23" spans="1:13" ht="21" thickBot="1">
      <c r="A23" s="27" t="s">
        <v>24</v>
      </c>
      <c r="B23" s="96" t="s">
        <v>25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8"/>
    </row>
    <row r="24" spans="1:13" ht="21" thickBot="1">
      <c r="A24" s="28">
        <v>5000</v>
      </c>
      <c r="B24" s="29">
        <v>4</v>
      </c>
      <c r="C24" s="29">
        <v>4</v>
      </c>
      <c r="D24" s="29">
        <v>4</v>
      </c>
      <c r="E24" s="29">
        <v>8</v>
      </c>
      <c r="F24" s="29">
        <v>8</v>
      </c>
      <c r="G24" s="29">
        <v>4</v>
      </c>
      <c r="H24" s="29">
        <v>8</v>
      </c>
      <c r="I24" s="29">
        <v>8</v>
      </c>
      <c r="J24" s="29">
        <v>8</v>
      </c>
      <c r="K24" s="29">
        <v>12</v>
      </c>
      <c r="L24" s="29">
        <v>8</v>
      </c>
      <c r="M24" s="29">
        <v>8</v>
      </c>
    </row>
    <row r="25" spans="1:13" ht="21" thickBot="1">
      <c r="A25" s="44">
        <v>10000</v>
      </c>
      <c r="B25" s="43">
        <v>8</v>
      </c>
      <c r="C25" s="43">
        <v>8</v>
      </c>
      <c r="D25" s="43">
        <v>8</v>
      </c>
      <c r="E25" s="43">
        <v>16</v>
      </c>
      <c r="F25" s="43">
        <v>12</v>
      </c>
      <c r="G25" s="43">
        <v>12</v>
      </c>
      <c r="H25" s="43">
        <v>16</v>
      </c>
      <c r="I25" s="43">
        <v>12</v>
      </c>
      <c r="J25" s="43">
        <v>12</v>
      </c>
      <c r="K25" s="43">
        <v>20</v>
      </c>
      <c r="L25" s="43">
        <v>16</v>
      </c>
      <c r="M25" s="43">
        <v>16</v>
      </c>
    </row>
    <row r="26" spans="1:13" ht="21" thickBot="1">
      <c r="A26" s="44">
        <v>15000</v>
      </c>
      <c r="B26" s="43">
        <v>12</v>
      </c>
      <c r="C26" s="43">
        <v>12</v>
      </c>
      <c r="D26" s="43">
        <v>12</v>
      </c>
      <c r="E26" s="43">
        <v>20</v>
      </c>
      <c r="F26" s="43">
        <v>16</v>
      </c>
      <c r="G26" s="43">
        <v>16</v>
      </c>
      <c r="H26" s="43">
        <v>20</v>
      </c>
      <c r="I26" s="43">
        <v>16</v>
      </c>
      <c r="J26" s="43">
        <v>16</v>
      </c>
      <c r="K26" s="43">
        <v>28</v>
      </c>
      <c r="L26" s="43">
        <v>24</v>
      </c>
      <c r="M26" s="43">
        <v>24</v>
      </c>
    </row>
    <row r="27" spans="1:13" ht="21" thickBot="1">
      <c r="A27" s="28">
        <v>20000</v>
      </c>
      <c r="B27" s="29">
        <v>16</v>
      </c>
      <c r="C27" s="29">
        <v>16</v>
      </c>
      <c r="D27" s="29">
        <v>16</v>
      </c>
      <c r="E27" s="29">
        <v>28</v>
      </c>
      <c r="F27" s="29">
        <v>24</v>
      </c>
      <c r="G27" s="29">
        <v>24</v>
      </c>
      <c r="H27" s="29">
        <v>28</v>
      </c>
      <c r="I27" s="29">
        <v>24</v>
      </c>
      <c r="J27" s="29">
        <v>24</v>
      </c>
      <c r="K27" s="29">
        <v>36</v>
      </c>
      <c r="L27" s="29">
        <v>36</v>
      </c>
      <c r="M27" s="29">
        <v>36</v>
      </c>
    </row>
  </sheetData>
  <mergeCells count="22">
    <mergeCell ref="B23:M23"/>
    <mergeCell ref="B21:D21"/>
    <mergeCell ref="E21:G21"/>
    <mergeCell ref="H21:J21"/>
    <mergeCell ref="K21:M21"/>
    <mergeCell ref="B13:M13"/>
    <mergeCell ref="B19:M19"/>
    <mergeCell ref="B20:D20"/>
    <mergeCell ref="E20:G20"/>
    <mergeCell ref="H20:J20"/>
    <mergeCell ref="K20:M20"/>
    <mergeCell ref="B4:M4"/>
    <mergeCell ref="B10:M10"/>
    <mergeCell ref="B11:D11"/>
    <mergeCell ref="E11:G11"/>
    <mergeCell ref="H11:J11"/>
    <mergeCell ref="K11:M11"/>
    <mergeCell ref="B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P28"/>
  <sheetViews>
    <sheetView zoomScale="85" zoomScaleNormal="85" workbookViewId="0">
      <selection activeCell="O11" sqref="O11"/>
    </sheetView>
  </sheetViews>
  <sheetFormatPr defaultRowHeight="15"/>
  <cols>
    <col min="1" max="1" width="42.140625" customWidth="1"/>
    <col min="2" max="2" width="13.42578125" bestFit="1" customWidth="1"/>
    <col min="3" max="3" width="11.28515625" customWidth="1"/>
    <col min="4" max="4" width="11.5703125" customWidth="1"/>
    <col min="5" max="5" width="11.28515625" bestFit="1" customWidth="1"/>
    <col min="6" max="6" width="11.28515625" customWidth="1"/>
    <col min="7" max="8" width="11.28515625" bestFit="1" customWidth="1"/>
    <col min="9" max="9" width="11.28515625" customWidth="1"/>
    <col min="10" max="11" width="11.28515625" bestFit="1" customWidth="1"/>
    <col min="12" max="12" width="11.28515625" customWidth="1"/>
    <col min="13" max="13" width="11.28515625" bestFit="1" customWidth="1"/>
  </cols>
  <sheetData>
    <row r="1" spans="1:16" ht="37.5" customHeight="1" thickBot="1">
      <c r="A1" s="102" t="s">
        <v>38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6" ht="30.75" customHeight="1" thickTop="1" thickBot="1">
      <c r="A2" s="68" t="s">
        <v>18</v>
      </c>
      <c r="B2" s="103" t="s">
        <v>31</v>
      </c>
      <c r="C2" s="104"/>
      <c r="D2" s="105"/>
      <c r="E2" s="105"/>
      <c r="F2" s="105"/>
      <c r="G2" s="105"/>
      <c r="H2" s="105"/>
      <c r="I2" s="105"/>
      <c r="J2" s="105"/>
      <c r="K2" s="105"/>
      <c r="L2" s="105"/>
      <c r="M2" s="106"/>
    </row>
    <row r="3" spans="1:16" ht="24.75" thickTop="1" thickBot="1">
      <c r="A3" s="69" t="s">
        <v>19</v>
      </c>
      <c r="B3" s="107" t="s">
        <v>20</v>
      </c>
      <c r="C3" s="108"/>
      <c r="D3" s="109"/>
      <c r="E3" s="107" t="s">
        <v>21</v>
      </c>
      <c r="F3" s="108"/>
      <c r="G3" s="109"/>
      <c r="H3" s="107" t="s">
        <v>22</v>
      </c>
      <c r="I3" s="108"/>
      <c r="J3" s="109"/>
      <c r="K3" s="107" t="s">
        <v>23</v>
      </c>
      <c r="L3" s="108"/>
      <c r="M3" s="109"/>
      <c r="O3" s="53" t="s">
        <v>39</v>
      </c>
      <c r="P3" s="54">
        <f>0.75</f>
        <v>0.75</v>
      </c>
    </row>
    <row r="4" spans="1:16" ht="22.5" thickTop="1" thickBot="1">
      <c r="A4" s="70" t="s">
        <v>34</v>
      </c>
      <c r="B4" s="71" t="s">
        <v>35</v>
      </c>
      <c r="C4" s="72" t="s">
        <v>37</v>
      </c>
      <c r="D4" s="73" t="s">
        <v>36</v>
      </c>
      <c r="E4" s="71" t="s">
        <v>35</v>
      </c>
      <c r="F4" s="72" t="s">
        <v>37</v>
      </c>
      <c r="G4" s="73" t="s">
        <v>36</v>
      </c>
      <c r="H4" s="71" t="s">
        <v>35</v>
      </c>
      <c r="I4" s="72" t="s">
        <v>37</v>
      </c>
      <c r="J4" s="73" t="s">
        <v>36</v>
      </c>
      <c r="K4" s="71" t="s">
        <v>35</v>
      </c>
      <c r="L4" s="72" t="s">
        <v>37</v>
      </c>
      <c r="M4" s="73" t="s">
        <v>36</v>
      </c>
      <c r="O4" s="53" t="s">
        <v>41</v>
      </c>
      <c r="P4" s="54">
        <v>10000</v>
      </c>
    </row>
    <row r="5" spans="1:16" ht="27.75" customHeight="1" thickTop="1" thickBot="1">
      <c r="A5" s="70" t="s">
        <v>24</v>
      </c>
      <c r="B5" s="110" t="s">
        <v>40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2"/>
      <c r="P5" s="74">
        <v>0.25</v>
      </c>
    </row>
    <row r="6" spans="1:16" ht="21.75" thickTop="1" thickBot="1">
      <c r="A6" s="67">
        <v>5000</v>
      </c>
      <c r="B6" s="57">
        <f>('type 1 table'!B5*p*S)/$A$6</f>
        <v>6</v>
      </c>
      <c r="C6" s="58">
        <f>('type 1 table'!C5*p*S)/$A$6</f>
        <v>6</v>
      </c>
      <c r="D6" s="59">
        <f>('type 1 table'!D5*p*S)/$A$6</f>
        <v>6</v>
      </c>
      <c r="E6" s="57">
        <f>('type 1 table'!E5*p*S)/$A$6</f>
        <v>12</v>
      </c>
      <c r="F6" s="58">
        <f>('type 1 table'!F5*p*S)/$A$6</f>
        <v>12</v>
      </c>
      <c r="G6" s="59">
        <f>('type 1 table'!G5*p*S)/$A$6</f>
        <v>6</v>
      </c>
      <c r="H6" s="57">
        <f>('type 1 table'!H5*p*S)/$A$6</f>
        <v>12</v>
      </c>
      <c r="I6" s="58">
        <f>('type 1 table'!I5*p*S)/$A$6</f>
        <v>12</v>
      </c>
      <c r="J6" s="59">
        <f>('type 1 table'!J5*p*S)/$A$6</f>
        <v>12</v>
      </c>
      <c r="K6" s="57">
        <f>('type 1 table'!K5*p*S)/$A$6</f>
        <v>18</v>
      </c>
      <c r="L6" s="58">
        <f>('type 1 table'!L5*p*S)/$A$6</f>
        <v>12</v>
      </c>
      <c r="M6" s="59">
        <f>('type 1 table'!M5*p*S)/$A$6</f>
        <v>12</v>
      </c>
    </row>
    <row r="7" spans="1:16" ht="27" thickBot="1">
      <c r="A7" s="65">
        <v>10000</v>
      </c>
      <c r="B7" s="60">
        <f>('type 1 table'!B6*p*S)/$A$7</f>
        <v>6</v>
      </c>
      <c r="C7" s="55">
        <f>('type 1 table'!C6*p*S)/$A$7</f>
        <v>6</v>
      </c>
      <c r="D7" s="61">
        <f>('type 1 table'!D6*p*S)/$A$7</f>
        <v>6</v>
      </c>
      <c r="E7" s="60">
        <f>('type 1 table'!E6*p*S)/$A$7</f>
        <v>12</v>
      </c>
      <c r="F7" s="55">
        <f>('type 1 table'!F6*p*S)/$A$7</f>
        <v>9</v>
      </c>
      <c r="G7" s="61">
        <f>('type 1 table'!G6*p*S)/$A$7</f>
        <v>9</v>
      </c>
      <c r="H7" s="60">
        <f>('type 1 table'!H6*p*S)/$A$7</f>
        <v>12</v>
      </c>
      <c r="I7" s="55">
        <f>('type 1 table'!I6*p*S)/$A$7</f>
        <v>9</v>
      </c>
      <c r="J7" s="61">
        <f>('type 1 table'!J6*p*S)/$A$7</f>
        <v>9</v>
      </c>
      <c r="K7" s="60">
        <f>('type 1 table'!K6*p*S)/$A$7</f>
        <v>15</v>
      </c>
      <c r="L7" s="55">
        <f>('type 1 table'!L6*p*S)/$A$7</f>
        <v>12</v>
      </c>
      <c r="M7" s="61">
        <f>('type 1 table'!M6*p*S)/$A$7</f>
        <v>12</v>
      </c>
      <c r="O7" s="56" t="s">
        <v>42</v>
      </c>
      <c r="P7" s="56"/>
    </row>
    <row r="8" spans="1:16" ht="21" thickBot="1">
      <c r="A8" s="65">
        <v>15000</v>
      </c>
      <c r="B8" s="60">
        <f>('type 1 table'!B7*p*S)/$A$8</f>
        <v>6</v>
      </c>
      <c r="C8" s="55">
        <f>('type 1 table'!C7*p*S)/$A$8</f>
        <v>6</v>
      </c>
      <c r="D8" s="61">
        <f>('type 1 table'!D7*p*S)/$A$8</f>
        <v>6</v>
      </c>
      <c r="E8" s="60">
        <f>('type 1 table'!E7*p*S)/$A$8</f>
        <v>10</v>
      </c>
      <c r="F8" s="55">
        <f>('type 1 table'!F7*p*S)/$A$8</f>
        <v>8</v>
      </c>
      <c r="G8" s="61">
        <f>('type 1 table'!G7*p*S)/$A$8</f>
        <v>8</v>
      </c>
      <c r="H8" s="60">
        <f>('type 1 table'!H7*p*S)/$A$8</f>
        <v>10</v>
      </c>
      <c r="I8" s="55">
        <f>('type 1 table'!I7*p*S)/$A$8</f>
        <v>8</v>
      </c>
      <c r="J8" s="61">
        <f>('type 1 table'!J7*p*S)/$A$8</f>
        <v>8</v>
      </c>
      <c r="K8" s="60">
        <f>('type 1 table'!K7*p*S)/$A$8</f>
        <v>14</v>
      </c>
      <c r="L8" s="55">
        <f>('type 1 table'!L7*p*S)/$A$8</f>
        <v>12</v>
      </c>
      <c r="M8" s="61">
        <f>('type 1 table'!M7*p*S)/$A$8</f>
        <v>12</v>
      </c>
    </row>
    <row r="9" spans="1:16" ht="21" thickBot="1">
      <c r="A9" s="66">
        <v>20000</v>
      </c>
      <c r="B9" s="62">
        <f>('type 1 table'!B8*p*S)/$A$9</f>
        <v>6</v>
      </c>
      <c r="C9" s="63">
        <f>('type 1 table'!C8*p*S)/$A$9</f>
        <v>6</v>
      </c>
      <c r="D9" s="64">
        <f>('type 1 table'!D8*p*S)/$A$9</f>
        <v>6</v>
      </c>
      <c r="E9" s="62">
        <f>('type 1 table'!E8*p*S)/$A$9</f>
        <v>10.5</v>
      </c>
      <c r="F9" s="63">
        <f>('type 1 table'!F8*p*S)/$A$9</f>
        <v>9</v>
      </c>
      <c r="G9" s="64">
        <f>('type 1 table'!G8*p*S)/$A$9</f>
        <v>9</v>
      </c>
      <c r="H9" s="62">
        <f>('type 1 table'!H8*p*S)/$A$9</f>
        <v>10.5</v>
      </c>
      <c r="I9" s="63">
        <f>('type 1 table'!I8*p*S)/$A$9</f>
        <v>9</v>
      </c>
      <c r="J9" s="64">
        <f>('type 1 table'!J8*p*S)/$A$9</f>
        <v>9</v>
      </c>
      <c r="K9" s="62">
        <f>('type 1 table'!K8*p*S)/$A$9</f>
        <v>13.5</v>
      </c>
      <c r="L9" s="63">
        <f>('type 1 table'!L8*p*S)/$A$9</f>
        <v>13.5</v>
      </c>
      <c r="M9" s="64">
        <f>('type 1 table'!M8*p*S)/$A$9</f>
        <v>13.5</v>
      </c>
    </row>
    <row r="10" spans="1:16" ht="16.5" thickTop="1" thickBot="1">
      <c r="O10" t="s">
        <v>46</v>
      </c>
    </row>
    <row r="11" spans="1:16" ht="21" thickBot="1">
      <c r="A11" s="25" t="s">
        <v>18</v>
      </c>
      <c r="B11" s="89" t="s">
        <v>31</v>
      </c>
      <c r="C11" s="90"/>
      <c r="D11" s="91"/>
      <c r="E11" s="91"/>
      <c r="F11" s="91"/>
      <c r="G11" s="91"/>
      <c r="H11" s="91"/>
      <c r="I11" s="91"/>
      <c r="J11" s="91"/>
      <c r="K11" s="91"/>
      <c r="L11" s="91"/>
      <c r="M11" s="92"/>
    </row>
    <row r="12" spans="1:16" ht="24" thickBot="1">
      <c r="A12" s="41" t="s">
        <v>26</v>
      </c>
      <c r="B12" s="99" t="s">
        <v>27</v>
      </c>
      <c r="C12" s="100"/>
      <c r="D12" s="95"/>
      <c r="E12" s="99" t="s">
        <v>20</v>
      </c>
      <c r="F12" s="100"/>
      <c r="G12" s="95"/>
      <c r="H12" s="99" t="s">
        <v>28</v>
      </c>
      <c r="I12" s="100"/>
      <c r="J12" s="95"/>
      <c r="K12" s="99" t="s">
        <v>29</v>
      </c>
      <c r="L12" s="100"/>
      <c r="M12" s="95"/>
    </row>
    <row r="13" spans="1:16" ht="21" thickBot="1">
      <c r="A13" s="27" t="s">
        <v>34</v>
      </c>
      <c r="B13" s="40" t="s">
        <v>35</v>
      </c>
      <c r="C13" s="40" t="s">
        <v>37</v>
      </c>
      <c r="D13" s="40" t="s">
        <v>36</v>
      </c>
      <c r="E13" s="40" t="s">
        <v>35</v>
      </c>
      <c r="F13" s="40" t="s">
        <v>37</v>
      </c>
      <c r="G13" s="40" t="s">
        <v>36</v>
      </c>
      <c r="H13" s="40" t="s">
        <v>35</v>
      </c>
      <c r="I13" s="40" t="s">
        <v>37</v>
      </c>
      <c r="J13" s="40" t="s">
        <v>36</v>
      </c>
      <c r="K13" s="40" t="s">
        <v>35</v>
      </c>
      <c r="L13" s="40" t="s">
        <v>37</v>
      </c>
      <c r="M13" s="40" t="s">
        <v>36</v>
      </c>
    </row>
    <row r="14" spans="1:16" ht="21" customHeight="1" thickBot="1">
      <c r="A14" s="27" t="s">
        <v>24</v>
      </c>
      <c r="B14" s="101" t="s">
        <v>40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8"/>
    </row>
    <row r="15" spans="1:16" ht="21.75" thickTop="1" thickBot="1">
      <c r="A15" s="28">
        <v>5000</v>
      </c>
      <c r="B15" s="57">
        <f>('type 1 table'!B14*plat*S)/$A$15</f>
        <v>2</v>
      </c>
      <c r="C15" s="58">
        <f>('type 1 table'!C14*plat*S)/$A$15</f>
        <v>2</v>
      </c>
      <c r="D15" s="59">
        <f>('type 1 table'!D14*plat*S)/$A$15</f>
        <v>2</v>
      </c>
      <c r="E15" s="57">
        <f>('type 1 table'!E14*plat*S)/$A$15</f>
        <v>2</v>
      </c>
      <c r="F15" s="58">
        <f>('type 1 table'!F14*plat*S)/$A$15</f>
        <v>2</v>
      </c>
      <c r="G15" s="59">
        <f>('type 1 table'!G14*plat*S)/$A$15</f>
        <v>2</v>
      </c>
      <c r="H15" s="57">
        <f>('type 1 table'!H14*plat*S)/$A$15</f>
        <v>4</v>
      </c>
      <c r="I15" s="58">
        <f>('type 1 table'!I14*plat*S)/$A$15</f>
        <v>2</v>
      </c>
      <c r="J15" s="59">
        <f>('type 1 table'!J14*plat*S)/$A$15</f>
        <v>2</v>
      </c>
      <c r="K15" s="57">
        <f>('type 1 table'!K14*plat*S)/$A$15</f>
        <v>4</v>
      </c>
      <c r="L15" s="58">
        <f>('type 1 table'!L14*plat*S)/$A$15</f>
        <v>2</v>
      </c>
      <c r="M15" s="58">
        <f>('type 1 table'!M14*plat*S)/$A$15</f>
        <v>2</v>
      </c>
    </row>
    <row r="16" spans="1:16" ht="21" thickBot="1">
      <c r="A16" s="44">
        <v>10000</v>
      </c>
      <c r="B16" s="60">
        <f>('type 1 table'!B15*plat*S)/$A$16</f>
        <v>1</v>
      </c>
      <c r="C16" s="55">
        <f>('type 1 table'!C15*plat*S)/$A$16</f>
        <v>1</v>
      </c>
      <c r="D16" s="61">
        <f>('type 1 table'!D15*plat*S)/$A$16</f>
        <v>1</v>
      </c>
      <c r="E16" s="60">
        <f>('type 1 table'!E15*plat*S)/$A$16</f>
        <v>2</v>
      </c>
      <c r="F16" s="55">
        <f>('type 1 table'!F15*plat*S)/$A$16</f>
        <v>2</v>
      </c>
      <c r="G16" s="61">
        <f>('type 1 table'!G15*plat*S)/$A$16</f>
        <v>1</v>
      </c>
      <c r="H16" s="60">
        <f>('type 1 table'!H15*plat*S)/$A$16</f>
        <v>3</v>
      </c>
      <c r="I16" s="55">
        <f>('type 1 table'!I15*plat*S)/$A$16</f>
        <v>2</v>
      </c>
      <c r="J16" s="61">
        <f>('type 1 table'!J15*plat*S)/$A$16</f>
        <v>2</v>
      </c>
      <c r="K16" s="60">
        <f>('type 1 table'!K15*plat*S)/$A$16</f>
        <v>3</v>
      </c>
      <c r="L16" s="55">
        <f>('type 1 table'!L15*plat*S)/$A$16</f>
        <v>2</v>
      </c>
      <c r="M16" s="55">
        <f>('type 1 table'!M15*plat*S)/$A$16</f>
        <v>2</v>
      </c>
    </row>
    <row r="17" spans="1:13" ht="21" thickBot="1">
      <c r="A17" s="44">
        <v>15000</v>
      </c>
      <c r="B17" s="60">
        <f>('type 1 table'!B16*plat*S)/$A$17</f>
        <v>1.3333333333333333</v>
      </c>
      <c r="C17" s="55">
        <f>('type 1 table'!C16*plat*S)/$A$17</f>
        <v>1.3333333333333333</v>
      </c>
      <c r="D17" s="61">
        <f>('type 1 table'!D16*plat*S)/$A$17</f>
        <v>0.66666666666666663</v>
      </c>
      <c r="E17" s="60">
        <f>('type 1 table'!E16*plat*S)/$A$17</f>
        <v>2</v>
      </c>
      <c r="F17" s="55">
        <f>('type 1 table'!F16*plat*S)/$A$17</f>
        <v>1.3333333333333333</v>
      </c>
      <c r="G17" s="61">
        <f>('type 1 table'!G16*plat*S)/$A$17</f>
        <v>1.3333333333333333</v>
      </c>
      <c r="H17" s="60">
        <f>('type 1 table'!H16*plat*S)/$A$17</f>
        <v>3.3333333333333335</v>
      </c>
      <c r="I17" s="55">
        <f>('type 1 table'!I16*plat*S)/$A$17</f>
        <v>2</v>
      </c>
      <c r="J17" s="61">
        <f>('type 1 table'!J16*plat*S)/$A$17</f>
        <v>2</v>
      </c>
      <c r="K17" s="60">
        <f>('type 1 table'!K16*plat*S)/$A$17</f>
        <v>3.3333333333333335</v>
      </c>
      <c r="L17" s="55">
        <f>('type 1 table'!L16*plat*S)/$A$17</f>
        <v>2</v>
      </c>
      <c r="M17" s="55">
        <f>('type 1 table'!M16*plat*S)/$A$17</f>
        <v>2</v>
      </c>
    </row>
    <row r="18" spans="1:13" ht="21" thickBot="1">
      <c r="A18" s="28">
        <v>20000</v>
      </c>
      <c r="B18" s="62">
        <f>('type 1 table'!B17*plat*S)/$A$18</f>
        <v>1</v>
      </c>
      <c r="C18" s="63">
        <f>('type 1 table'!C17*plat*S)/$A$18</f>
        <v>1</v>
      </c>
      <c r="D18" s="64">
        <f>('type 1 table'!D17*plat*S)/$A$18</f>
        <v>1</v>
      </c>
      <c r="E18" s="62">
        <f>('type 1 table'!E17*plat*S)/$A$18</f>
        <v>2</v>
      </c>
      <c r="F18" s="63">
        <f>('type 1 table'!F17*plat*S)/$A$18</f>
        <v>1.5</v>
      </c>
      <c r="G18" s="64">
        <f>('type 1 table'!G17*plat*S)/$A$18</f>
        <v>1.5</v>
      </c>
      <c r="H18" s="62">
        <f>('type 1 table'!H17*plat*S)/$A$18</f>
        <v>3</v>
      </c>
      <c r="I18" s="63">
        <f>('type 1 table'!I17*plat*S)/$A$18</f>
        <v>2</v>
      </c>
      <c r="J18" s="64">
        <f>('type 1 table'!J17*plat*S)/$A$18</f>
        <v>2</v>
      </c>
      <c r="K18" s="62">
        <f>('type 1 table'!K17*plat*S)/$A$18</f>
        <v>3</v>
      </c>
      <c r="L18" s="63">
        <f>('type 1 table'!L17*plat*S)/$A$18</f>
        <v>2</v>
      </c>
      <c r="M18" s="63">
        <f>('type 1 table'!M17*plat*S)/$A$18</f>
        <v>2</v>
      </c>
    </row>
    <row r="19" spans="1:13" ht="15.75" thickBot="1"/>
    <row r="20" spans="1:13" ht="21" thickBot="1">
      <c r="A20" s="25" t="s">
        <v>18</v>
      </c>
      <c r="B20" s="89" t="s">
        <v>31</v>
      </c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2"/>
    </row>
    <row r="21" spans="1:13" ht="24" thickBot="1">
      <c r="A21" s="41" t="s">
        <v>30</v>
      </c>
      <c r="B21" s="93" t="s">
        <v>20</v>
      </c>
      <c r="C21" s="94"/>
      <c r="D21" s="95"/>
      <c r="E21" s="93" t="s">
        <v>21</v>
      </c>
      <c r="F21" s="94"/>
      <c r="G21" s="95"/>
      <c r="H21" s="93" t="s">
        <v>22</v>
      </c>
      <c r="I21" s="94"/>
      <c r="J21" s="95"/>
      <c r="K21" s="93" t="s">
        <v>23</v>
      </c>
      <c r="L21" s="94"/>
      <c r="M21" s="95"/>
    </row>
    <row r="22" spans="1:13" ht="24" thickBot="1">
      <c r="A22" s="41" t="s">
        <v>26</v>
      </c>
      <c r="B22" s="99" t="s">
        <v>32</v>
      </c>
      <c r="C22" s="100"/>
      <c r="D22" s="95"/>
      <c r="E22" s="99" t="s">
        <v>33</v>
      </c>
      <c r="F22" s="100"/>
      <c r="G22" s="95"/>
      <c r="H22" s="99" t="s">
        <v>28</v>
      </c>
      <c r="I22" s="100"/>
      <c r="J22" s="95"/>
      <c r="K22" s="99" t="s">
        <v>22</v>
      </c>
      <c r="L22" s="100"/>
      <c r="M22" s="95"/>
    </row>
    <row r="23" spans="1:13" ht="21" thickBot="1">
      <c r="A23" s="27" t="s">
        <v>34</v>
      </c>
      <c r="B23" s="40" t="s">
        <v>35</v>
      </c>
      <c r="C23" s="40" t="s">
        <v>37</v>
      </c>
      <c r="D23" s="40" t="s">
        <v>36</v>
      </c>
      <c r="E23" s="40" t="s">
        <v>35</v>
      </c>
      <c r="F23" s="40" t="s">
        <v>37</v>
      </c>
      <c r="G23" s="40" t="s">
        <v>36</v>
      </c>
      <c r="H23" s="40" t="s">
        <v>35</v>
      </c>
      <c r="I23" s="40" t="s">
        <v>37</v>
      </c>
      <c r="J23" s="40" t="s">
        <v>36</v>
      </c>
      <c r="K23" s="40" t="s">
        <v>35</v>
      </c>
      <c r="L23" s="40" t="s">
        <v>37</v>
      </c>
      <c r="M23" s="40" t="s">
        <v>36</v>
      </c>
    </row>
    <row r="24" spans="1:13" ht="21" customHeight="1" thickBot="1">
      <c r="A24" s="27" t="s">
        <v>24</v>
      </c>
      <c r="B24" s="101" t="s">
        <v>40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8"/>
    </row>
    <row r="25" spans="1:13" ht="21.75" thickTop="1" thickBot="1">
      <c r="A25" s="28">
        <v>5000</v>
      </c>
      <c r="B25" s="57">
        <f>('type 1 table'!B24*p*S)/$A$15</f>
        <v>6</v>
      </c>
      <c r="C25" s="58">
        <f>('type 1 table'!C24*p*S)/$A$15</f>
        <v>6</v>
      </c>
      <c r="D25" s="59">
        <f>('type 1 table'!D24*p*S)/$A$15</f>
        <v>6</v>
      </c>
      <c r="E25" s="57">
        <f>('type 1 table'!E24*p*S)/$A$15</f>
        <v>12</v>
      </c>
      <c r="F25" s="58">
        <f>('type 1 table'!F24*p*S)/$A$15</f>
        <v>12</v>
      </c>
      <c r="G25" s="59">
        <f>('type 1 table'!G24*p*S)/$A$15</f>
        <v>6</v>
      </c>
      <c r="H25" s="57">
        <f>('type 1 table'!H24*p*S)/$A$15</f>
        <v>12</v>
      </c>
      <c r="I25" s="58">
        <f>('type 1 table'!I24*p*S)/$A$15</f>
        <v>12</v>
      </c>
      <c r="J25" s="59">
        <f>('type 1 table'!J24*p*S)/$A$15</f>
        <v>12</v>
      </c>
      <c r="K25" s="57">
        <f>('type 1 table'!K24*p*S)/$A$15</f>
        <v>18</v>
      </c>
      <c r="L25" s="58">
        <f>('type 1 table'!L24*p*S)/$A$15</f>
        <v>12</v>
      </c>
      <c r="M25" s="58">
        <f>('type 1 table'!M24*p*S)/$A$15</f>
        <v>12</v>
      </c>
    </row>
    <row r="26" spans="1:13" ht="21" thickBot="1">
      <c r="A26" s="44">
        <v>10000</v>
      </c>
      <c r="B26" s="60">
        <f>('type 1 table'!B25*p*S)/$A$16</f>
        <v>6</v>
      </c>
      <c r="C26" s="55">
        <f>('type 1 table'!C25*p*S)/$A$16</f>
        <v>6</v>
      </c>
      <c r="D26" s="61">
        <f>('type 1 table'!D25*p*S)/$A$16</f>
        <v>6</v>
      </c>
      <c r="E26" s="60">
        <f>('type 1 table'!E25*p*S)/$A$16</f>
        <v>12</v>
      </c>
      <c r="F26" s="55">
        <f>('type 1 table'!F25*p*S)/$A$16</f>
        <v>9</v>
      </c>
      <c r="G26" s="61">
        <f>('type 1 table'!G25*p*S)/$A$16</f>
        <v>9</v>
      </c>
      <c r="H26" s="60">
        <f>('type 1 table'!H25*p*S)/$A$16</f>
        <v>12</v>
      </c>
      <c r="I26" s="55">
        <f>('type 1 table'!I25*p*S)/$A$16</f>
        <v>9</v>
      </c>
      <c r="J26" s="61">
        <f>('type 1 table'!J25*p*S)/$A$16</f>
        <v>9</v>
      </c>
      <c r="K26" s="60">
        <f>('type 1 table'!K25*p*S)/$A$16</f>
        <v>15</v>
      </c>
      <c r="L26" s="55">
        <f>('type 1 table'!L25*p*S)/$A$16</f>
        <v>12</v>
      </c>
      <c r="M26" s="55">
        <f>('type 1 table'!M25*p*S)/$A$16</f>
        <v>12</v>
      </c>
    </row>
    <row r="27" spans="1:13" ht="21" thickBot="1">
      <c r="A27" s="44">
        <v>15000</v>
      </c>
      <c r="B27" s="60">
        <f>('type 1 table'!B26*p*S)/$A$17</f>
        <v>6</v>
      </c>
      <c r="C27" s="55">
        <f>('type 1 table'!C26*p*S)/$A$17</f>
        <v>6</v>
      </c>
      <c r="D27" s="61">
        <f>('type 1 table'!D26*p*S)/$A$17</f>
        <v>6</v>
      </c>
      <c r="E27" s="60">
        <f>('type 1 table'!E26*p*S)/$A$17</f>
        <v>10</v>
      </c>
      <c r="F27" s="55">
        <f>('type 1 table'!F26*p*S)/$A$17</f>
        <v>8</v>
      </c>
      <c r="G27" s="61">
        <f>('type 1 table'!G26*p*S)/$A$17</f>
        <v>8</v>
      </c>
      <c r="H27" s="60">
        <f>('type 1 table'!H26*p*S)/$A$17</f>
        <v>10</v>
      </c>
      <c r="I27" s="55">
        <f>('type 1 table'!I26*p*S)/$A$17</f>
        <v>8</v>
      </c>
      <c r="J27" s="61">
        <f>('type 1 table'!J26*p*S)/$A$17</f>
        <v>8</v>
      </c>
      <c r="K27" s="60">
        <f>('type 1 table'!K26*p*S)/$A$17</f>
        <v>14</v>
      </c>
      <c r="L27" s="55">
        <f>('type 1 table'!L26*p*S)/$A$17</f>
        <v>12</v>
      </c>
      <c r="M27" s="55">
        <f>('type 1 table'!M26*p*S)/$A$17</f>
        <v>12</v>
      </c>
    </row>
    <row r="28" spans="1:13" ht="21" thickBot="1">
      <c r="A28" s="28">
        <v>20000</v>
      </c>
      <c r="B28" s="62">
        <f>('type 1 table'!B27*p*S)/$A$18</f>
        <v>6</v>
      </c>
      <c r="C28" s="63">
        <f>('type 1 table'!C27*p*S)/$A$18</f>
        <v>6</v>
      </c>
      <c r="D28" s="64">
        <f>('type 1 table'!D27*p*S)/$A$18</f>
        <v>6</v>
      </c>
      <c r="E28" s="62">
        <f>('type 1 table'!E27*p*S)/$A$18</f>
        <v>10.5</v>
      </c>
      <c r="F28" s="63">
        <f>('type 1 table'!F27*p*S)/$A$18</f>
        <v>9</v>
      </c>
      <c r="G28" s="64">
        <f>('type 1 table'!G27*p*S)/$A$18</f>
        <v>9</v>
      </c>
      <c r="H28" s="62">
        <f>('type 1 table'!H27*p*S)/$A$18</f>
        <v>10.5</v>
      </c>
      <c r="I28" s="63">
        <f>('type 1 table'!I27*p*S)/$A$18</f>
        <v>9</v>
      </c>
      <c r="J28" s="64">
        <f>('type 1 table'!J27*p*S)/$A$18</f>
        <v>9</v>
      </c>
      <c r="K28" s="62">
        <f>('type 1 table'!K27*p*S)/$A$18</f>
        <v>13.5</v>
      </c>
      <c r="L28" s="63">
        <f>('type 1 table'!L27*p*S)/$A$18</f>
        <v>13.5</v>
      </c>
      <c r="M28" s="63">
        <f>('type 1 table'!M27*p*S)/$A$18</f>
        <v>13.5</v>
      </c>
    </row>
  </sheetData>
  <mergeCells count="23">
    <mergeCell ref="B14:M14"/>
    <mergeCell ref="B2:M2"/>
    <mergeCell ref="B3:D3"/>
    <mergeCell ref="E3:G3"/>
    <mergeCell ref="H3:J3"/>
    <mergeCell ref="K3:M3"/>
    <mergeCell ref="B5:M5"/>
    <mergeCell ref="B24:M24"/>
    <mergeCell ref="A1:M1"/>
    <mergeCell ref="B20:M20"/>
    <mergeCell ref="B21:D21"/>
    <mergeCell ref="E21:G21"/>
    <mergeCell ref="H21:J21"/>
    <mergeCell ref="K21:M21"/>
    <mergeCell ref="B22:D22"/>
    <mergeCell ref="E22:G22"/>
    <mergeCell ref="H22:J22"/>
    <mergeCell ref="K22:M22"/>
    <mergeCell ref="B11:M11"/>
    <mergeCell ref="B12:D12"/>
    <mergeCell ref="E12:G12"/>
    <mergeCell ref="H12:J12"/>
    <mergeCell ref="K12:M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>
    <tabColor theme="1"/>
  </sheetPr>
  <dimension ref="A1:N52"/>
  <sheetViews>
    <sheetView zoomScale="70" zoomScaleNormal="70" workbookViewId="0">
      <selection activeCell="N7" sqref="N7"/>
    </sheetView>
  </sheetViews>
  <sheetFormatPr defaultRowHeight="15"/>
  <cols>
    <col min="1" max="1" width="16" style="1" bestFit="1" customWidth="1"/>
    <col min="2" max="2" width="9" style="1" bestFit="1" customWidth="1"/>
    <col min="3" max="3" width="7" style="1" bestFit="1" customWidth="1"/>
    <col min="4" max="4" width="9.85546875" style="1" bestFit="1" customWidth="1"/>
    <col min="5" max="5" width="7.140625" style="1" bestFit="1" customWidth="1"/>
    <col min="6" max="6" width="8.7109375" style="1" bestFit="1" customWidth="1"/>
    <col min="7" max="7" width="13.140625" style="1" bestFit="1" customWidth="1"/>
    <col min="8" max="8" width="12" style="1" bestFit="1" customWidth="1"/>
    <col min="9" max="9" width="13.85546875" style="1" bestFit="1" customWidth="1"/>
    <col min="10" max="10" width="9.28515625" style="1" bestFit="1" customWidth="1"/>
    <col min="11" max="11" width="12.7109375" style="1" bestFit="1" customWidth="1"/>
    <col min="12" max="12" width="12" style="1" bestFit="1" customWidth="1"/>
    <col min="13" max="13" width="5" style="1" bestFit="1" customWidth="1"/>
    <col min="14" max="16384" width="9.140625" style="1"/>
  </cols>
  <sheetData>
    <row r="1" spans="1:14">
      <c r="A1" s="2" t="s">
        <v>8</v>
      </c>
      <c r="B1" s="2" t="s">
        <v>5</v>
      </c>
      <c r="C1" s="2" t="s">
        <v>0</v>
      </c>
      <c r="D1" s="2" t="s">
        <v>7</v>
      </c>
      <c r="E1" s="2" t="s">
        <v>1</v>
      </c>
      <c r="F1" s="2" t="s">
        <v>12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3</v>
      </c>
      <c r="L1" s="2" t="s">
        <v>14</v>
      </c>
      <c r="M1" s="2" t="s">
        <v>4</v>
      </c>
      <c r="N1" s="1" t="s">
        <v>15</v>
      </c>
    </row>
    <row r="2" spans="1:14">
      <c r="A2" s="10">
        <v>5000</v>
      </c>
      <c r="B2" s="10" t="s">
        <v>6</v>
      </c>
      <c r="C2" s="10">
        <v>16</v>
      </c>
      <c r="D2" s="10">
        <v>3</v>
      </c>
      <c r="E2" s="10">
        <v>2</v>
      </c>
      <c r="F2" s="10">
        <v>44482</v>
      </c>
      <c r="G2" s="10">
        <v>10</v>
      </c>
      <c r="H2" s="10">
        <v>23.274955840000001</v>
      </c>
      <c r="I2" s="10">
        <v>14.514955840000001</v>
      </c>
      <c r="J2" s="10">
        <v>8.76</v>
      </c>
      <c r="K2" s="10">
        <v>-1.1711850822234001E-2</v>
      </c>
      <c r="L2" s="10">
        <v>0.60284170893121403</v>
      </c>
      <c r="M2" s="10">
        <v>1</v>
      </c>
      <c r="N2" s="1">
        <f>4*E2</f>
        <v>8</v>
      </c>
    </row>
    <row r="3" spans="1:14">
      <c r="A3" s="10">
        <v>5000</v>
      </c>
      <c r="B3" s="10" t="s">
        <v>6</v>
      </c>
      <c r="C3" s="10">
        <v>16</v>
      </c>
      <c r="D3" s="10">
        <v>2.5</v>
      </c>
      <c r="E3" s="10">
        <v>2</v>
      </c>
      <c r="F3" s="10">
        <v>44482</v>
      </c>
      <c r="G3" s="10">
        <v>10</v>
      </c>
      <c r="H3" s="10">
        <v>21.81495584</v>
      </c>
      <c r="I3" s="10">
        <v>14.514955840000001</v>
      </c>
      <c r="J3" s="10">
        <v>7.3</v>
      </c>
      <c r="K3" s="10">
        <v>-1.1711850822234001E-2</v>
      </c>
      <c r="L3" s="10">
        <v>0.60284170893121403</v>
      </c>
      <c r="M3" s="10">
        <v>1</v>
      </c>
      <c r="N3" s="1">
        <f t="shared" ref="N3:N7" si="0">4*E3</f>
        <v>8</v>
      </c>
    </row>
    <row r="4" spans="1:14">
      <c r="A4" s="10">
        <v>5000</v>
      </c>
      <c r="B4" s="10" t="s">
        <v>6</v>
      </c>
      <c r="C4" s="10">
        <v>16</v>
      </c>
      <c r="D4" s="10">
        <v>2</v>
      </c>
      <c r="E4" s="10">
        <v>2</v>
      </c>
      <c r="F4" s="10">
        <v>44482</v>
      </c>
      <c r="G4" s="10">
        <v>10</v>
      </c>
      <c r="H4" s="10">
        <v>20.354955839999999</v>
      </c>
      <c r="I4" s="10">
        <v>14.514955840000001</v>
      </c>
      <c r="J4" s="10">
        <v>5.84</v>
      </c>
      <c r="K4" s="10">
        <v>-1.1711850822234001E-2</v>
      </c>
      <c r="L4" s="10">
        <v>0.60284170893121403</v>
      </c>
      <c r="M4" s="10">
        <v>1</v>
      </c>
      <c r="N4" s="1">
        <f t="shared" si="0"/>
        <v>8</v>
      </c>
    </row>
    <row r="5" spans="1:14">
      <c r="A5" s="10">
        <v>5000</v>
      </c>
      <c r="B5" s="10" t="s">
        <v>6</v>
      </c>
      <c r="C5" s="10">
        <v>16</v>
      </c>
      <c r="D5" s="10">
        <v>1.5</v>
      </c>
      <c r="E5" s="10">
        <v>3</v>
      </c>
      <c r="F5" s="10">
        <v>44482</v>
      </c>
      <c r="G5" s="10">
        <v>10</v>
      </c>
      <c r="H5" s="10">
        <v>28.342433759999999</v>
      </c>
      <c r="I5" s="10">
        <v>21.772433759999998</v>
      </c>
      <c r="J5" s="10">
        <v>6.57</v>
      </c>
      <c r="K5" s="10">
        <v>-6.5229713858728999E-2</v>
      </c>
      <c r="L5" s="10">
        <v>0.17281111737655599</v>
      </c>
      <c r="M5" s="10">
        <v>1</v>
      </c>
      <c r="N5" s="1">
        <f t="shared" si="0"/>
        <v>12</v>
      </c>
    </row>
    <row r="6" spans="1:14">
      <c r="A6" s="10">
        <v>5000</v>
      </c>
      <c r="B6" s="10" t="s">
        <v>6</v>
      </c>
      <c r="C6" s="10">
        <v>16</v>
      </c>
      <c r="D6" s="10">
        <v>1</v>
      </c>
      <c r="E6" s="10">
        <v>3</v>
      </c>
      <c r="F6" s="10">
        <v>44482</v>
      </c>
      <c r="G6" s="10">
        <v>10</v>
      </c>
      <c r="H6" s="10">
        <v>26.152433760000001</v>
      </c>
      <c r="I6" s="10">
        <v>21.772433759999998</v>
      </c>
      <c r="J6" s="10">
        <v>4.38</v>
      </c>
      <c r="K6" s="10">
        <v>-6.5229713858728999E-2</v>
      </c>
      <c r="L6" s="10">
        <v>0.17281111737655599</v>
      </c>
      <c r="M6" s="10">
        <v>1</v>
      </c>
      <c r="N6" s="1">
        <f t="shared" si="0"/>
        <v>12</v>
      </c>
    </row>
    <row r="7" spans="1:14">
      <c r="A7" s="10">
        <v>5000</v>
      </c>
      <c r="B7" s="10" t="s">
        <v>6</v>
      </c>
      <c r="C7" s="10">
        <v>16</v>
      </c>
      <c r="D7" s="10">
        <v>0.5</v>
      </c>
      <c r="E7" s="10">
        <v>3</v>
      </c>
      <c r="F7" s="10">
        <v>44482</v>
      </c>
      <c r="G7" s="10">
        <v>10</v>
      </c>
      <c r="H7" s="10">
        <v>23.96243376</v>
      </c>
      <c r="I7" s="10">
        <v>21.772433759999998</v>
      </c>
      <c r="J7" s="10">
        <v>2.19</v>
      </c>
      <c r="K7" s="10">
        <v>-6.5229713858728999E-2</v>
      </c>
      <c r="L7" s="10">
        <v>0.17993425472873101</v>
      </c>
      <c r="M7" s="10">
        <v>1</v>
      </c>
      <c r="N7" s="1">
        <f t="shared" si="0"/>
        <v>12</v>
      </c>
    </row>
    <row r="8" spans="1:14">
      <c r="A8" s="11">
        <v>5000</v>
      </c>
      <c r="B8" s="11" t="s">
        <v>13</v>
      </c>
      <c r="C8" s="11">
        <v>10</v>
      </c>
      <c r="D8" s="11">
        <v>3</v>
      </c>
      <c r="E8" s="11">
        <v>1</v>
      </c>
      <c r="F8" s="11">
        <v>44482</v>
      </c>
      <c r="G8" s="11">
        <v>10</v>
      </c>
      <c r="H8" s="11">
        <v>11.63747792</v>
      </c>
      <c r="I8" s="11">
        <v>7.2574779200000004</v>
      </c>
      <c r="J8" s="11">
        <v>4.38</v>
      </c>
      <c r="K8" s="11">
        <v>-4.9071929903767896E-3</v>
      </c>
      <c r="L8" s="11">
        <v>0.74942256954012598</v>
      </c>
      <c r="M8" s="11">
        <v>1</v>
      </c>
    </row>
    <row r="9" spans="1:14">
      <c r="A9" s="11">
        <v>5000</v>
      </c>
      <c r="B9" s="11" t="s">
        <v>13</v>
      </c>
      <c r="C9" s="11">
        <v>10</v>
      </c>
      <c r="D9" s="11">
        <v>2.5</v>
      </c>
      <c r="E9" s="11">
        <v>1</v>
      </c>
      <c r="F9" s="11">
        <v>44482</v>
      </c>
      <c r="G9" s="11">
        <v>10</v>
      </c>
      <c r="H9" s="11">
        <v>10.90747792</v>
      </c>
      <c r="I9" s="11">
        <v>7.2574779200000004</v>
      </c>
      <c r="J9" s="11">
        <v>3.65</v>
      </c>
      <c r="K9" s="11">
        <v>-4.9071929903767896E-3</v>
      </c>
      <c r="L9" s="11">
        <v>0.74942256954012598</v>
      </c>
      <c r="M9" s="11">
        <v>1</v>
      </c>
    </row>
    <row r="10" spans="1:14">
      <c r="A10" s="11">
        <v>5000</v>
      </c>
      <c r="B10" s="11" t="s">
        <v>13</v>
      </c>
      <c r="C10" s="11">
        <v>10</v>
      </c>
      <c r="D10" s="11">
        <v>2</v>
      </c>
      <c r="E10" s="11">
        <v>1</v>
      </c>
      <c r="F10" s="11">
        <v>44482</v>
      </c>
      <c r="G10" s="11">
        <v>10</v>
      </c>
      <c r="H10" s="11">
        <v>10.177477919999999</v>
      </c>
      <c r="I10" s="11">
        <v>7.2574779200000004</v>
      </c>
      <c r="J10" s="11">
        <v>2.92</v>
      </c>
      <c r="K10" s="11">
        <v>-4.9071929903767896E-3</v>
      </c>
      <c r="L10" s="11">
        <v>0.74942256954012598</v>
      </c>
      <c r="M10" s="11">
        <v>1</v>
      </c>
    </row>
    <row r="11" spans="1:14">
      <c r="A11" s="11">
        <v>5000</v>
      </c>
      <c r="B11" s="11" t="s">
        <v>13</v>
      </c>
      <c r="C11" s="11">
        <v>10</v>
      </c>
      <c r="D11" s="11">
        <v>1.5</v>
      </c>
      <c r="E11" s="11">
        <v>1</v>
      </c>
      <c r="F11" s="11">
        <v>44482</v>
      </c>
      <c r="G11" s="11">
        <v>10</v>
      </c>
      <c r="H11" s="11">
        <v>9.4474779200000008</v>
      </c>
      <c r="I11" s="11">
        <v>7.2574779200000004</v>
      </c>
      <c r="J11" s="11">
        <v>2.19</v>
      </c>
      <c r="K11" s="11">
        <v>-4.9071929903767896E-3</v>
      </c>
      <c r="L11" s="11">
        <v>0.74942256954012598</v>
      </c>
      <c r="M11" s="11">
        <v>1</v>
      </c>
    </row>
    <row r="12" spans="1:14">
      <c r="A12" s="11">
        <v>5000</v>
      </c>
      <c r="B12" s="11" t="s">
        <v>13</v>
      </c>
      <c r="C12" s="11">
        <v>10</v>
      </c>
      <c r="D12" s="11">
        <v>1</v>
      </c>
      <c r="E12" s="11">
        <v>2</v>
      </c>
      <c r="F12" s="11">
        <v>44482</v>
      </c>
      <c r="G12" s="11">
        <v>10</v>
      </c>
      <c r="H12" s="11">
        <v>17.434955840000001</v>
      </c>
      <c r="I12" s="11">
        <v>14.514955840000001</v>
      </c>
      <c r="J12" s="11">
        <v>2.92</v>
      </c>
      <c r="K12" s="11">
        <v>-3.5480773544271899E-4</v>
      </c>
      <c r="L12" s="11">
        <v>0.30936383627004299</v>
      </c>
      <c r="M12" s="11">
        <v>1</v>
      </c>
    </row>
    <row r="13" spans="1:14">
      <c r="A13" s="11">
        <v>5000</v>
      </c>
      <c r="B13" s="11" t="s">
        <v>13</v>
      </c>
      <c r="C13" s="11">
        <v>10</v>
      </c>
      <c r="D13" s="11">
        <v>0.5</v>
      </c>
      <c r="E13" s="11">
        <v>2</v>
      </c>
      <c r="F13" s="11">
        <v>44482</v>
      </c>
      <c r="G13" s="11">
        <v>10</v>
      </c>
      <c r="H13" s="11">
        <v>15.97495584</v>
      </c>
      <c r="I13" s="11">
        <v>14.514955840000001</v>
      </c>
      <c r="J13" s="11">
        <v>1.46</v>
      </c>
      <c r="K13" s="11">
        <v>-3.5480773544271899E-4</v>
      </c>
      <c r="L13" s="11">
        <v>0.30936493859405101</v>
      </c>
      <c r="M13" s="11">
        <v>1</v>
      </c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>
      <c r="A15" s="5">
        <v>10000</v>
      </c>
      <c r="B15" s="5" t="s">
        <v>6</v>
      </c>
      <c r="C15" s="5">
        <v>16</v>
      </c>
      <c r="D15" s="5">
        <v>3</v>
      </c>
      <c r="E15" s="5">
        <v>3</v>
      </c>
      <c r="F15" s="5">
        <v>44482</v>
      </c>
      <c r="G15" s="5">
        <v>10</v>
      </c>
      <c r="H15" s="5">
        <v>34.912433759999999</v>
      </c>
      <c r="I15" s="5">
        <v>21.772433759999998</v>
      </c>
      <c r="J15" s="5">
        <v>13.14</v>
      </c>
      <c r="K15" s="5">
        <v>-2.8011715014937301E-2</v>
      </c>
      <c r="L15" s="5">
        <v>0.95480540422514804</v>
      </c>
      <c r="M15" s="5">
        <v>1</v>
      </c>
      <c r="N15" s="1">
        <f>4*E15</f>
        <v>12</v>
      </c>
    </row>
    <row r="16" spans="1:14">
      <c r="A16" s="6">
        <v>10000</v>
      </c>
      <c r="B16" s="6" t="s">
        <v>6</v>
      </c>
      <c r="C16" s="6">
        <v>16</v>
      </c>
      <c r="D16" s="6">
        <v>2.5</v>
      </c>
      <c r="E16" s="6">
        <v>4</v>
      </c>
      <c r="F16" s="6">
        <v>44482</v>
      </c>
      <c r="G16" s="6">
        <v>10</v>
      </c>
      <c r="H16" s="6">
        <v>43.629911679999999</v>
      </c>
      <c r="I16" s="6">
        <v>29.029911680000001</v>
      </c>
      <c r="J16" s="6">
        <v>14.6</v>
      </c>
      <c r="K16" s="6">
        <v>-1.1711850822234001E-2</v>
      </c>
      <c r="L16" s="6">
        <v>0.60284170893121403</v>
      </c>
      <c r="M16" s="6">
        <v>1</v>
      </c>
      <c r="N16" s="1">
        <f t="shared" ref="N16:N20" si="1">4*E16</f>
        <v>16</v>
      </c>
    </row>
    <row r="17" spans="1:14">
      <c r="A17" s="6">
        <v>10000</v>
      </c>
      <c r="B17" s="6" t="s">
        <v>6</v>
      </c>
      <c r="C17" s="6">
        <v>16</v>
      </c>
      <c r="D17" s="6">
        <v>2</v>
      </c>
      <c r="E17" s="6">
        <v>4</v>
      </c>
      <c r="F17" s="6">
        <v>44482</v>
      </c>
      <c r="G17" s="6">
        <v>10</v>
      </c>
      <c r="H17" s="6">
        <v>40.709911679999998</v>
      </c>
      <c r="I17" s="6">
        <v>29.029911680000001</v>
      </c>
      <c r="J17" s="6">
        <v>11.68</v>
      </c>
      <c r="K17" s="6">
        <v>-1.1711850822234001E-2</v>
      </c>
      <c r="L17" s="6">
        <v>0.60284170893121403</v>
      </c>
      <c r="M17" s="6">
        <v>1</v>
      </c>
      <c r="N17" s="1">
        <f t="shared" si="1"/>
        <v>16</v>
      </c>
    </row>
    <row r="18" spans="1:14">
      <c r="A18" s="6">
        <v>10000</v>
      </c>
      <c r="B18" s="6" t="s">
        <v>6</v>
      </c>
      <c r="C18" s="6">
        <v>16</v>
      </c>
      <c r="D18" s="6">
        <v>1.5</v>
      </c>
      <c r="E18" s="6">
        <v>5</v>
      </c>
      <c r="F18" s="6">
        <v>44482</v>
      </c>
      <c r="G18" s="6">
        <v>10</v>
      </c>
      <c r="H18" s="6">
        <v>47.2373896</v>
      </c>
      <c r="I18" s="6">
        <v>36.287389599999997</v>
      </c>
      <c r="J18" s="6">
        <v>10.95</v>
      </c>
      <c r="K18" s="6">
        <v>-5.9605448252533201E-2</v>
      </c>
      <c r="L18" s="6">
        <v>0.30751951467333399</v>
      </c>
      <c r="M18" s="6">
        <v>1</v>
      </c>
      <c r="N18" s="1">
        <f t="shared" si="1"/>
        <v>20</v>
      </c>
    </row>
    <row r="19" spans="1:14">
      <c r="A19" s="6">
        <v>10000</v>
      </c>
      <c r="B19" s="6" t="s">
        <v>6</v>
      </c>
      <c r="C19" s="6">
        <v>16</v>
      </c>
      <c r="D19" s="6">
        <v>1</v>
      </c>
      <c r="E19" s="6">
        <v>5</v>
      </c>
      <c r="F19" s="6">
        <v>44482</v>
      </c>
      <c r="G19" s="6">
        <v>10</v>
      </c>
      <c r="H19" s="6">
        <v>43.587389600000002</v>
      </c>
      <c r="I19" s="6">
        <v>36.287389599999997</v>
      </c>
      <c r="J19" s="6">
        <v>7.3</v>
      </c>
      <c r="K19" s="6">
        <v>-5.9605448252533201E-2</v>
      </c>
      <c r="L19" s="6">
        <v>0.30751951467333399</v>
      </c>
      <c r="M19" s="6">
        <v>1</v>
      </c>
      <c r="N19" s="1">
        <f t="shared" si="1"/>
        <v>20</v>
      </c>
    </row>
    <row r="20" spans="1:14">
      <c r="A20" s="6">
        <v>10000</v>
      </c>
      <c r="B20" s="6" t="s">
        <v>6</v>
      </c>
      <c r="C20" s="6">
        <v>16</v>
      </c>
      <c r="D20" s="6">
        <v>0.5</v>
      </c>
      <c r="E20" s="6">
        <v>6</v>
      </c>
      <c r="F20" s="6">
        <v>44482</v>
      </c>
      <c r="G20" s="6">
        <v>10</v>
      </c>
      <c r="H20" s="6">
        <v>47.924867519999999</v>
      </c>
      <c r="I20" s="6">
        <v>43.544867519999997</v>
      </c>
      <c r="J20" s="6">
        <v>4.38</v>
      </c>
      <c r="K20" s="6">
        <v>-6.5229713858728999E-2</v>
      </c>
      <c r="L20" s="6">
        <v>0.17993425472873101</v>
      </c>
      <c r="M20" s="6">
        <v>1</v>
      </c>
      <c r="N20" s="1">
        <f t="shared" si="1"/>
        <v>24</v>
      </c>
    </row>
    <row r="21" spans="1:14">
      <c r="A21" s="7">
        <v>10000</v>
      </c>
      <c r="B21" s="7" t="s">
        <v>13</v>
      </c>
      <c r="C21" s="7">
        <v>10</v>
      </c>
      <c r="D21" s="7">
        <v>3</v>
      </c>
      <c r="E21" s="7">
        <v>2</v>
      </c>
      <c r="F21" s="7">
        <v>44482</v>
      </c>
      <c r="G21" s="7">
        <v>10</v>
      </c>
      <c r="H21" s="7">
        <v>23.274955840000001</v>
      </c>
      <c r="I21" s="7">
        <v>14.514955840000001</v>
      </c>
      <c r="J21" s="7">
        <v>8.76</v>
      </c>
      <c r="K21" s="7">
        <v>-4.9071929903767896E-3</v>
      </c>
      <c r="L21" s="7">
        <v>0.74942256954012598</v>
      </c>
      <c r="M21" s="7">
        <v>1</v>
      </c>
    </row>
    <row r="22" spans="1:14">
      <c r="A22" s="8">
        <v>10000</v>
      </c>
      <c r="B22" s="8" t="s">
        <v>13</v>
      </c>
      <c r="C22" s="8">
        <v>10</v>
      </c>
      <c r="D22" s="8">
        <v>2.5</v>
      </c>
      <c r="E22" s="8">
        <v>2</v>
      </c>
      <c r="F22" s="8">
        <v>44482</v>
      </c>
      <c r="G22" s="8">
        <v>10</v>
      </c>
      <c r="H22" s="8">
        <v>21.81495584</v>
      </c>
      <c r="I22" s="8">
        <v>14.514955840000001</v>
      </c>
      <c r="J22" s="8">
        <v>7.3</v>
      </c>
      <c r="K22" s="8">
        <v>-4.9071929903767896E-3</v>
      </c>
      <c r="L22" s="8">
        <v>0.74942256954012598</v>
      </c>
      <c r="M22" s="8">
        <v>1</v>
      </c>
    </row>
    <row r="23" spans="1:14">
      <c r="A23" s="8">
        <v>10000</v>
      </c>
      <c r="B23" s="8" t="s">
        <v>13</v>
      </c>
      <c r="C23" s="8">
        <v>10</v>
      </c>
      <c r="D23" s="8">
        <v>2</v>
      </c>
      <c r="E23" s="8">
        <v>2</v>
      </c>
      <c r="F23" s="8">
        <v>44482</v>
      </c>
      <c r="G23" s="8">
        <v>10</v>
      </c>
      <c r="H23" s="8">
        <v>20.354955839999999</v>
      </c>
      <c r="I23" s="8">
        <v>14.514955840000001</v>
      </c>
      <c r="J23" s="8">
        <v>5.84</v>
      </c>
      <c r="K23" s="8">
        <v>-4.9071929903767896E-3</v>
      </c>
      <c r="L23" s="8">
        <v>0.74942256954012598</v>
      </c>
      <c r="M23" s="8">
        <v>1</v>
      </c>
    </row>
    <row r="24" spans="1:14">
      <c r="A24" s="8">
        <v>10000</v>
      </c>
      <c r="B24" s="8" t="s">
        <v>13</v>
      </c>
      <c r="C24" s="8">
        <v>10</v>
      </c>
      <c r="D24" s="8">
        <v>1.5</v>
      </c>
      <c r="E24" s="8">
        <v>2</v>
      </c>
      <c r="F24" s="8">
        <v>44482</v>
      </c>
      <c r="G24" s="8">
        <v>10</v>
      </c>
      <c r="H24" s="8">
        <v>18.894955840000002</v>
      </c>
      <c r="I24" s="8">
        <v>14.514955840000001</v>
      </c>
      <c r="J24" s="8">
        <v>4.38</v>
      </c>
      <c r="K24" s="8">
        <v>-4.9071929903767896E-3</v>
      </c>
      <c r="L24" s="8">
        <v>0.74942256954012598</v>
      </c>
      <c r="M24" s="8">
        <v>1</v>
      </c>
    </row>
    <row r="25" spans="1:14">
      <c r="A25" s="8">
        <v>10000</v>
      </c>
      <c r="B25" s="8" t="s">
        <v>13</v>
      </c>
      <c r="C25" s="8">
        <v>10</v>
      </c>
      <c r="D25" s="8">
        <v>1</v>
      </c>
      <c r="E25" s="8">
        <v>3</v>
      </c>
      <c r="F25" s="8">
        <v>44482</v>
      </c>
      <c r="G25" s="8">
        <v>10</v>
      </c>
      <c r="H25" s="8">
        <v>26.152433760000001</v>
      </c>
      <c r="I25" s="8">
        <v>21.772433759999998</v>
      </c>
      <c r="J25" s="8">
        <v>4.38</v>
      </c>
      <c r="K25" s="8">
        <v>-1.3282885343155501E-3</v>
      </c>
      <c r="L25" s="8">
        <v>0.46087422892201402</v>
      </c>
      <c r="M25" s="8">
        <v>1</v>
      </c>
    </row>
    <row r="26" spans="1:14">
      <c r="A26" s="9">
        <v>10000</v>
      </c>
      <c r="B26" s="9" t="s">
        <v>13</v>
      </c>
      <c r="C26" s="9">
        <v>10</v>
      </c>
      <c r="D26" s="9">
        <v>0.5</v>
      </c>
      <c r="E26" s="9">
        <v>4</v>
      </c>
      <c r="F26" s="9">
        <v>44482</v>
      </c>
      <c r="G26" s="9">
        <v>10</v>
      </c>
      <c r="H26" s="9">
        <v>31.94991168</v>
      </c>
      <c r="I26" s="9">
        <v>29.029911680000001</v>
      </c>
      <c r="J26" s="9">
        <v>2.92</v>
      </c>
      <c r="K26" s="9">
        <v>-3.5480773544271899E-4</v>
      </c>
      <c r="L26" s="9">
        <v>0.30936493859405101</v>
      </c>
      <c r="M26" s="9">
        <v>1</v>
      </c>
    </row>
    <row r="28" spans="1:14">
      <c r="A28" s="5">
        <v>15000</v>
      </c>
      <c r="B28" s="5" t="s">
        <v>6</v>
      </c>
      <c r="C28" s="5">
        <v>16</v>
      </c>
      <c r="D28" s="5">
        <v>3</v>
      </c>
      <c r="E28" s="5">
        <v>5</v>
      </c>
      <c r="F28" s="5">
        <v>44482</v>
      </c>
      <c r="G28" s="5">
        <v>10</v>
      </c>
      <c r="H28" s="5">
        <v>58.187389600000003</v>
      </c>
      <c r="I28" s="5">
        <v>36.287389599999997</v>
      </c>
      <c r="J28" s="5">
        <v>21.9</v>
      </c>
      <c r="K28" s="5">
        <v>-2.50058910143292E-2</v>
      </c>
      <c r="L28" s="5">
        <v>0.78806844715878499</v>
      </c>
      <c r="M28" s="5">
        <v>1</v>
      </c>
      <c r="N28" s="1">
        <f>4*E28</f>
        <v>20</v>
      </c>
    </row>
    <row r="29" spans="1:14">
      <c r="A29" s="6">
        <v>15000</v>
      </c>
      <c r="B29" s="6" t="s">
        <v>6</v>
      </c>
      <c r="C29" s="6">
        <v>16</v>
      </c>
      <c r="D29" s="6">
        <v>2.5</v>
      </c>
      <c r="E29" s="6">
        <v>5</v>
      </c>
      <c r="F29" s="6">
        <v>44482</v>
      </c>
      <c r="G29" s="6">
        <v>10</v>
      </c>
      <c r="H29" s="6">
        <v>54.537389599999997</v>
      </c>
      <c r="I29" s="6">
        <v>36.287389599999997</v>
      </c>
      <c r="J29" s="6">
        <v>18.25</v>
      </c>
      <c r="K29" s="6">
        <v>-2.50058910143292E-2</v>
      </c>
      <c r="L29" s="6">
        <v>0.78806844715878499</v>
      </c>
      <c r="M29" s="6">
        <v>1</v>
      </c>
      <c r="N29" s="1">
        <f t="shared" ref="N29:N33" si="2">4*E29</f>
        <v>20</v>
      </c>
    </row>
    <row r="30" spans="1:14">
      <c r="A30" s="6">
        <v>15000</v>
      </c>
      <c r="B30" s="6" t="s">
        <v>6</v>
      </c>
      <c r="C30" s="6">
        <v>16</v>
      </c>
      <c r="D30" s="6">
        <v>2</v>
      </c>
      <c r="E30" s="6">
        <v>6</v>
      </c>
      <c r="F30" s="6">
        <v>44482</v>
      </c>
      <c r="G30" s="6">
        <v>10</v>
      </c>
      <c r="H30" s="6">
        <v>61.06486752</v>
      </c>
      <c r="I30" s="6">
        <v>43.544867519999997</v>
      </c>
      <c r="J30" s="6">
        <v>17.52</v>
      </c>
      <c r="K30" s="6">
        <v>-1.1711850822234001E-2</v>
      </c>
      <c r="L30" s="6">
        <v>0.60284170893121303</v>
      </c>
      <c r="M30" s="6">
        <v>1</v>
      </c>
      <c r="N30" s="1">
        <f t="shared" si="2"/>
        <v>24</v>
      </c>
    </row>
    <row r="31" spans="1:14">
      <c r="A31" s="6">
        <v>15000</v>
      </c>
      <c r="B31" s="6" t="s">
        <v>6</v>
      </c>
      <c r="C31" s="6">
        <v>16</v>
      </c>
      <c r="D31" s="6">
        <v>1.5</v>
      </c>
      <c r="E31" s="6">
        <v>7</v>
      </c>
      <c r="F31" s="6">
        <v>44482</v>
      </c>
      <c r="G31" s="6">
        <v>10</v>
      </c>
      <c r="H31" s="6">
        <v>66.132345439999995</v>
      </c>
      <c r="I31" s="6">
        <v>50.802345440000003</v>
      </c>
      <c r="J31" s="6">
        <v>15.33</v>
      </c>
      <c r="K31" s="6">
        <v>-4.8335425065182902E-2</v>
      </c>
      <c r="L31" s="6">
        <v>0.373100539895724</v>
      </c>
      <c r="M31" s="6">
        <v>1</v>
      </c>
      <c r="N31" s="1">
        <f t="shared" si="2"/>
        <v>28</v>
      </c>
    </row>
    <row r="32" spans="1:14">
      <c r="A32" s="6">
        <v>15000</v>
      </c>
      <c r="B32" s="6" t="s">
        <v>6</v>
      </c>
      <c r="C32" s="6">
        <v>16</v>
      </c>
      <c r="D32" s="6">
        <v>1</v>
      </c>
      <c r="E32" s="6">
        <v>7</v>
      </c>
      <c r="F32" s="6">
        <v>44482</v>
      </c>
      <c r="G32" s="6">
        <v>10</v>
      </c>
      <c r="H32" s="6">
        <v>61.022345440000002</v>
      </c>
      <c r="I32" s="6">
        <v>50.802345440000003</v>
      </c>
      <c r="J32" s="6">
        <v>10.220000000000001</v>
      </c>
      <c r="K32" s="6">
        <v>-4.8335425065182902E-2</v>
      </c>
      <c r="L32" s="6">
        <v>0.373100539895724</v>
      </c>
      <c r="M32" s="6">
        <v>1</v>
      </c>
      <c r="N32" s="1">
        <f t="shared" si="2"/>
        <v>28</v>
      </c>
    </row>
    <row r="33" spans="1:14">
      <c r="A33" s="6">
        <v>15000</v>
      </c>
      <c r="B33" s="6" t="s">
        <v>6</v>
      </c>
      <c r="C33" s="6">
        <v>16</v>
      </c>
      <c r="D33" s="6">
        <v>0.5</v>
      </c>
      <c r="E33" s="6">
        <v>9</v>
      </c>
      <c r="F33" s="6">
        <v>44482</v>
      </c>
      <c r="G33" s="6">
        <v>10</v>
      </c>
      <c r="H33" s="6">
        <v>71.887301280000003</v>
      </c>
      <c r="I33" s="6">
        <v>65.317301279999995</v>
      </c>
      <c r="J33" s="6">
        <v>6.57</v>
      </c>
      <c r="K33" s="6">
        <v>-6.5229713858728999E-2</v>
      </c>
      <c r="L33" s="6">
        <v>0.17993425472873101</v>
      </c>
      <c r="M33" s="6">
        <v>1</v>
      </c>
      <c r="N33" s="1">
        <f t="shared" si="2"/>
        <v>36</v>
      </c>
    </row>
    <row r="34" spans="1:14">
      <c r="A34" s="7">
        <v>15000</v>
      </c>
      <c r="B34" s="7" t="s">
        <v>13</v>
      </c>
      <c r="C34" s="7">
        <v>10</v>
      </c>
      <c r="D34" s="7">
        <v>3</v>
      </c>
      <c r="E34" s="7">
        <v>2</v>
      </c>
      <c r="F34" s="7">
        <v>44482</v>
      </c>
      <c r="G34" s="7">
        <v>10</v>
      </c>
      <c r="H34" s="7">
        <v>23.274955840000001</v>
      </c>
      <c r="I34" s="7">
        <v>14.514955840000001</v>
      </c>
      <c r="J34" s="7">
        <v>8.76</v>
      </c>
      <c r="K34" s="7">
        <v>-1.6595760024878299E-4</v>
      </c>
      <c r="L34" s="7">
        <v>1.17047191540454</v>
      </c>
      <c r="M34" s="7">
        <v>1</v>
      </c>
    </row>
    <row r="35" spans="1:14">
      <c r="A35" s="8">
        <v>15000</v>
      </c>
      <c r="B35" s="8" t="s">
        <v>13</v>
      </c>
      <c r="C35" s="8">
        <v>10</v>
      </c>
      <c r="D35" s="8">
        <v>2.5</v>
      </c>
      <c r="E35" s="8">
        <v>2</v>
      </c>
      <c r="F35" s="8">
        <v>44482</v>
      </c>
      <c r="G35" s="8">
        <v>10</v>
      </c>
      <c r="H35" s="8">
        <v>21.81495584</v>
      </c>
      <c r="I35" s="8">
        <v>14.514955840000001</v>
      </c>
      <c r="J35" s="8">
        <v>7.3</v>
      </c>
      <c r="K35" s="8">
        <v>-1.6595760024878299E-4</v>
      </c>
      <c r="L35" s="8">
        <v>1.17047191540454</v>
      </c>
      <c r="M35" s="8">
        <v>1</v>
      </c>
    </row>
    <row r="36" spans="1:14">
      <c r="A36" s="8">
        <v>15000</v>
      </c>
      <c r="B36" s="8" t="s">
        <v>13</v>
      </c>
      <c r="C36" s="8">
        <v>10</v>
      </c>
      <c r="D36" s="8">
        <v>2</v>
      </c>
      <c r="E36" s="8">
        <v>3</v>
      </c>
      <c r="F36" s="8">
        <v>44482</v>
      </c>
      <c r="G36" s="8">
        <v>10</v>
      </c>
      <c r="H36" s="8">
        <v>30.53243376</v>
      </c>
      <c r="I36" s="8">
        <v>21.772433759999998</v>
      </c>
      <c r="J36" s="8">
        <v>8.76</v>
      </c>
      <c r="K36" s="8">
        <v>-4.9071929903767896E-3</v>
      </c>
      <c r="L36" s="8">
        <v>0.74942256954012598</v>
      </c>
      <c r="M36" s="8">
        <v>1</v>
      </c>
    </row>
    <row r="37" spans="1:14">
      <c r="A37" s="8">
        <v>15000</v>
      </c>
      <c r="B37" s="8" t="s">
        <v>13</v>
      </c>
      <c r="C37" s="8">
        <v>10</v>
      </c>
      <c r="D37" s="8">
        <v>1.5</v>
      </c>
      <c r="E37" s="8">
        <v>3</v>
      </c>
      <c r="F37" s="8">
        <v>44482</v>
      </c>
      <c r="G37" s="8">
        <v>10</v>
      </c>
      <c r="H37" s="8">
        <v>28.342433759999999</v>
      </c>
      <c r="I37" s="8">
        <v>21.772433759999998</v>
      </c>
      <c r="J37" s="8">
        <v>6.57</v>
      </c>
      <c r="K37" s="8">
        <v>-4.9071929903767896E-3</v>
      </c>
      <c r="L37" s="8">
        <v>0.74942256954012598</v>
      </c>
      <c r="M37" s="8">
        <v>1</v>
      </c>
    </row>
    <row r="38" spans="1:14">
      <c r="A38" s="8">
        <v>15000</v>
      </c>
      <c r="B38" s="8" t="s">
        <v>13</v>
      </c>
      <c r="C38" s="8">
        <v>10</v>
      </c>
      <c r="D38" s="8">
        <v>1</v>
      </c>
      <c r="E38" s="8">
        <v>4</v>
      </c>
      <c r="F38" s="8">
        <v>44482</v>
      </c>
      <c r="G38" s="8">
        <v>10</v>
      </c>
      <c r="H38" s="8">
        <v>34.869911680000001</v>
      </c>
      <c r="I38" s="8">
        <v>29.029911680000001</v>
      </c>
      <c r="J38" s="8">
        <v>5.84</v>
      </c>
      <c r="K38" s="8">
        <v>-2.0958537612898501E-3</v>
      </c>
      <c r="L38" s="8">
        <v>0.54289259985028904</v>
      </c>
      <c r="M38" s="8">
        <v>1</v>
      </c>
    </row>
    <row r="39" spans="1:14">
      <c r="A39" s="9">
        <v>15000</v>
      </c>
      <c r="B39" s="9" t="s">
        <v>13</v>
      </c>
      <c r="C39" s="9">
        <v>10</v>
      </c>
      <c r="D39" s="9">
        <v>0.5</v>
      </c>
      <c r="E39" s="9">
        <v>6</v>
      </c>
      <c r="F39" s="9">
        <v>44482</v>
      </c>
      <c r="G39" s="9">
        <v>10</v>
      </c>
      <c r="H39" s="9">
        <v>47.924867519999999</v>
      </c>
      <c r="I39" s="9">
        <v>43.544867519999997</v>
      </c>
      <c r="J39" s="9">
        <v>4.38</v>
      </c>
      <c r="K39" s="9">
        <v>-3.5480773544271899E-4</v>
      </c>
      <c r="L39" s="9">
        <v>0.30936493859405401</v>
      </c>
      <c r="M39" s="9">
        <v>1</v>
      </c>
    </row>
    <row r="41" spans="1:14">
      <c r="A41" s="4">
        <v>20000</v>
      </c>
      <c r="B41" s="4" t="s">
        <v>6</v>
      </c>
      <c r="C41" s="4">
        <v>16</v>
      </c>
      <c r="D41" s="4">
        <v>3</v>
      </c>
      <c r="E41" s="4">
        <v>6</v>
      </c>
      <c r="F41" s="4">
        <v>44482</v>
      </c>
      <c r="G41" s="4">
        <v>10</v>
      </c>
      <c r="H41" s="4">
        <v>69.824867519999998</v>
      </c>
      <c r="I41" s="4">
        <v>43.544867519999997</v>
      </c>
      <c r="J41" s="4">
        <v>26.28</v>
      </c>
      <c r="K41" s="4">
        <v>-2.8011715014937301E-2</v>
      </c>
      <c r="L41" s="4">
        <v>0.95480540422514804</v>
      </c>
      <c r="M41" s="4">
        <v>1</v>
      </c>
      <c r="N41" s="1">
        <f>4*E41</f>
        <v>24</v>
      </c>
    </row>
    <row r="42" spans="1:14">
      <c r="A42" s="4">
        <v>20000</v>
      </c>
      <c r="B42" s="4" t="s">
        <v>6</v>
      </c>
      <c r="C42" s="4">
        <v>16</v>
      </c>
      <c r="D42" s="4">
        <v>2.5</v>
      </c>
      <c r="E42" s="4">
        <v>7</v>
      </c>
      <c r="F42" s="4">
        <v>44482</v>
      </c>
      <c r="G42" s="4">
        <v>10</v>
      </c>
      <c r="H42" s="4">
        <v>76.352345439999993</v>
      </c>
      <c r="I42" s="4">
        <v>50.802345440000003</v>
      </c>
      <c r="J42" s="4">
        <v>25.55</v>
      </c>
      <c r="K42" s="4">
        <v>-2.3616709698918801E-2</v>
      </c>
      <c r="L42" s="4">
        <v>0.70388444407236705</v>
      </c>
      <c r="M42" s="4">
        <v>1</v>
      </c>
      <c r="N42" s="1">
        <f t="shared" ref="N42:N46" si="3">4*E42</f>
        <v>28</v>
      </c>
    </row>
    <row r="43" spans="1:14">
      <c r="A43" s="4">
        <v>20000</v>
      </c>
      <c r="B43" s="4" t="s">
        <v>6</v>
      </c>
      <c r="C43" s="4">
        <v>16</v>
      </c>
      <c r="D43" s="4">
        <v>2</v>
      </c>
      <c r="E43" s="4">
        <v>7</v>
      </c>
      <c r="F43" s="4">
        <v>44482</v>
      </c>
      <c r="G43" s="4">
        <v>10</v>
      </c>
      <c r="H43" s="4">
        <v>71.242345439999994</v>
      </c>
      <c r="I43" s="4">
        <v>50.802345440000003</v>
      </c>
      <c r="J43" s="4">
        <v>20.440000000000001</v>
      </c>
      <c r="K43" s="4">
        <v>-2.3616709698918801E-2</v>
      </c>
      <c r="L43" s="4">
        <v>0.70388444407236705</v>
      </c>
      <c r="M43" s="4">
        <v>1</v>
      </c>
      <c r="N43" s="1">
        <f t="shared" si="3"/>
        <v>28</v>
      </c>
    </row>
    <row r="44" spans="1:14">
      <c r="A44" s="4">
        <v>20000</v>
      </c>
      <c r="B44" s="4" t="s">
        <v>6</v>
      </c>
      <c r="C44" s="4">
        <v>16</v>
      </c>
      <c r="D44" s="4">
        <v>1.5</v>
      </c>
      <c r="E44" s="4">
        <v>9</v>
      </c>
      <c r="F44" s="4">
        <v>44482</v>
      </c>
      <c r="G44" s="4">
        <v>10</v>
      </c>
      <c r="H44" s="4">
        <v>85.027301280000003</v>
      </c>
      <c r="I44" s="4">
        <v>65.317301279999995</v>
      </c>
      <c r="J44" s="4">
        <v>19.71</v>
      </c>
      <c r="K44" s="4">
        <v>-4.2622076719126802E-2</v>
      </c>
      <c r="L44" s="4">
        <v>0.40824170362578099</v>
      </c>
      <c r="M44" s="4">
        <v>1</v>
      </c>
      <c r="N44" s="1">
        <f t="shared" si="3"/>
        <v>36</v>
      </c>
    </row>
    <row r="45" spans="1:14">
      <c r="A45" s="4">
        <v>20000</v>
      </c>
      <c r="B45" s="4" t="s">
        <v>6</v>
      </c>
      <c r="C45" s="4">
        <v>16</v>
      </c>
      <c r="D45" s="4">
        <v>1</v>
      </c>
      <c r="E45" s="4">
        <v>10</v>
      </c>
      <c r="F45" s="4">
        <v>44482</v>
      </c>
      <c r="G45" s="4">
        <v>10</v>
      </c>
      <c r="H45" s="4">
        <v>87.174779200000003</v>
      </c>
      <c r="I45" s="4">
        <v>72.574779199999995</v>
      </c>
      <c r="J45" s="4">
        <v>14.6</v>
      </c>
      <c r="K45" s="4">
        <v>-5.9605448252533201E-2</v>
      </c>
      <c r="L45" s="4">
        <v>0.30751951467333399</v>
      </c>
      <c r="M45" s="4">
        <v>1</v>
      </c>
      <c r="N45" s="1">
        <f t="shared" si="3"/>
        <v>40</v>
      </c>
    </row>
    <row r="46" spans="1:14">
      <c r="A46" s="4">
        <v>20000</v>
      </c>
      <c r="B46" s="4" t="s">
        <v>6</v>
      </c>
      <c r="C46" s="4">
        <v>16</v>
      </c>
      <c r="D46" s="4">
        <v>0.5</v>
      </c>
      <c r="E46" s="4">
        <v>12</v>
      </c>
      <c r="F46" s="4">
        <v>44482</v>
      </c>
      <c r="G46" s="4">
        <v>10</v>
      </c>
      <c r="H46" s="4">
        <v>95.849735039999999</v>
      </c>
      <c r="I46" s="4">
        <v>87.089735039999994</v>
      </c>
      <c r="J46" s="4">
        <v>8.76</v>
      </c>
      <c r="K46" s="4">
        <v>-6.5229713858728999E-2</v>
      </c>
      <c r="L46" s="4">
        <v>0.17993425472873101</v>
      </c>
      <c r="M46" s="4">
        <v>1</v>
      </c>
      <c r="N46" s="1">
        <f t="shared" si="3"/>
        <v>48</v>
      </c>
    </row>
    <row r="47" spans="1:14">
      <c r="A47" s="3">
        <v>20000</v>
      </c>
      <c r="B47" s="3" t="s">
        <v>13</v>
      </c>
      <c r="C47" s="3">
        <v>10</v>
      </c>
      <c r="D47" s="3">
        <v>3</v>
      </c>
      <c r="E47" s="3">
        <v>3</v>
      </c>
      <c r="F47" s="3">
        <v>44482</v>
      </c>
      <c r="G47" s="3">
        <v>10</v>
      </c>
      <c r="H47" s="3">
        <v>34.912433759999999</v>
      </c>
      <c r="I47" s="3">
        <v>21.772433759999998</v>
      </c>
      <c r="J47" s="3">
        <v>13.14</v>
      </c>
      <c r="K47" s="12">
        <v>-9.9213375807161195E-6</v>
      </c>
      <c r="L47" s="3">
        <v>1.0405652803233201</v>
      </c>
      <c r="M47" s="3">
        <v>1</v>
      </c>
    </row>
    <row r="48" spans="1:14">
      <c r="A48" s="3">
        <v>20000</v>
      </c>
      <c r="B48" s="3" t="s">
        <v>13</v>
      </c>
      <c r="C48" s="3">
        <v>10</v>
      </c>
      <c r="D48" s="3">
        <v>2.5</v>
      </c>
      <c r="E48" s="3">
        <v>3</v>
      </c>
      <c r="F48" s="3">
        <v>44482</v>
      </c>
      <c r="G48" s="3">
        <v>10</v>
      </c>
      <c r="H48" s="3">
        <v>32.722433760000001</v>
      </c>
      <c r="I48" s="3">
        <v>21.772433759999998</v>
      </c>
      <c r="J48" s="3">
        <v>10.95</v>
      </c>
      <c r="K48" s="12">
        <v>-9.9213375807161195E-6</v>
      </c>
      <c r="L48" s="3">
        <v>1.0405652803233201</v>
      </c>
      <c r="M48" s="3">
        <v>1</v>
      </c>
    </row>
    <row r="49" spans="1:13">
      <c r="A49" s="3">
        <v>20000</v>
      </c>
      <c r="B49" s="3" t="s">
        <v>13</v>
      </c>
      <c r="C49" s="3">
        <v>10</v>
      </c>
      <c r="D49" s="3">
        <v>2</v>
      </c>
      <c r="E49" s="3">
        <v>3</v>
      </c>
      <c r="F49" s="3">
        <v>44482</v>
      </c>
      <c r="G49" s="3">
        <v>10</v>
      </c>
      <c r="H49" s="3">
        <v>30.53243376</v>
      </c>
      <c r="I49" s="3">
        <v>21.772433759999998</v>
      </c>
      <c r="J49" s="3">
        <v>8.76</v>
      </c>
      <c r="K49" s="12">
        <v>-9.9213375807161195E-6</v>
      </c>
      <c r="L49" s="3">
        <v>1.0405652803233201</v>
      </c>
      <c r="M49" s="3">
        <v>1</v>
      </c>
    </row>
    <row r="50" spans="1:13">
      <c r="A50" s="3">
        <v>20000</v>
      </c>
      <c r="B50" s="3" t="s">
        <v>13</v>
      </c>
      <c r="C50" s="3">
        <v>10</v>
      </c>
      <c r="D50" s="3">
        <v>1.5</v>
      </c>
      <c r="E50" s="3">
        <v>4</v>
      </c>
      <c r="F50" s="3">
        <v>44482</v>
      </c>
      <c r="G50" s="3">
        <v>10</v>
      </c>
      <c r="H50" s="3">
        <v>37.789911680000003</v>
      </c>
      <c r="I50" s="3">
        <v>29.029911680000001</v>
      </c>
      <c r="J50" s="3">
        <v>8.76</v>
      </c>
      <c r="K50" s="3">
        <v>-4.9071929903767896E-3</v>
      </c>
      <c r="L50" s="3">
        <v>0.74942256954012598</v>
      </c>
      <c r="M50" s="3">
        <v>1</v>
      </c>
    </row>
    <row r="51" spans="1:13">
      <c r="A51" s="3">
        <v>20000</v>
      </c>
      <c r="B51" s="3" t="s">
        <v>13</v>
      </c>
      <c r="C51" s="3">
        <v>10</v>
      </c>
      <c r="D51" s="3">
        <v>1</v>
      </c>
      <c r="E51" s="3">
        <v>5</v>
      </c>
      <c r="F51" s="3">
        <v>44482</v>
      </c>
      <c r="G51" s="3">
        <v>10</v>
      </c>
      <c r="H51" s="3">
        <v>43.587389600000002</v>
      </c>
      <c r="I51" s="3">
        <v>36.287389599999997</v>
      </c>
      <c r="J51" s="3">
        <v>7.3</v>
      </c>
      <c r="K51" s="3">
        <v>-2.59257798459522E-3</v>
      </c>
      <c r="L51" s="3">
        <v>0.58660698905664999</v>
      </c>
      <c r="M51" s="3">
        <v>1</v>
      </c>
    </row>
    <row r="52" spans="1:13">
      <c r="A52" s="3">
        <v>20000</v>
      </c>
      <c r="B52" s="3" t="s">
        <v>13</v>
      </c>
      <c r="C52" s="3">
        <v>10</v>
      </c>
      <c r="D52" s="3">
        <v>0.5</v>
      </c>
      <c r="E52" s="3">
        <v>8</v>
      </c>
      <c r="F52" s="3">
        <v>44482</v>
      </c>
      <c r="G52" s="3">
        <v>10</v>
      </c>
      <c r="H52" s="3">
        <v>63.899823359999999</v>
      </c>
      <c r="I52" s="3">
        <v>58.059823360000003</v>
      </c>
      <c r="J52" s="3">
        <v>5.84</v>
      </c>
      <c r="K52" s="3">
        <v>-3.5480773544271899E-4</v>
      </c>
      <c r="L52" s="3">
        <v>0.30936493859405101</v>
      </c>
      <c r="M52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>
      <selection activeCell="F20" sqref="F20"/>
    </sheetView>
  </sheetViews>
  <sheetFormatPr defaultRowHeight="15"/>
  <sheetData>
    <row r="1" spans="1:15">
      <c r="A1">
        <v>5000</v>
      </c>
      <c r="B1">
        <v>1</v>
      </c>
      <c r="C1">
        <v>4</v>
      </c>
      <c r="D1">
        <v>0.1</v>
      </c>
      <c r="E1">
        <v>4.80816039597976E-3</v>
      </c>
      <c r="F1">
        <v>2</v>
      </c>
      <c r="G1">
        <v>44482</v>
      </c>
      <c r="H1">
        <v>10</v>
      </c>
      <c r="I1">
        <v>29.057991336712501</v>
      </c>
      <c r="J1">
        <v>29.029911680000001</v>
      </c>
      <c r="K1">
        <v>2.80796567125218E-2</v>
      </c>
      <c r="L1">
        <v>-0.20859872013302899</v>
      </c>
      <c r="M1">
        <v>6.4065242659978603E-3</v>
      </c>
      <c r="N1">
        <v>1</v>
      </c>
      <c r="O1">
        <v>8</v>
      </c>
    </row>
    <row r="2" spans="1:15">
      <c r="A2">
        <v>10000</v>
      </c>
      <c r="B2">
        <v>1</v>
      </c>
      <c r="C2">
        <v>4</v>
      </c>
      <c r="D2">
        <v>0.1</v>
      </c>
      <c r="E2">
        <v>1.0377220794067599E-2</v>
      </c>
      <c r="F2">
        <v>3</v>
      </c>
      <c r="G2">
        <v>44482</v>
      </c>
      <c r="H2">
        <v>10</v>
      </c>
      <c r="I2">
        <v>43.635771974156</v>
      </c>
      <c r="J2">
        <v>43.544867519999997</v>
      </c>
      <c r="K2">
        <v>9.0904454156031794E-2</v>
      </c>
      <c r="L2">
        <v>-6.8433590761088695E-2</v>
      </c>
      <c r="M2">
        <v>1.38160753711771E-2</v>
      </c>
      <c r="N2">
        <v>1</v>
      </c>
      <c r="O2">
        <v>12</v>
      </c>
    </row>
    <row r="3" spans="1:15">
      <c r="A3">
        <v>5000</v>
      </c>
      <c r="B3">
        <v>1</v>
      </c>
      <c r="C3">
        <v>8</v>
      </c>
      <c r="D3">
        <v>0.1</v>
      </c>
      <c r="E3">
        <v>5.4676621423561202E-2</v>
      </c>
      <c r="F3">
        <v>2</v>
      </c>
      <c r="G3">
        <v>44482</v>
      </c>
      <c r="H3">
        <v>10</v>
      </c>
      <c r="I3">
        <v>29.349223149113602</v>
      </c>
      <c r="J3">
        <v>29.029911680000001</v>
      </c>
      <c r="K3">
        <v>0.31931146911359798</v>
      </c>
      <c r="L3">
        <v>-9.5404184635137206E-3</v>
      </c>
      <c r="M3">
        <v>7.2356349611035306E-2</v>
      </c>
      <c r="N3">
        <v>1</v>
      </c>
      <c r="O3">
        <v>8</v>
      </c>
    </row>
    <row r="4" spans="1:15">
      <c r="A4">
        <v>10000</v>
      </c>
      <c r="B4">
        <v>1</v>
      </c>
      <c r="C4">
        <v>8</v>
      </c>
      <c r="D4">
        <v>0.1</v>
      </c>
      <c r="E4">
        <v>5.4676621423561202E-2</v>
      </c>
      <c r="F4">
        <v>4</v>
      </c>
      <c r="G4">
        <v>44482</v>
      </c>
      <c r="H4">
        <v>10</v>
      </c>
      <c r="I4">
        <v>58.698446298227203</v>
      </c>
      <c r="J4">
        <v>58.059823360000003</v>
      </c>
      <c r="K4">
        <v>0.63862293822719496</v>
      </c>
      <c r="L4">
        <v>-9.5404184635137206E-3</v>
      </c>
      <c r="M4">
        <v>7.2356349611035306E-2</v>
      </c>
      <c r="N4">
        <v>1</v>
      </c>
      <c r="O4">
        <v>16</v>
      </c>
    </row>
    <row r="5" spans="1:15">
      <c r="A5">
        <v>5000</v>
      </c>
      <c r="B5">
        <v>1</v>
      </c>
      <c r="C5">
        <v>4</v>
      </c>
      <c r="D5">
        <v>0.2</v>
      </c>
      <c r="E5">
        <v>0.101042301491043</v>
      </c>
      <c r="F5">
        <v>1</v>
      </c>
      <c r="G5">
        <v>44482</v>
      </c>
      <c r="H5">
        <v>10</v>
      </c>
      <c r="I5">
        <v>14.8099993603538</v>
      </c>
      <c r="J5">
        <v>14.514955840000001</v>
      </c>
      <c r="K5">
        <v>0.29504352035384601</v>
      </c>
      <c r="L5">
        <v>-8.25671507631007E-2</v>
      </c>
      <c r="M5">
        <v>0.13291111707699299</v>
      </c>
      <c r="N5">
        <v>1</v>
      </c>
      <c r="O5">
        <v>4</v>
      </c>
    </row>
    <row r="6" spans="1:15">
      <c r="A6">
        <v>10000</v>
      </c>
      <c r="B6">
        <v>1</v>
      </c>
      <c r="C6">
        <v>4</v>
      </c>
      <c r="D6">
        <v>0.2</v>
      </c>
      <c r="E6">
        <v>0.101042301491043</v>
      </c>
      <c r="F6">
        <v>2</v>
      </c>
      <c r="G6">
        <v>44482</v>
      </c>
      <c r="H6">
        <v>10</v>
      </c>
      <c r="I6">
        <v>29.619998720707699</v>
      </c>
      <c r="J6">
        <v>29.029911680000001</v>
      </c>
      <c r="K6">
        <v>0.59008704070769302</v>
      </c>
      <c r="L6">
        <v>-8.25671507631007E-2</v>
      </c>
      <c r="M6">
        <v>0.13291111707699299</v>
      </c>
      <c r="N6">
        <v>1</v>
      </c>
      <c r="O6">
        <v>8</v>
      </c>
    </row>
    <row r="7" spans="1:15">
      <c r="A7">
        <v>5000</v>
      </c>
      <c r="B7">
        <v>1</v>
      </c>
      <c r="C7">
        <v>8</v>
      </c>
      <c r="D7">
        <v>0.2</v>
      </c>
      <c r="E7">
        <v>5.4676621423561202E-2</v>
      </c>
      <c r="F7">
        <v>2</v>
      </c>
      <c r="G7">
        <v>44482</v>
      </c>
      <c r="H7">
        <v>10</v>
      </c>
      <c r="I7">
        <v>29.349223149113602</v>
      </c>
      <c r="J7">
        <v>29.029911680000001</v>
      </c>
      <c r="K7">
        <v>0.31931146911359798</v>
      </c>
      <c r="L7">
        <v>-9.5404184635137206E-3</v>
      </c>
      <c r="M7">
        <v>7.2356349611035306E-2</v>
      </c>
      <c r="N7">
        <v>1</v>
      </c>
      <c r="O7">
        <v>8</v>
      </c>
    </row>
    <row r="8" spans="1:15">
      <c r="A8">
        <v>10000</v>
      </c>
      <c r="B8">
        <v>1</v>
      </c>
      <c r="C8">
        <v>8</v>
      </c>
      <c r="D8">
        <v>0.2</v>
      </c>
      <c r="E8">
        <v>5.4676621423561202E-2</v>
      </c>
      <c r="F8">
        <v>4</v>
      </c>
      <c r="G8">
        <v>44482</v>
      </c>
      <c r="H8">
        <v>10</v>
      </c>
      <c r="I8">
        <v>58.698446298227203</v>
      </c>
      <c r="J8">
        <v>58.059823360000003</v>
      </c>
      <c r="K8">
        <v>0.63862293822719496</v>
      </c>
      <c r="L8">
        <v>-9.5404184635137206E-3</v>
      </c>
      <c r="M8">
        <v>7.2356349611035306E-2</v>
      </c>
      <c r="N8">
        <v>1</v>
      </c>
      <c r="O8">
        <v>16</v>
      </c>
    </row>
    <row r="9" spans="1:15">
      <c r="A9">
        <v>5000</v>
      </c>
      <c r="B9">
        <v>1</v>
      </c>
      <c r="C9">
        <v>4</v>
      </c>
      <c r="D9">
        <v>0.3</v>
      </c>
      <c r="E9">
        <v>0.101042301491043</v>
      </c>
      <c r="F9">
        <v>1</v>
      </c>
      <c r="G9">
        <v>44482</v>
      </c>
      <c r="H9">
        <v>10</v>
      </c>
      <c r="I9">
        <v>14.8099993603538</v>
      </c>
      <c r="J9">
        <v>14.514955840000001</v>
      </c>
      <c r="K9">
        <v>0.29504352035384601</v>
      </c>
      <c r="L9">
        <v>-8.25671507631007E-2</v>
      </c>
      <c r="M9">
        <v>0.13291111707699299</v>
      </c>
      <c r="N9">
        <v>1</v>
      </c>
      <c r="O9">
        <v>4</v>
      </c>
    </row>
    <row r="10" spans="1:15">
      <c r="A10">
        <v>10000</v>
      </c>
      <c r="B10">
        <v>1</v>
      </c>
      <c r="C10">
        <v>4</v>
      </c>
      <c r="D10">
        <v>0.3</v>
      </c>
      <c r="E10">
        <v>0.101042301491043</v>
      </c>
      <c r="F10">
        <v>2</v>
      </c>
      <c r="G10">
        <v>44482</v>
      </c>
      <c r="H10">
        <v>10</v>
      </c>
      <c r="I10">
        <v>29.619998720707699</v>
      </c>
      <c r="J10">
        <v>29.029911680000001</v>
      </c>
      <c r="K10">
        <v>0.59008704070769302</v>
      </c>
      <c r="L10">
        <v>-8.25671507631007E-2</v>
      </c>
      <c r="M10">
        <v>0.13291111707699299</v>
      </c>
      <c r="N10">
        <v>1</v>
      </c>
      <c r="O10">
        <v>8</v>
      </c>
    </row>
    <row r="11" spans="1:15">
      <c r="A11">
        <v>5000</v>
      </c>
      <c r="B11">
        <v>1</v>
      </c>
      <c r="C11">
        <v>8</v>
      </c>
      <c r="D11">
        <v>0.3</v>
      </c>
      <c r="E11">
        <v>5.4676621423561202E-2</v>
      </c>
      <c r="F11">
        <v>2</v>
      </c>
      <c r="G11">
        <v>44482</v>
      </c>
      <c r="H11">
        <v>10</v>
      </c>
      <c r="I11">
        <v>29.349223149113602</v>
      </c>
      <c r="J11">
        <v>29.029911680000001</v>
      </c>
      <c r="K11">
        <v>0.31931146911359798</v>
      </c>
      <c r="L11">
        <v>-9.5404184635137206E-3</v>
      </c>
      <c r="M11">
        <v>7.2356349611035306E-2</v>
      </c>
      <c r="N11">
        <v>1</v>
      </c>
      <c r="O11">
        <v>8</v>
      </c>
    </row>
    <row r="12" spans="1:15">
      <c r="A12">
        <v>10000</v>
      </c>
      <c r="B12">
        <v>1</v>
      </c>
      <c r="C12">
        <v>8</v>
      </c>
      <c r="D12">
        <v>0.3</v>
      </c>
      <c r="E12">
        <v>5.4676621423561202E-2</v>
      </c>
      <c r="F12">
        <v>4</v>
      </c>
      <c r="G12">
        <v>44482</v>
      </c>
      <c r="H12">
        <v>10</v>
      </c>
      <c r="I12">
        <v>58.698446298227203</v>
      </c>
      <c r="J12">
        <v>58.059823360000003</v>
      </c>
      <c r="K12">
        <v>0.63862293822719496</v>
      </c>
      <c r="L12">
        <v>-9.5404184635137206E-3</v>
      </c>
      <c r="M12">
        <v>7.2356349611035306E-2</v>
      </c>
      <c r="N12">
        <v>1</v>
      </c>
      <c r="O12">
        <v>16</v>
      </c>
    </row>
    <row r="13" spans="1:15">
      <c r="A13">
        <v>5000</v>
      </c>
      <c r="B13">
        <v>1</v>
      </c>
      <c r="C13">
        <v>4</v>
      </c>
      <c r="D13">
        <v>0.4</v>
      </c>
      <c r="E13">
        <v>0.101042301491043</v>
      </c>
      <c r="F13">
        <v>1</v>
      </c>
      <c r="G13">
        <v>44482</v>
      </c>
      <c r="H13">
        <v>10</v>
      </c>
      <c r="I13">
        <v>14.8099993603538</v>
      </c>
      <c r="J13">
        <v>14.514955840000001</v>
      </c>
      <c r="K13">
        <v>0.29504352035384601</v>
      </c>
      <c r="L13">
        <v>-8.25671507631007E-2</v>
      </c>
      <c r="M13">
        <v>0.13291111707699299</v>
      </c>
      <c r="N13">
        <v>1</v>
      </c>
      <c r="O13">
        <v>4</v>
      </c>
    </row>
    <row r="14" spans="1:15">
      <c r="A14">
        <v>10000</v>
      </c>
      <c r="B14">
        <v>1</v>
      </c>
      <c r="C14">
        <v>4</v>
      </c>
      <c r="D14">
        <v>0.4</v>
      </c>
      <c r="E14">
        <v>0.101042301491043</v>
      </c>
      <c r="F14">
        <v>2</v>
      </c>
      <c r="G14">
        <v>44482</v>
      </c>
      <c r="H14">
        <v>10</v>
      </c>
      <c r="I14">
        <v>29.619998720707699</v>
      </c>
      <c r="J14">
        <v>29.029911680000001</v>
      </c>
      <c r="K14">
        <v>0.59008704070769302</v>
      </c>
      <c r="L14">
        <v>-8.25671507631007E-2</v>
      </c>
      <c r="M14">
        <v>0.13291111707699299</v>
      </c>
      <c r="N14">
        <v>1</v>
      </c>
      <c r="O14">
        <v>8</v>
      </c>
    </row>
    <row r="15" spans="1:15">
      <c r="A15">
        <v>5000</v>
      </c>
      <c r="B15">
        <v>1</v>
      </c>
      <c r="C15">
        <v>8</v>
      </c>
      <c r="D15">
        <v>0.4</v>
      </c>
      <c r="E15">
        <v>5.4676621423561202E-2</v>
      </c>
      <c r="F15">
        <v>2</v>
      </c>
      <c r="G15">
        <v>44482</v>
      </c>
      <c r="H15">
        <v>10</v>
      </c>
      <c r="I15">
        <v>29.349223149113602</v>
      </c>
      <c r="J15">
        <v>29.029911680000001</v>
      </c>
      <c r="K15">
        <v>0.31931146911359798</v>
      </c>
      <c r="L15">
        <v>-9.5404184635137206E-3</v>
      </c>
      <c r="M15">
        <v>7.2356349611035306E-2</v>
      </c>
      <c r="N15">
        <v>1</v>
      </c>
      <c r="O15">
        <v>8</v>
      </c>
    </row>
    <row r="16" spans="1:15">
      <c r="A16">
        <v>10000</v>
      </c>
      <c r="B16">
        <v>1</v>
      </c>
      <c r="C16">
        <v>8</v>
      </c>
      <c r="D16">
        <v>0.4</v>
      </c>
      <c r="E16">
        <v>0.30732063559065198</v>
      </c>
      <c r="F16">
        <v>3</v>
      </c>
      <c r="G16">
        <v>44482</v>
      </c>
      <c r="H16">
        <v>10</v>
      </c>
      <c r="I16">
        <v>46.236996287774097</v>
      </c>
      <c r="J16">
        <v>43.544867519999997</v>
      </c>
      <c r="K16">
        <v>2.6921287677741099</v>
      </c>
      <c r="L16">
        <v>-2.85986095398449E-3</v>
      </c>
      <c r="M16">
        <v>0.39482851059284302</v>
      </c>
      <c r="N16">
        <v>1</v>
      </c>
      <c r="O16">
        <v>12</v>
      </c>
    </row>
    <row r="17" spans="1:15">
      <c r="A17">
        <v>5000</v>
      </c>
      <c r="B17">
        <v>1</v>
      </c>
      <c r="C17">
        <v>4</v>
      </c>
      <c r="D17">
        <v>0.5</v>
      </c>
      <c r="E17">
        <v>0.101042301491043</v>
      </c>
      <c r="F17">
        <v>1</v>
      </c>
      <c r="G17">
        <v>44482</v>
      </c>
      <c r="H17">
        <v>10</v>
      </c>
      <c r="I17">
        <v>14.8099993603538</v>
      </c>
      <c r="J17">
        <v>14.514955840000001</v>
      </c>
      <c r="K17">
        <v>0.29504352035384601</v>
      </c>
      <c r="L17">
        <v>-8.25671507631007E-2</v>
      </c>
      <c r="M17">
        <v>0.13291111707699299</v>
      </c>
      <c r="N17">
        <v>1</v>
      </c>
      <c r="O17">
        <v>4</v>
      </c>
    </row>
    <row r="18" spans="1:15">
      <c r="A18">
        <v>10000</v>
      </c>
      <c r="B18">
        <v>1</v>
      </c>
      <c r="C18">
        <v>4</v>
      </c>
      <c r="D18">
        <v>0.5</v>
      </c>
      <c r="E18">
        <v>0.101042301491043</v>
      </c>
      <c r="F18">
        <v>2</v>
      </c>
      <c r="G18">
        <v>44482</v>
      </c>
      <c r="H18">
        <v>10</v>
      </c>
      <c r="I18">
        <v>29.619998720707699</v>
      </c>
      <c r="J18">
        <v>29.029911680000001</v>
      </c>
      <c r="K18">
        <v>0.59008704070769302</v>
      </c>
      <c r="L18">
        <v>-8.25671507631007E-2</v>
      </c>
      <c r="M18">
        <v>0.13291111707699299</v>
      </c>
      <c r="N18">
        <v>1</v>
      </c>
      <c r="O18">
        <v>8</v>
      </c>
    </row>
    <row r="19" spans="1:15">
      <c r="A19">
        <v>5000</v>
      </c>
      <c r="B19">
        <v>1</v>
      </c>
      <c r="C19">
        <v>8</v>
      </c>
      <c r="D19">
        <v>0.5</v>
      </c>
      <c r="E19">
        <v>5.4676621423561202E-2</v>
      </c>
      <c r="F19">
        <v>2</v>
      </c>
      <c r="G19">
        <v>44482</v>
      </c>
      <c r="H19">
        <v>10</v>
      </c>
      <c r="I19">
        <v>29.349223149113602</v>
      </c>
      <c r="J19">
        <v>29.029911680000001</v>
      </c>
      <c r="K19">
        <v>0.31931146911359798</v>
      </c>
      <c r="L19">
        <v>-9.5404184635137206E-3</v>
      </c>
      <c r="M19">
        <v>7.2356349611035306E-2</v>
      </c>
      <c r="N19">
        <v>1</v>
      </c>
      <c r="O19">
        <v>8</v>
      </c>
    </row>
    <row r="20" spans="1:15">
      <c r="A20">
        <v>10000</v>
      </c>
      <c r="B20">
        <v>1</v>
      </c>
      <c r="C20">
        <v>8</v>
      </c>
      <c r="D20">
        <v>0.5</v>
      </c>
      <c r="E20">
        <v>0.30732063559065198</v>
      </c>
      <c r="F20">
        <v>3</v>
      </c>
      <c r="G20">
        <v>44482</v>
      </c>
      <c r="H20">
        <v>10</v>
      </c>
      <c r="I20">
        <v>46.236996287774097</v>
      </c>
      <c r="J20">
        <v>43.544867519999997</v>
      </c>
      <c r="K20">
        <v>2.6921287677741099</v>
      </c>
      <c r="L20">
        <v>-2.85986095398449E-3</v>
      </c>
      <c r="M20">
        <v>0.39482851059284302</v>
      </c>
      <c r="N20">
        <v>1</v>
      </c>
      <c r="O20">
        <v>12</v>
      </c>
    </row>
    <row r="21" spans="1:15">
      <c r="A21">
        <v>5000</v>
      </c>
      <c r="B21">
        <v>1</v>
      </c>
      <c r="C21">
        <v>4</v>
      </c>
      <c r="D21">
        <v>0.6</v>
      </c>
      <c r="E21">
        <v>0.101042301491043</v>
      </c>
      <c r="F21">
        <v>1</v>
      </c>
      <c r="G21">
        <v>44482</v>
      </c>
      <c r="H21">
        <v>10</v>
      </c>
      <c r="I21">
        <v>14.8099993603538</v>
      </c>
      <c r="J21">
        <v>14.514955840000001</v>
      </c>
      <c r="K21">
        <v>0.29504352035384601</v>
      </c>
      <c r="L21">
        <v>-8.25671507631007E-2</v>
      </c>
      <c r="M21">
        <v>0.13291111707699299</v>
      </c>
      <c r="N21">
        <v>1</v>
      </c>
      <c r="O21">
        <v>4</v>
      </c>
    </row>
    <row r="22" spans="1:15">
      <c r="A22">
        <v>10000</v>
      </c>
      <c r="B22">
        <v>1</v>
      </c>
      <c r="C22">
        <v>4</v>
      </c>
      <c r="D22">
        <v>0.6</v>
      </c>
      <c r="E22">
        <v>0.101042301491043</v>
      </c>
      <c r="F22">
        <v>2</v>
      </c>
      <c r="G22">
        <v>44482</v>
      </c>
      <c r="H22">
        <v>10</v>
      </c>
      <c r="I22">
        <v>29.619998720707699</v>
      </c>
      <c r="J22">
        <v>29.029911680000001</v>
      </c>
      <c r="K22">
        <v>0.59008704070769302</v>
      </c>
      <c r="L22">
        <v>-8.25671507631007E-2</v>
      </c>
      <c r="M22">
        <v>0.13291111707699299</v>
      </c>
      <c r="N22">
        <v>1</v>
      </c>
      <c r="O22">
        <v>8</v>
      </c>
    </row>
    <row r="23" spans="1:15">
      <c r="A23">
        <v>5000</v>
      </c>
      <c r="B23">
        <v>1</v>
      </c>
      <c r="C23">
        <v>8</v>
      </c>
      <c r="D23">
        <v>0.6</v>
      </c>
      <c r="E23">
        <v>5.4676621423561202E-2</v>
      </c>
      <c r="F23">
        <v>2</v>
      </c>
      <c r="G23">
        <v>44482</v>
      </c>
      <c r="H23">
        <v>10</v>
      </c>
      <c r="I23">
        <v>29.349223149113602</v>
      </c>
      <c r="J23">
        <v>29.029911680000001</v>
      </c>
      <c r="K23">
        <v>0.31931146911359798</v>
      </c>
      <c r="L23">
        <v>-9.5404184635137206E-3</v>
      </c>
      <c r="M23">
        <v>7.2356349611035306E-2</v>
      </c>
      <c r="N23">
        <v>1</v>
      </c>
      <c r="O23">
        <v>8</v>
      </c>
    </row>
    <row r="24" spans="1:15">
      <c r="A24">
        <v>10000</v>
      </c>
      <c r="B24">
        <v>1</v>
      </c>
      <c r="C24">
        <v>8</v>
      </c>
      <c r="D24">
        <v>0.6</v>
      </c>
      <c r="E24">
        <v>0.30732063559065198</v>
      </c>
      <c r="F24">
        <v>3</v>
      </c>
      <c r="G24">
        <v>44482</v>
      </c>
      <c r="H24">
        <v>10</v>
      </c>
      <c r="I24">
        <v>46.236996287774097</v>
      </c>
      <c r="J24">
        <v>43.544867519999997</v>
      </c>
      <c r="K24">
        <v>2.6921287677741099</v>
      </c>
      <c r="L24">
        <v>-2.85986095398449E-3</v>
      </c>
      <c r="M24">
        <v>0.39482851059284302</v>
      </c>
      <c r="N24">
        <v>1</v>
      </c>
      <c r="O24">
        <v>12</v>
      </c>
    </row>
    <row r="25" spans="1:15">
      <c r="A25">
        <v>5000</v>
      </c>
      <c r="B25">
        <v>1</v>
      </c>
      <c r="C25">
        <v>4</v>
      </c>
      <c r="D25">
        <v>0.7</v>
      </c>
      <c r="E25">
        <v>0.101042301491043</v>
      </c>
      <c r="F25">
        <v>1</v>
      </c>
      <c r="G25">
        <v>44482</v>
      </c>
      <c r="H25">
        <v>10</v>
      </c>
      <c r="I25">
        <v>14.8099993603538</v>
      </c>
      <c r="J25">
        <v>14.514955840000001</v>
      </c>
      <c r="K25">
        <v>0.29504352035384601</v>
      </c>
      <c r="L25">
        <v>-8.25671507631007E-2</v>
      </c>
      <c r="M25">
        <v>0.13291111707699299</v>
      </c>
      <c r="N25">
        <v>1</v>
      </c>
      <c r="O25">
        <v>4</v>
      </c>
    </row>
    <row r="26" spans="1:15">
      <c r="A26">
        <v>10000</v>
      </c>
      <c r="B26">
        <v>1</v>
      </c>
      <c r="C26">
        <v>4</v>
      </c>
      <c r="D26">
        <v>0.7</v>
      </c>
      <c r="E26">
        <v>0.101042301491043</v>
      </c>
      <c r="F26">
        <v>2</v>
      </c>
      <c r="G26">
        <v>44482</v>
      </c>
      <c r="H26">
        <v>10</v>
      </c>
      <c r="I26">
        <v>29.619998720707699</v>
      </c>
      <c r="J26">
        <v>29.029911680000001</v>
      </c>
      <c r="K26">
        <v>0.59008704070769302</v>
      </c>
      <c r="L26">
        <v>-8.25671507631007E-2</v>
      </c>
      <c r="M26">
        <v>0.13291111707699299</v>
      </c>
      <c r="N26">
        <v>1</v>
      </c>
      <c r="O26">
        <v>8</v>
      </c>
    </row>
    <row r="27" spans="1:15">
      <c r="A27">
        <v>5000</v>
      </c>
      <c r="B27">
        <v>1</v>
      </c>
      <c r="C27">
        <v>8</v>
      </c>
      <c r="D27">
        <v>0.7</v>
      </c>
      <c r="E27">
        <v>5.4676621423561202E-2</v>
      </c>
      <c r="F27">
        <v>2</v>
      </c>
      <c r="G27">
        <v>44482</v>
      </c>
      <c r="H27">
        <v>10</v>
      </c>
      <c r="I27">
        <v>29.349223149113602</v>
      </c>
      <c r="J27">
        <v>29.029911680000001</v>
      </c>
      <c r="K27">
        <v>0.31931146911359798</v>
      </c>
      <c r="L27">
        <v>-9.5404184635137206E-3</v>
      </c>
      <c r="M27">
        <v>7.2356349611035306E-2</v>
      </c>
      <c r="N27">
        <v>1</v>
      </c>
      <c r="O27">
        <v>8</v>
      </c>
    </row>
    <row r="28" spans="1:15">
      <c r="A28">
        <v>10000</v>
      </c>
      <c r="B28">
        <v>1</v>
      </c>
      <c r="C28">
        <v>8</v>
      </c>
      <c r="D28">
        <v>0.7</v>
      </c>
      <c r="E28">
        <v>0.30732063559065198</v>
      </c>
      <c r="F28">
        <v>3</v>
      </c>
      <c r="G28">
        <v>44482</v>
      </c>
      <c r="H28">
        <v>10</v>
      </c>
      <c r="I28">
        <v>46.236996287774097</v>
      </c>
      <c r="J28">
        <v>43.544867519999997</v>
      </c>
      <c r="K28">
        <v>2.6921287677741099</v>
      </c>
      <c r="L28">
        <v>-2.85986095398449E-3</v>
      </c>
      <c r="M28">
        <v>0.39482851059284302</v>
      </c>
      <c r="N28">
        <v>1</v>
      </c>
      <c r="O28">
        <v>12</v>
      </c>
    </row>
    <row r="29" spans="1:15">
      <c r="A29">
        <v>5000</v>
      </c>
      <c r="B29">
        <v>1</v>
      </c>
      <c r="C29">
        <v>4</v>
      </c>
      <c r="D29">
        <v>0.8</v>
      </c>
      <c r="E29">
        <v>0.101042301491043</v>
      </c>
      <c r="F29">
        <v>1</v>
      </c>
      <c r="G29">
        <v>44482</v>
      </c>
      <c r="H29">
        <v>10</v>
      </c>
      <c r="I29">
        <v>14.8099993603538</v>
      </c>
      <c r="J29">
        <v>14.514955840000001</v>
      </c>
      <c r="K29">
        <v>0.29504352035384601</v>
      </c>
      <c r="L29">
        <v>-8.25671507631007E-2</v>
      </c>
      <c r="M29">
        <v>0.13291111707699299</v>
      </c>
      <c r="N29">
        <v>1</v>
      </c>
      <c r="O29">
        <v>4</v>
      </c>
    </row>
    <row r="30" spans="1:15">
      <c r="A30">
        <v>10000</v>
      </c>
      <c r="B30">
        <v>1</v>
      </c>
      <c r="C30">
        <v>4</v>
      </c>
      <c r="D30">
        <v>0.8</v>
      </c>
      <c r="E30">
        <v>0.101042301491043</v>
      </c>
      <c r="F30">
        <v>2</v>
      </c>
      <c r="G30">
        <v>44482</v>
      </c>
      <c r="H30">
        <v>10</v>
      </c>
      <c r="I30">
        <v>29.619998720707699</v>
      </c>
      <c r="J30">
        <v>29.029911680000001</v>
      </c>
      <c r="K30">
        <v>0.59008704070769302</v>
      </c>
      <c r="L30">
        <v>-8.25671507631007E-2</v>
      </c>
      <c r="M30">
        <v>0.13291111707699299</v>
      </c>
      <c r="N30">
        <v>1</v>
      </c>
      <c r="O30">
        <v>8</v>
      </c>
    </row>
    <row r="31" spans="1:15">
      <c r="A31">
        <v>5000</v>
      </c>
      <c r="B31">
        <v>1</v>
      </c>
      <c r="C31">
        <v>8</v>
      </c>
      <c r="D31">
        <v>0.8</v>
      </c>
      <c r="E31">
        <v>5.4676621423561202E-2</v>
      </c>
      <c r="F31">
        <v>2</v>
      </c>
      <c r="G31">
        <v>44482</v>
      </c>
      <c r="H31">
        <v>10</v>
      </c>
      <c r="I31">
        <v>29.349223149113602</v>
      </c>
      <c r="J31">
        <v>29.029911680000001</v>
      </c>
      <c r="K31">
        <v>0.31931146911359798</v>
      </c>
      <c r="L31">
        <v>-9.5404184635137206E-3</v>
      </c>
      <c r="M31">
        <v>7.2356349611035306E-2</v>
      </c>
      <c r="N31">
        <v>1</v>
      </c>
      <c r="O31">
        <v>8</v>
      </c>
    </row>
    <row r="32" spans="1:15">
      <c r="A32">
        <v>10000</v>
      </c>
      <c r="B32">
        <v>1</v>
      </c>
      <c r="C32">
        <v>8</v>
      </c>
      <c r="D32">
        <v>0.8</v>
      </c>
      <c r="E32">
        <v>0.30732063559065198</v>
      </c>
      <c r="F32">
        <v>3</v>
      </c>
      <c r="G32">
        <v>44482</v>
      </c>
      <c r="H32">
        <v>10</v>
      </c>
      <c r="I32">
        <v>46.236996287774097</v>
      </c>
      <c r="J32">
        <v>43.544867519999997</v>
      </c>
      <c r="K32">
        <v>2.6921287677741099</v>
      </c>
      <c r="L32">
        <v>-2.85986095398449E-3</v>
      </c>
      <c r="M32">
        <v>0.39482851059284302</v>
      </c>
      <c r="N32">
        <v>1</v>
      </c>
      <c r="O32">
        <v>12</v>
      </c>
    </row>
    <row r="33" spans="1:15">
      <c r="A33">
        <v>5000</v>
      </c>
      <c r="B33">
        <v>1</v>
      </c>
      <c r="C33">
        <v>4</v>
      </c>
      <c r="D33">
        <v>0.9</v>
      </c>
      <c r="E33">
        <v>0.101042301491043</v>
      </c>
      <c r="F33">
        <v>1</v>
      </c>
      <c r="G33">
        <v>44482</v>
      </c>
      <c r="H33">
        <v>10</v>
      </c>
      <c r="I33">
        <v>14.8099993603538</v>
      </c>
      <c r="J33">
        <v>14.514955840000001</v>
      </c>
      <c r="K33">
        <v>0.29504352035384601</v>
      </c>
      <c r="L33">
        <v>-8.25671507631007E-2</v>
      </c>
      <c r="M33">
        <v>0.13291111707699299</v>
      </c>
      <c r="N33">
        <v>1</v>
      </c>
      <c r="O33">
        <v>4</v>
      </c>
    </row>
    <row r="34" spans="1:15">
      <c r="A34">
        <v>10000</v>
      </c>
      <c r="B34">
        <v>1</v>
      </c>
      <c r="C34">
        <v>4</v>
      </c>
      <c r="D34">
        <v>0.9</v>
      </c>
      <c r="E34">
        <v>0.101042301491043</v>
      </c>
      <c r="F34">
        <v>2</v>
      </c>
      <c r="G34">
        <v>44482</v>
      </c>
      <c r="H34">
        <v>10</v>
      </c>
      <c r="I34">
        <v>29.619998720707699</v>
      </c>
      <c r="J34">
        <v>29.029911680000001</v>
      </c>
      <c r="K34">
        <v>0.59008704070769302</v>
      </c>
      <c r="L34">
        <v>-8.25671507631007E-2</v>
      </c>
      <c r="M34">
        <v>0.13291111707699299</v>
      </c>
      <c r="N34">
        <v>1</v>
      </c>
      <c r="O34">
        <v>8</v>
      </c>
    </row>
    <row r="35" spans="1:15">
      <c r="A35">
        <v>5000</v>
      </c>
      <c r="B35">
        <v>1</v>
      </c>
      <c r="C35">
        <v>8</v>
      </c>
      <c r="D35">
        <v>0.9</v>
      </c>
      <c r="E35">
        <v>5.4676621423561202E-2</v>
      </c>
      <c r="F35">
        <v>2</v>
      </c>
      <c r="G35">
        <v>44482</v>
      </c>
      <c r="H35">
        <v>10</v>
      </c>
      <c r="I35">
        <v>29.349223149113602</v>
      </c>
      <c r="J35">
        <v>29.029911680000001</v>
      </c>
      <c r="K35">
        <v>0.31931146911359798</v>
      </c>
      <c r="L35">
        <v>-9.5404184635137206E-3</v>
      </c>
      <c r="M35">
        <v>7.2356349611035306E-2</v>
      </c>
      <c r="N35">
        <v>1</v>
      </c>
      <c r="O35">
        <v>8</v>
      </c>
    </row>
    <row r="36" spans="1:15">
      <c r="A36">
        <v>10000</v>
      </c>
      <c r="B36">
        <v>1</v>
      </c>
      <c r="C36">
        <v>8</v>
      </c>
      <c r="D36">
        <v>0.9</v>
      </c>
      <c r="E36">
        <v>0.30732063559065198</v>
      </c>
      <c r="F36">
        <v>3</v>
      </c>
      <c r="G36">
        <v>44482</v>
      </c>
      <c r="H36">
        <v>10</v>
      </c>
      <c r="I36">
        <v>46.236996287774097</v>
      </c>
      <c r="J36">
        <v>43.544867519999997</v>
      </c>
      <c r="K36">
        <v>2.6921287677741099</v>
      </c>
      <c r="L36">
        <v>-2.85986095398449E-3</v>
      </c>
      <c r="M36">
        <v>0.39482851059284302</v>
      </c>
      <c r="N36">
        <v>1</v>
      </c>
      <c r="O36">
        <v>12</v>
      </c>
    </row>
    <row r="37" spans="1:15">
      <c r="A37">
        <v>5000</v>
      </c>
      <c r="B37">
        <v>1</v>
      </c>
      <c r="C37">
        <v>4</v>
      </c>
      <c r="D37">
        <v>1</v>
      </c>
      <c r="E37">
        <v>0.101042301491043</v>
      </c>
      <c r="F37">
        <v>1</v>
      </c>
      <c r="G37">
        <v>44482</v>
      </c>
      <c r="H37">
        <v>10</v>
      </c>
      <c r="I37">
        <v>14.8099993603538</v>
      </c>
      <c r="J37">
        <v>14.514955840000001</v>
      </c>
      <c r="K37">
        <v>0.29504352035384601</v>
      </c>
      <c r="L37">
        <v>-8.25671507631007E-2</v>
      </c>
      <c r="M37">
        <v>0.13291111707699299</v>
      </c>
      <c r="N37">
        <v>1</v>
      </c>
      <c r="O37">
        <v>4</v>
      </c>
    </row>
    <row r="38" spans="1:15">
      <c r="A38">
        <v>10000</v>
      </c>
      <c r="B38">
        <v>1</v>
      </c>
      <c r="C38">
        <v>4</v>
      </c>
      <c r="D38">
        <v>1</v>
      </c>
      <c r="E38">
        <v>0.101042301491043</v>
      </c>
      <c r="F38">
        <v>2</v>
      </c>
      <c r="G38">
        <v>44482</v>
      </c>
      <c r="H38">
        <v>10</v>
      </c>
      <c r="I38">
        <v>29.619998720707699</v>
      </c>
      <c r="J38">
        <v>29.029911680000001</v>
      </c>
      <c r="K38">
        <v>0.59008704070769302</v>
      </c>
      <c r="L38">
        <v>-8.25671507631007E-2</v>
      </c>
      <c r="M38">
        <v>0.13291111707699299</v>
      </c>
      <c r="N38">
        <v>1</v>
      </c>
      <c r="O38">
        <v>8</v>
      </c>
    </row>
    <row r="39" spans="1:15">
      <c r="A39">
        <v>5000</v>
      </c>
      <c r="B39">
        <v>1</v>
      </c>
      <c r="C39">
        <v>8</v>
      </c>
      <c r="D39">
        <v>1</v>
      </c>
      <c r="E39">
        <v>5.4676621423561202E-2</v>
      </c>
      <c r="F39">
        <v>2</v>
      </c>
      <c r="G39">
        <v>44482</v>
      </c>
      <c r="H39">
        <v>10</v>
      </c>
      <c r="I39">
        <v>29.349223149113602</v>
      </c>
      <c r="J39">
        <v>29.029911680000001</v>
      </c>
      <c r="K39">
        <v>0.31931146911359798</v>
      </c>
      <c r="L39">
        <v>-9.5404184635137206E-3</v>
      </c>
      <c r="M39">
        <v>7.2356349611035306E-2</v>
      </c>
      <c r="N39">
        <v>1</v>
      </c>
      <c r="O39">
        <v>8</v>
      </c>
    </row>
    <row r="40" spans="1:15">
      <c r="A40">
        <v>10000</v>
      </c>
      <c r="B40">
        <v>1</v>
      </c>
      <c r="C40">
        <v>8</v>
      </c>
      <c r="D40">
        <v>1</v>
      </c>
      <c r="E40">
        <v>0.30732063559065198</v>
      </c>
      <c r="F40">
        <v>3</v>
      </c>
      <c r="G40">
        <v>44482</v>
      </c>
      <c r="H40">
        <v>10</v>
      </c>
      <c r="I40">
        <v>46.236996287774097</v>
      </c>
      <c r="J40">
        <v>43.544867519999997</v>
      </c>
      <c r="K40">
        <v>2.6921287677741099</v>
      </c>
      <c r="L40">
        <v>-2.85986095398449E-3</v>
      </c>
      <c r="M40">
        <v>0.39482851059284302</v>
      </c>
      <c r="N40">
        <v>1</v>
      </c>
      <c r="O40">
        <v>12</v>
      </c>
    </row>
    <row r="41" spans="1:15">
      <c r="A41">
        <v>5000</v>
      </c>
      <c r="B41">
        <v>1</v>
      </c>
      <c r="C41">
        <v>4</v>
      </c>
      <c r="D41">
        <v>1.1000000000000001</v>
      </c>
      <c r="E41">
        <v>0.101042301491043</v>
      </c>
      <c r="F41">
        <v>1</v>
      </c>
      <c r="G41">
        <v>44482</v>
      </c>
      <c r="H41">
        <v>10</v>
      </c>
      <c r="I41">
        <v>14.8099993603538</v>
      </c>
      <c r="J41">
        <v>14.514955840000001</v>
      </c>
      <c r="K41">
        <v>0.29504352035384601</v>
      </c>
      <c r="L41">
        <v>-8.25671507631007E-2</v>
      </c>
      <c r="M41">
        <v>0.13291111707699299</v>
      </c>
      <c r="N41">
        <v>1</v>
      </c>
      <c r="O41">
        <v>4</v>
      </c>
    </row>
    <row r="42" spans="1:15">
      <c r="A42">
        <v>10000</v>
      </c>
      <c r="B42">
        <v>1</v>
      </c>
      <c r="C42">
        <v>4</v>
      </c>
      <c r="D42">
        <v>1.1000000000000001</v>
      </c>
      <c r="E42">
        <v>0.101042301491043</v>
      </c>
      <c r="F42">
        <v>2</v>
      </c>
      <c r="G42">
        <v>44482</v>
      </c>
      <c r="H42">
        <v>10</v>
      </c>
      <c r="I42">
        <v>29.619998720707699</v>
      </c>
      <c r="J42">
        <v>29.029911680000001</v>
      </c>
      <c r="K42">
        <v>0.59008704070769302</v>
      </c>
      <c r="L42">
        <v>-8.25671507631007E-2</v>
      </c>
      <c r="M42">
        <v>0.13291111707699299</v>
      </c>
      <c r="N42">
        <v>1</v>
      </c>
      <c r="O42">
        <v>8</v>
      </c>
    </row>
    <row r="43" spans="1:15">
      <c r="A43">
        <v>5000</v>
      </c>
      <c r="B43">
        <v>1</v>
      </c>
      <c r="C43">
        <v>8</v>
      </c>
      <c r="D43">
        <v>1.1000000000000001</v>
      </c>
      <c r="E43">
        <v>0.83715588533882002</v>
      </c>
      <c r="F43">
        <v>1</v>
      </c>
      <c r="G43">
        <v>44482</v>
      </c>
      <c r="H43">
        <v>10</v>
      </c>
      <c r="I43">
        <v>16.959451025189399</v>
      </c>
      <c r="J43">
        <v>14.514955840000001</v>
      </c>
      <c r="K43">
        <v>2.4444951851893602</v>
      </c>
      <c r="L43">
        <v>-3.6118443278416799E-3</v>
      </c>
      <c r="M43">
        <v>1.0291347536809501</v>
      </c>
      <c r="N43">
        <v>1</v>
      </c>
      <c r="O43">
        <v>4</v>
      </c>
    </row>
    <row r="44" spans="1:15">
      <c r="A44">
        <v>10000</v>
      </c>
      <c r="B44">
        <v>1</v>
      </c>
      <c r="C44">
        <v>8</v>
      </c>
      <c r="D44">
        <v>1.1000000000000001</v>
      </c>
      <c r="E44">
        <v>0.83715588533882002</v>
      </c>
      <c r="F44">
        <v>2</v>
      </c>
      <c r="G44">
        <v>44482</v>
      </c>
      <c r="H44">
        <v>10</v>
      </c>
      <c r="I44">
        <v>33.918902050378698</v>
      </c>
      <c r="J44">
        <v>29.029911680000001</v>
      </c>
      <c r="K44">
        <v>4.8889903703787096</v>
      </c>
      <c r="L44">
        <v>-3.6118443278416799E-3</v>
      </c>
      <c r="M44">
        <v>1.0291347536809501</v>
      </c>
      <c r="N44">
        <v>1</v>
      </c>
      <c r="O44">
        <v>8</v>
      </c>
    </row>
    <row r="45" spans="1:15">
      <c r="A45">
        <v>5000</v>
      </c>
      <c r="B45">
        <v>1</v>
      </c>
      <c r="C45">
        <v>4</v>
      </c>
      <c r="D45">
        <v>1.2</v>
      </c>
      <c r="E45">
        <v>0.101042301491043</v>
      </c>
      <c r="F45">
        <v>1</v>
      </c>
      <c r="G45">
        <v>44482</v>
      </c>
      <c r="H45">
        <v>10</v>
      </c>
      <c r="I45">
        <v>14.8099993603538</v>
      </c>
      <c r="J45">
        <v>14.514955840000001</v>
      </c>
      <c r="K45">
        <v>0.29504352035384601</v>
      </c>
      <c r="L45">
        <v>-8.25671507631007E-2</v>
      </c>
      <c r="M45">
        <v>0.13291111707699299</v>
      </c>
      <c r="N45">
        <v>1</v>
      </c>
      <c r="O45">
        <v>4</v>
      </c>
    </row>
    <row r="46" spans="1:15">
      <c r="A46">
        <v>10000</v>
      </c>
      <c r="B46">
        <v>1</v>
      </c>
      <c r="C46">
        <v>4</v>
      </c>
      <c r="D46">
        <v>1.2</v>
      </c>
      <c r="E46">
        <v>0.101042301491043</v>
      </c>
      <c r="F46">
        <v>2</v>
      </c>
      <c r="G46">
        <v>44482</v>
      </c>
      <c r="H46">
        <v>10</v>
      </c>
      <c r="I46">
        <v>29.619998720707699</v>
      </c>
      <c r="J46">
        <v>29.029911680000001</v>
      </c>
      <c r="K46">
        <v>0.59008704070769302</v>
      </c>
      <c r="L46">
        <v>-8.25671507631007E-2</v>
      </c>
      <c r="M46">
        <v>0.13291111707699299</v>
      </c>
      <c r="N46">
        <v>1</v>
      </c>
      <c r="O46">
        <v>8</v>
      </c>
    </row>
    <row r="47" spans="1:15">
      <c r="A47">
        <v>5000</v>
      </c>
      <c r="B47">
        <v>1</v>
      </c>
      <c r="C47">
        <v>8</v>
      </c>
      <c r="D47">
        <v>1.2</v>
      </c>
      <c r="E47">
        <v>0.83715588533882002</v>
      </c>
      <c r="F47">
        <v>1</v>
      </c>
      <c r="G47">
        <v>44482</v>
      </c>
      <c r="H47">
        <v>10</v>
      </c>
      <c r="I47">
        <v>16.959451025189399</v>
      </c>
      <c r="J47">
        <v>14.514955840000001</v>
      </c>
      <c r="K47">
        <v>2.4444951851893602</v>
      </c>
      <c r="L47">
        <v>-3.6118443278416799E-3</v>
      </c>
      <c r="M47">
        <v>1.0291347536809501</v>
      </c>
      <c r="N47">
        <v>1</v>
      </c>
      <c r="O47">
        <v>4</v>
      </c>
    </row>
    <row r="48" spans="1:15">
      <c r="A48">
        <v>10000</v>
      </c>
      <c r="B48">
        <v>1</v>
      </c>
      <c r="C48">
        <v>8</v>
      </c>
      <c r="D48">
        <v>1.2</v>
      </c>
      <c r="E48">
        <v>0.83715588533882002</v>
      </c>
      <c r="F48">
        <v>2</v>
      </c>
      <c r="G48">
        <v>44482</v>
      </c>
      <c r="H48">
        <v>10</v>
      </c>
      <c r="I48">
        <v>33.918902050378698</v>
      </c>
      <c r="J48">
        <v>29.029911680000001</v>
      </c>
      <c r="K48">
        <v>4.8889903703787096</v>
      </c>
      <c r="L48">
        <v>-3.6118443278416799E-3</v>
      </c>
      <c r="M48">
        <v>1.0291347536809501</v>
      </c>
      <c r="N48">
        <v>1</v>
      </c>
      <c r="O48">
        <v>8</v>
      </c>
    </row>
    <row r="49" spans="1:15">
      <c r="A49">
        <v>5000</v>
      </c>
      <c r="B49">
        <v>1</v>
      </c>
      <c r="C49">
        <v>4</v>
      </c>
      <c r="D49">
        <v>1.3</v>
      </c>
      <c r="E49">
        <v>0.101042301491043</v>
      </c>
      <c r="F49">
        <v>1</v>
      </c>
      <c r="G49">
        <v>44482</v>
      </c>
      <c r="H49">
        <v>10</v>
      </c>
      <c r="I49">
        <v>14.8099993603538</v>
      </c>
      <c r="J49">
        <v>14.514955840000001</v>
      </c>
      <c r="K49">
        <v>0.29504352035384601</v>
      </c>
      <c r="L49">
        <v>-8.25671507631007E-2</v>
      </c>
      <c r="M49">
        <v>0.13291111707699299</v>
      </c>
      <c r="N49">
        <v>1</v>
      </c>
      <c r="O49">
        <v>4</v>
      </c>
    </row>
    <row r="50" spans="1:15">
      <c r="A50">
        <v>10000</v>
      </c>
      <c r="B50">
        <v>1</v>
      </c>
      <c r="C50">
        <v>4</v>
      </c>
      <c r="D50">
        <v>1.3</v>
      </c>
      <c r="E50">
        <v>0.101042301491043</v>
      </c>
      <c r="F50">
        <v>2</v>
      </c>
      <c r="G50">
        <v>44482</v>
      </c>
      <c r="H50">
        <v>10</v>
      </c>
      <c r="I50">
        <v>29.619998720707699</v>
      </c>
      <c r="J50">
        <v>29.029911680000001</v>
      </c>
      <c r="K50">
        <v>0.59008704070769302</v>
      </c>
      <c r="L50">
        <v>-8.25671507631007E-2</v>
      </c>
      <c r="M50">
        <v>0.13291111707699299</v>
      </c>
      <c r="N50">
        <v>1</v>
      </c>
      <c r="O50">
        <v>8</v>
      </c>
    </row>
    <row r="51" spans="1:15">
      <c r="A51">
        <v>5000</v>
      </c>
      <c r="B51">
        <v>1</v>
      </c>
      <c r="C51">
        <v>8</v>
      </c>
      <c r="D51">
        <v>1.3</v>
      </c>
      <c r="E51">
        <v>0.83715588533882002</v>
      </c>
      <c r="F51">
        <v>1</v>
      </c>
      <c r="G51">
        <v>44482</v>
      </c>
      <c r="H51">
        <v>10</v>
      </c>
      <c r="I51">
        <v>16.959451025189399</v>
      </c>
      <c r="J51">
        <v>14.514955840000001</v>
      </c>
      <c r="K51">
        <v>2.4444951851893602</v>
      </c>
      <c r="L51">
        <v>-3.6118443278416799E-3</v>
      </c>
      <c r="M51">
        <v>1.0291347536809501</v>
      </c>
      <c r="N51">
        <v>1</v>
      </c>
      <c r="O51">
        <v>4</v>
      </c>
    </row>
    <row r="52" spans="1:15">
      <c r="A52">
        <v>10000</v>
      </c>
      <c r="B52">
        <v>1</v>
      </c>
      <c r="C52">
        <v>8</v>
      </c>
      <c r="D52">
        <v>1.3</v>
      </c>
      <c r="E52">
        <v>0.83715588533882002</v>
      </c>
      <c r="F52">
        <v>2</v>
      </c>
      <c r="G52">
        <v>44482</v>
      </c>
      <c r="H52">
        <v>10</v>
      </c>
      <c r="I52">
        <v>33.918902050378698</v>
      </c>
      <c r="J52">
        <v>29.029911680000001</v>
      </c>
      <c r="K52">
        <v>4.8889903703787096</v>
      </c>
      <c r="L52">
        <v>-3.6118443278416799E-3</v>
      </c>
      <c r="M52">
        <v>1.0291347536809501</v>
      </c>
      <c r="N52">
        <v>1</v>
      </c>
      <c r="O52">
        <v>8</v>
      </c>
    </row>
    <row r="53" spans="1:15">
      <c r="A53">
        <v>5000</v>
      </c>
      <c r="B53">
        <v>1</v>
      </c>
      <c r="C53">
        <v>4</v>
      </c>
      <c r="D53">
        <v>1.4</v>
      </c>
      <c r="E53">
        <v>0.101042301491043</v>
      </c>
      <c r="F53">
        <v>1</v>
      </c>
      <c r="G53">
        <v>44482</v>
      </c>
      <c r="H53">
        <v>10</v>
      </c>
      <c r="I53">
        <v>14.8099993603538</v>
      </c>
      <c r="J53">
        <v>14.514955840000001</v>
      </c>
      <c r="K53">
        <v>0.29504352035384601</v>
      </c>
      <c r="L53">
        <v>-8.25671507631007E-2</v>
      </c>
      <c r="M53">
        <v>0.13291111707699299</v>
      </c>
      <c r="N53">
        <v>1</v>
      </c>
      <c r="O53">
        <v>4</v>
      </c>
    </row>
    <row r="54" spans="1:15">
      <c r="A54">
        <v>10000</v>
      </c>
      <c r="B54">
        <v>1</v>
      </c>
      <c r="C54">
        <v>4</v>
      </c>
      <c r="D54">
        <v>1.4</v>
      </c>
      <c r="E54">
        <v>0.101042301491043</v>
      </c>
      <c r="F54">
        <v>2</v>
      </c>
      <c r="G54">
        <v>44482</v>
      </c>
      <c r="H54">
        <v>10</v>
      </c>
      <c r="I54">
        <v>29.619998720707699</v>
      </c>
      <c r="J54">
        <v>29.029911680000001</v>
      </c>
      <c r="K54">
        <v>0.59008704070769302</v>
      </c>
      <c r="L54">
        <v>-8.25671507631007E-2</v>
      </c>
      <c r="M54">
        <v>0.13291111707699299</v>
      </c>
      <c r="N54">
        <v>1</v>
      </c>
      <c r="O54">
        <v>8</v>
      </c>
    </row>
    <row r="55" spans="1:15">
      <c r="A55">
        <v>5000</v>
      </c>
      <c r="B55">
        <v>1</v>
      </c>
      <c r="C55">
        <v>8</v>
      </c>
      <c r="D55">
        <v>1.4</v>
      </c>
      <c r="E55">
        <v>0.83715588533882002</v>
      </c>
      <c r="F55">
        <v>1</v>
      </c>
      <c r="G55">
        <v>44482</v>
      </c>
      <c r="H55">
        <v>10</v>
      </c>
      <c r="I55">
        <v>16.959451025189399</v>
      </c>
      <c r="J55">
        <v>14.514955840000001</v>
      </c>
      <c r="K55">
        <v>2.4444951851893602</v>
      </c>
      <c r="L55">
        <v>-3.6118443278416799E-3</v>
      </c>
      <c r="M55">
        <v>1.0291347536809501</v>
      </c>
      <c r="N55">
        <v>1</v>
      </c>
      <c r="O55">
        <v>4</v>
      </c>
    </row>
    <row r="56" spans="1:15">
      <c r="A56">
        <v>10000</v>
      </c>
      <c r="B56">
        <v>1</v>
      </c>
      <c r="C56">
        <v>8</v>
      </c>
      <c r="D56">
        <v>1.4</v>
      </c>
      <c r="E56">
        <v>0.83715588533882002</v>
      </c>
      <c r="F56">
        <v>2</v>
      </c>
      <c r="G56">
        <v>44482</v>
      </c>
      <c r="H56">
        <v>10</v>
      </c>
      <c r="I56">
        <v>33.918902050378698</v>
      </c>
      <c r="J56">
        <v>29.029911680000001</v>
      </c>
      <c r="K56">
        <v>4.8889903703787096</v>
      </c>
      <c r="L56">
        <v>-3.6118443278416799E-3</v>
      </c>
      <c r="M56">
        <v>1.0291347536809501</v>
      </c>
      <c r="N56">
        <v>1</v>
      </c>
      <c r="O56">
        <v>8</v>
      </c>
    </row>
    <row r="57" spans="1:15">
      <c r="A57">
        <v>5000</v>
      </c>
      <c r="B57">
        <v>1</v>
      </c>
      <c r="C57">
        <v>4</v>
      </c>
      <c r="D57">
        <v>1.5</v>
      </c>
      <c r="E57">
        <v>0.101042301491043</v>
      </c>
      <c r="F57">
        <v>1</v>
      </c>
      <c r="G57">
        <v>44482</v>
      </c>
      <c r="H57">
        <v>10</v>
      </c>
      <c r="I57">
        <v>14.8099993603538</v>
      </c>
      <c r="J57">
        <v>14.514955840000001</v>
      </c>
      <c r="K57">
        <v>0.29504352035384601</v>
      </c>
      <c r="L57">
        <v>-8.25671507631007E-2</v>
      </c>
      <c r="M57">
        <v>0.13291111707699299</v>
      </c>
      <c r="N57">
        <v>1</v>
      </c>
      <c r="O57">
        <v>4</v>
      </c>
    </row>
    <row r="58" spans="1:15">
      <c r="A58">
        <v>10000</v>
      </c>
      <c r="B58">
        <v>1</v>
      </c>
      <c r="C58">
        <v>4</v>
      </c>
      <c r="D58">
        <v>1.5</v>
      </c>
      <c r="E58">
        <v>0.101042301491043</v>
      </c>
      <c r="F58">
        <v>2</v>
      </c>
      <c r="G58">
        <v>44482</v>
      </c>
      <c r="H58">
        <v>10</v>
      </c>
      <c r="I58">
        <v>29.619998720707699</v>
      </c>
      <c r="J58">
        <v>29.029911680000001</v>
      </c>
      <c r="K58">
        <v>0.59008704070769302</v>
      </c>
      <c r="L58">
        <v>-8.25671507631007E-2</v>
      </c>
      <c r="M58">
        <v>0.13291111707699299</v>
      </c>
      <c r="N58">
        <v>1</v>
      </c>
      <c r="O58">
        <v>8</v>
      </c>
    </row>
    <row r="59" spans="1:15">
      <c r="A59">
        <v>5000</v>
      </c>
      <c r="B59">
        <v>1</v>
      </c>
      <c r="C59">
        <v>8</v>
      </c>
      <c r="D59">
        <v>1.5</v>
      </c>
      <c r="E59">
        <v>0.83715588533882002</v>
      </c>
      <c r="F59">
        <v>1</v>
      </c>
      <c r="G59">
        <v>44482</v>
      </c>
      <c r="H59">
        <v>10</v>
      </c>
      <c r="I59">
        <v>16.959451025189399</v>
      </c>
      <c r="J59">
        <v>14.514955840000001</v>
      </c>
      <c r="K59">
        <v>2.4444951851893602</v>
      </c>
      <c r="L59">
        <v>-3.6118443278416799E-3</v>
      </c>
      <c r="M59">
        <v>1.0291347536809501</v>
      </c>
      <c r="N59">
        <v>1</v>
      </c>
      <c r="O59">
        <v>4</v>
      </c>
    </row>
    <row r="60" spans="1:15">
      <c r="A60">
        <v>10000</v>
      </c>
      <c r="B60">
        <v>1</v>
      </c>
      <c r="C60">
        <v>8</v>
      </c>
      <c r="D60">
        <v>1.5</v>
      </c>
      <c r="E60">
        <v>0.83715588533882002</v>
      </c>
      <c r="F60">
        <v>2</v>
      </c>
      <c r="G60">
        <v>44482</v>
      </c>
      <c r="H60">
        <v>10</v>
      </c>
      <c r="I60">
        <v>33.918902050378698</v>
      </c>
      <c r="J60">
        <v>29.029911680000001</v>
      </c>
      <c r="K60">
        <v>4.8889903703787096</v>
      </c>
      <c r="L60">
        <v>-3.6118443278416799E-3</v>
      </c>
      <c r="M60">
        <v>1.0291347536809501</v>
      </c>
      <c r="N60">
        <v>1</v>
      </c>
      <c r="O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v=1</vt:lpstr>
      <vt:lpstr>v=0.5</vt:lpstr>
      <vt:lpstr>type 1 table</vt:lpstr>
      <vt:lpstr>type 1 table no disp</vt:lpstr>
      <vt:lpstr>type1 - DIFF</vt:lpstr>
      <vt:lpstr>Sheet1</vt:lpstr>
      <vt:lpstr>p</vt:lpstr>
      <vt:lpstr>plat</vt:lpstr>
      <vt:lpstr>plong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wzk103</dc:creator>
  <cp:lastModifiedBy>wzk103</cp:lastModifiedBy>
  <dcterms:created xsi:type="dcterms:W3CDTF">2010-04-29T21:05:51Z</dcterms:created>
  <dcterms:modified xsi:type="dcterms:W3CDTF">2010-06-26T00:10:36Z</dcterms:modified>
</cp:coreProperties>
</file>