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<sst xmlns="http://schemas.openxmlformats.org/spreadsheetml/2006/main" count="84">
  <si>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</si>
  <si>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</si>
  <si>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</si>
  <si>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</si>
  <si>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</si>
  <si>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</si>
  <si>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</si>
  <si>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</si>
  <si>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</si>
  <si>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</si>
  <si>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</si>
  <si>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</si>
  <si>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</si>
  <si>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</si>
  <si>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</si>
  <si>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</si>
  <si>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</si>
  <si>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</si>
  <si>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</si>
  <si>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</si>
  <si>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</si>
  <si>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</si>
  <si>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</si>
  <si>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</si>
  <si>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</si>
  <si>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</si>
  <si>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</si>
  <si>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</si>
  <si>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</si>
  <si>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</si>
  <si>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</si>
  <si>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</si>
  <si>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</si>
  <si>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</si>
  <si>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</si>
  <si>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</si>
  <si>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结款一半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</si>
  <si>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</si>
  <si>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</si>
  <si>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</si>
  <si>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</si>
  <si>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</si>
  <si>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</si>
  <si>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</si>
  <si>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</si>
  <si>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</si>
  <si>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</si>
  <si>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开发中</t>
  </si>
  <si>
    <t>未结款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</si>
  <si>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</si>
  <si>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</si>
  <si>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</si>
  <si>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</si>
  <si>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</si>
  <si>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</si>
  <si>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</si>
  <si>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</si>
  <si>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</si>
  <si>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</si>
  <si>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</si>
  <si>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</si>
  <si>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</si>
  <si>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</si>
  <si>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</si>
  <si>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</si>
  <si>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</si>
  <si>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</si>
  <si>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</si>
  <si>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</si>
  <si>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</si>
  <si>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</si>
  <si>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</si>
  <si>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</si>
  <si>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</si>
  <si>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</si>
  <si>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</si>
  <si>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收款</t>
  </si>
  <si>
    <t>项目上游结款</t>
  </si>
  <si>
    <t>付款</t>
  </si>
  <si>
    <t>给技术员发工资</t>
  </si>
  <si>
    <t>给业务员发工资</t>
  </si>
  <si>
    <t>给客服发工资</t>
  </si>
  <si>
    <t>小  计</t>
  </si>
  <si>
    <t>投资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</si>
</sst>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abSelected="1" zoomScale="85" zoomScaleNormal="85" workbookViewId="0">
      <selection activeCell="N34" sqref="N12:N34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36</v>
      </c>
    </row>
    <row r="7" customHeight="1" spans="1:17">
      <c r="A7" s="9" t="s">
        <v>37</v>
      </c>
      <c r="B7" s="5" t="s">
        <v>38</v>
      </c>
      <c r="C7" s="5" t="s">
        <v>20</v>
      </c>
      <c r="D7" s="5" t="s">
        <v>34</v>
      </c>
      <c r="F7" s="8" t="s">
        <v>39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40</v>
      </c>
      <c r="C8" s="8" t="s">
        <v>41</v>
      </c>
      <c r="D8" s="8" t="s">
        <v>42</v>
      </c>
      <c r="F8" s="8" t="s">
        <v>43</v>
      </c>
      <c r="G8" s="5">
        <v>800</v>
      </c>
      <c r="H8" s="5">
        <f t="shared" si="0"/>
        <v>640</v>
      </c>
      <c r="I8" s="5">
        <v>1200</v>
      </c>
      <c r="J8" s="8" t="s">
        <v>44</v>
      </c>
      <c r="K8" s="8" t="s">
        <v>45</v>
      </c>
      <c r="L8" s="5">
        <v>560</v>
      </c>
      <c r="M8" s="5">
        <f t="shared" si="1"/>
        <v>112</v>
      </c>
      <c r="N8" s="8" t="s">
        <v>46</v>
      </c>
      <c r="O8" s="5">
        <f t="shared" si="2"/>
        <v>448</v>
      </c>
      <c r="P8" s="8" t="s">
        <v>47</v>
      </c>
      <c r="Q8" s="5" t="s">
        <v>48</v>
      </c>
    </row>
    <row r="9" customHeight="1" spans="1:17">
      <c r="A9" s="5">
        <v>17080006</v>
      </c>
      <c r="B9" s="8" t="s">
        <v>49</v>
      </c>
      <c r="C9" s="8" t="s">
        <v>50</v>
      </c>
      <c r="D9" s="8" t="s">
        <v>51</v>
      </c>
      <c r="F9" s="8" t="s">
        <v>43</v>
      </c>
      <c r="G9" s="5">
        <v>300</v>
      </c>
      <c r="H9" s="5">
        <f t="shared" si="0"/>
        <v>240</v>
      </c>
      <c r="I9" s="5">
        <v>500</v>
      </c>
      <c r="J9" s="8" t="s">
        <v>44</v>
      </c>
      <c r="K9" s="8" t="s">
        <v>45</v>
      </c>
      <c r="L9" s="5">
        <v>260</v>
      </c>
      <c r="M9" s="5">
        <f t="shared" si="1"/>
        <v>52</v>
      </c>
      <c r="N9" s="5" t="s">
        <v>46</v>
      </c>
      <c r="O9" s="5">
        <f t="shared" si="2"/>
        <v>208</v>
      </c>
      <c r="P9" s="8" t="s">
        <v>47</v>
      </c>
      <c r="Q9" s="5" t="s">
        <v>48</v>
      </c>
    </row>
    <row r="10" customHeight="1" spans="1:17">
      <c r="A10" s="5">
        <v>17080007</v>
      </c>
      <c r="B10" s="5" t="s">
        <v>28</v>
      </c>
      <c r="C10" s="5" t="s">
        <v>52</v>
      </c>
      <c r="D10" s="5" t="s">
        <v>53</v>
      </c>
      <c r="E10" s="5">
        <v>13547820884</v>
      </c>
      <c r="F10" s="5" t="s">
        <v>54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36</v>
      </c>
      <c r="Q10" s="5" t="s">
        <v>36</v>
      </c>
    </row>
    <row r="11" customHeight="1" spans="1:17">
      <c r="A11" s="5">
        <v>17080008</v>
      </c>
      <c r="B11" s="5" t="s">
        <v>55</v>
      </c>
      <c r="C11" s="5" t="s">
        <v>56</v>
      </c>
      <c r="D11" s="5" t="s">
        <v>57</v>
      </c>
      <c r="F11" s="5" t="s">
        <v>58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47</v>
      </c>
      <c r="Q11" s="5" t="s">
        <v>48</v>
      </c>
    </row>
    <row r="12" customHeight="1" spans="8:15">
      <c r="H12" s="5">
        <f t="shared" si="4"/>
        <v>0</v>
      </c>
      <c r="L12" s="5">
        <f t="shared" si="5"/>
        <v>0</v>
      </c>
      <c r="M12" s="5">
        <f t="shared" si="6"/>
        <v>0</v>
      </c>
      <c r="O12" s="5">
        <f t="shared" si="7"/>
        <v>0</v>
      </c>
    </row>
    <row r="13" customHeight="1" spans="8:15">
      <c r="H13" s="5">
        <f t="shared" si="4"/>
        <v>0</v>
      </c>
      <c r="L13" s="5">
        <f t="shared" si="5"/>
        <v>0</v>
      </c>
      <c r="M13" s="5">
        <f t="shared" si="6"/>
        <v>0</v>
      </c>
      <c r="O13" s="5">
        <f t="shared" si="7"/>
        <v>0</v>
      </c>
    </row>
    <row r="14" customHeight="1" spans="8:27">
      <c r="H14" s="5">
        <f t="shared" si="4"/>
        <v>0</v>
      </c>
      <c r="L14" s="5">
        <f t="shared" si="5"/>
        <v>0</v>
      </c>
      <c r="M14" s="5">
        <f t="shared" si="6"/>
        <v>0</v>
      </c>
      <c r="O14" s="5">
        <f t="shared" si="7"/>
        <v>0</v>
      </c>
      <c r="AA14" s="5" t="s">
        <v>47</v>
      </c>
    </row>
    <row r="15" customHeight="1" spans="8:27">
      <c r="H15" s="5">
        <f t="shared" si="4"/>
        <v>0</v>
      </c>
      <c r="L15" s="5">
        <f t="shared" si="5"/>
        <v>0</v>
      </c>
      <c r="M15" s="5">
        <f t="shared" si="6"/>
        <v>0</v>
      </c>
      <c r="O15" s="5">
        <f t="shared" si="7"/>
        <v>0</v>
      </c>
      <c r="AA15" s="5" t="s">
        <v>59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36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48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46</v>
      </c>
    </row>
  </sheetData>
  <autoFilter ref="A3:Q34"/>
  <mergeCells count="1">
    <mergeCell ref="A1:Q2"/>
  </mergeCells>
  <dataValidations count="3">
    <dataValidation type="list" allowBlank="1" showInputMessage="1" showErrorMessage="1" sqref="N4:N34">
      <formula1>$T$47:$T$48</formula1>
    </dataValidation>
    <dataValidation type="list" allowBlank="1" showInputMessage="1" showErrorMessage="1" sqref="P4:P10 P11:P15">
      <formula1>$AA$14:$AA$18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C22" sqref="C22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60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61</v>
      </c>
      <c r="I1" s="2" t="s">
        <v>10</v>
      </c>
      <c r="J1" s="2" t="s">
        <v>11</v>
      </c>
      <c r="K1" s="2" t="s">
        <v>62</v>
      </c>
      <c r="L1" s="2" t="s">
        <v>13</v>
      </c>
    </row>
    <row r="2" s="2" customFormat="1" ht="27" spans="1:11">
      <c r="A2" s="3">
        <v>42967</v>
      </c>
      <c r="B2" s="4"/>
      <c r="C2" s="4" t="s">
        <v>63</v>
      </c>
      <c r="D2" s="2" t="s">
        <v>64</v>
      </c>
      <c r="E2" s="4" t="s">
        <v>23</v>
      </c>
      <c r="F2" s="4"/>
      <c r="I2" s="4"/>
      <c r="J2" s="4" t="s">
        <v>65</v>
      </c>
      <c r="K2" s="4"/>
    </row>
    <row r="3" s="2" customFormat="1" ht="27" spans="1:10">
      <c r="A3" s="3">
        <v>42967</v>
      </c>
      <c r="C3" s="4" t="s">
        <v>66</v>
      </c>
      <c r="D3" s="4" t="s">
        <v>67</v>
      </c>
      <c r="E3" s="4" t="s">
        <v>23</v>
      </c>
      <c r="F3" s="2" t="s">
        <v>68</v>
      </c>
      <c r="G3" s="2" t="s">
        <v>69</v>
      </c>
      <c r="I3" s="4"/>
      <c r="J3" s="4" t="s">
        <v>70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F19" sqref="F19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60</v>
      </c>
      <c r="B1" s="1" t="s">
        <v>71</v>
      </c>
      <c r="C1" s="1" t="s">
        <v>72</v>
      </c>
      <c r="D1" s="1" t="s">
        <v>1</v>
      </c>
      <c r="E1" s="1" t="s">
        <v>73</v>
      </c>
      <c r="F1" s="1" t="s">
        <v>74</v>
      </c>
      <c r="G1" s="1" t="s">
        <v>75</v>
      </c>
    </row>
    <row r="2" ht="13.5" spans="1:5">
      <c r="A2" s="3">
        <v>42952</v>
      </c>
      <c r="B2" s="2" t="s">
        <v>76</v>
      </c>
      <c r="C2" s="4" t="s">
        <v>77</v>
      </c>
      <c r="D2" s="9" t="s">
        <v>18</v>
      </c>
      <c r="E2" s="2">
        <v>280</v>
      </c>
    </row>
    <row r="3" customHeight="1" spans="1:6">
      <c r="A3" s="3">
        <v>42952</v>
      </c>
      <c r="B3" s="2" t="s">
        <v>78</v>
      </c>
      <c r="C3" s="2" t="s">
        <v>79</v>
      </c>
      <c r="D3" s="9" t="s">
        <v>18</v>
      </c>
      <c r="F3" s="2">
        <v>160</v>
      </c>
    </row>
    <row r="4" customHeight="1" spans="1:6">
      <c r="A4" s="3">
        <v>42952</v>
      </c>
      <c r="B4" s="2" t="s">
        <v>78</v>
      </c>
      <c r="C4" s="2" t="s">
        <v>80</v>
      </c>
      <c r="D4" s="9" t="s">
        <v>18</v>
      </c>
      <c r="F4" s="2">
        <v>96</v>
      </c>
    </row>
    <row r="5" customHeight="1" spans="1:5">
      <c r="A5" s="3">
        <v>42952</v>
      </c>
      <c r="B5" s="2" t="s">
        <v>76</v>
      </c>
      <c r="C5" s="2" t="s">
        <v>77</v>
      </c>
      <c r="D5" s="9" t="s">
        <v>27</v>
      </c>
      <c r="E5" s="2">
        <v>80</v>
      </c>
    </row>
    <row r="6" customHeight="1" spans="1:6">
      <c r="A6" s="3">
        <v>42956</v>
      </c>
      <c r="B6" s="2" t="s">
        <v>78</v>
      </c>
      <c r="C6" s="2" t="s">
        <v>79</v>
      </c>
      <c r="D6" s="9" t="s">
        <v>27</v>
      </c>
      <c r="F6" s="2">
        <v>40</v>
      </c>
    </row>
    <row r="7" customHeight="1" spans="1:6">
      <c r="A7" s="3">
        <v>42956</v>
      </c>
      <c r="B7" s="2" t="s">
        <v>78</v>
      </c>
      <c r="C7" s="2" t="s">
        <v>80</v>
      </c>
      <c r="D7" s="9" t="s">
        <v>27</v>
      </c>
      <c r="F7" s="2">
        <v>32</v>
      </c>
    </row>
    <row r="8" customHeight="1" spans="1:5">
      <c r="A8" s="3">
        <v>42958</v>
      </c>
      <c r="B8" s="2" t="s">
        <v>76</v>
      </c>
      <c r="C8" s="2" t="s">
        <v>77</v>
      </c>
      <c r="D8" s="9" t="s">
        <v>31</v>
      </c>
      <c r="E8" s="2">
        <v>200</v>
      </c>
    </row>
    <row r="9" customHeight="1" spans="1:6">
      <c r="A9" s="3">
        <v>42962</v>
      </c>
      <c r="B9" s="2" t="s">
        <v>78</v>
      </c>
      <c r="C9" s="2" t="s">
        <v>79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78</v>
      </c>
      <c r="C10" s="2" t="s">
        <v>80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78</v>
      </c>
      <c r="C11" s="2" t="s">
        <v>79</v>
      </c>
      <c r="D11" s="9" t="s">
        <v>37</v>
      </c>
      <c r="F11" s="2">
        <v>140</v>
      </c>
    </row>
    <row r="12" customHeight="1" spans="1:5">
      <c r="A12" s="3">
        <v>42962</v>
      </c>
      <c r="B12" s="2" t="s">
        <v>76</v>
      </c>
      <c r="C12" s="2" t="s">
        <v>77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78</v>
      </c>
      <c r="C13" s="2" t="s">
        <v>79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78</v>
      </c>
      <c r="C14" s="2" t="s">
        <v>79</v>
      </c>
      <c r="D14" s="9" t="s">
        <v>37</v>
      </c>
      <c r="F14" s="2">
        <v>140</v>
      </c>
    </row>
    <row r="15" customHeight="1" spans="1:5">
      <c r="A15" s="3">
        <v>42965</v>
      </c>
      <c r="B15" s="2" t="s">
        <v>76</v>
      </c>
      <c r="C15" s="2" t="s">
        <v>77</v>
      </c>
      <c r="D15" s="9" t="s">
        <v>37</v>
      </c>
      <c r="E15" s="2">
        <v>360</v>
      </c>
    </row>
    <row r="16" customHeight="1" spans="1:6">
      <c r="A16" s="3">
        <v>42966</v>
      </c>
      <c r="B16" s="2" t="s">
        <v>78</v>
      </c>
      <c r="C16" s="2" t="s">
        <v>80</v>
      </c>
      <c r="D16" s="9" t="s">
        <v>37</v>
      </c>
      <c r="F16" s="2">
        <v>64</v>
      </c>
    </row>
    <row r="17" customHeight="1" spans="1:6">
      <c r="A17" s="3">
        <v>42967</v>
      </c>
      <c r="B17" s="2" t="s">
        <v>78</v>
      </c>
      <c r="C17" s="2" t="s">
        <v>80</v>
      </c>
      <c r="D17" s="5">
        <v>17080007</v>
      </c>
      <c r="F17" s="2">
        <v>64</v>
      </c>
    </row>
    <row r="18" customHeight="1" spans="1:1">
      <c r="A18" s="3">
        <v>42968</v>
      </c>
    </row>
    <row r="19" customHeight="1" spans="1:1">
      <c r="A19" s="3">
        <v>42969</v>
      </c>
    </row>
    <row r="20" customHeight="1" spans="1:1">
      <c r="A20" s="3">
        <v>42970</v>
      </c>
    </row>
    <row r="21" customHeight="1" spans="1:1">
      <c r="A21" s="3">
        <v>42971</v>
      </c>
    </row>
    <row r="25" customHeight="1" spans="14:14">
      <c r="N25" s="4" t="s">
        <v>77</v>
      </c>
    </row>
    <row r="26" customHeight="1" spans="14:14">
      <c r="N26" s="2" t="s">
        <v>79</v>
      </c>
    </row>
    <row r="27" customHeight="1" spans="14:14">
      <c r="N27" s="2" t="s">
        <v>80</v>
      </c>
    </row>
    <row r="28" customHeight="1" spans="14:14">
      <c r="N28" s="2" t="s">
        <v>81</v>
      </c>
    </row>
    <row r="29" customHeight="1" spans="14:14">
      <c r="N29" s="2" t="s">
        <v>76</v>
      </c>
    </row>
    <row r="30" customHeight="1" spans="14:14">
      <c r="N30" s="2" t="s">
        <v>78</v>
      </c>
    </row>
    <row r="31" s="1" customFormat="1" customHeight="1" spans="1:14">
      <c r="A31" s="1" t="s">
        <v>82</v>
      </c>
      <c r="E31" s="1">
        <f>SUM(E2:E30)</f>
        <v>1000</v>
      </c>
      <c r="F31" s="1">
        <f>SUM(F2:F30)</f>
        <v>1144</v>
      </c>
      <c r="G31" s="6">
        <f>E31-F31</f>
        <v>-144</v>
      </c>
      <c r="N31" s="1" t="s">
        <v>83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C1 C14 C15 C2:C13 C16:C1048576">
      <formula1>$N$25:$N$28</formula1>
    </dataValidation>
    <dataValidation type="list" allowBlank="1" showInputMessage="1" showErrorMessage="1" sqref="N28">
      <formula1>$N$25:$N$27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2017-08-21T04:29:23Z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