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-26190" yWindow="150" windowWidth="20730" windowHeight="11760" tabRatio="526"/>
  </bookViews>
  <sheets>
    <sheet name="WBS" sheetId="1" r:id="rId1"/>
    <sheet name="9 CODE" sheetId="2" r:id="rId2"/>
  </sheets>
  <externalReferences>
    <externalReference r:id="rId3"/>
  </externalReferences>
  <definedNames>
    <definedName name="_xlnm._FilterDatabase" localSheetId="0" hidden="1">WBS!$B$7:$K$8</definedName>
    <definedName name="Category_Depth1">MATCH("Depth-1",Category_열개수,0)</definedName>
    <definedName name="Category_Depth2">MATCH("Depth-2",Category_열개수,0)</definedName>
    <definedName name="Category_Depth3">MATCH("Depth-3",Category_열개수,0)</definedName>
    <definedName name="Category_Depth4">MATCH("Depth-4",Category_열개수,0)</definedName>
    <definedName name="Category_Depth5">MATCH("Depth-5",Category_열개수,0)</definedName>
    <definedName name="Category_Page">MATCH("StartPage",Category_열개수,0)</definedName>
    <definedName name="Category_RL_March">MATCH("RISK-LEVEL",Category_열개수,0)</definedName>
    <definedName name="Category_TCSUM">SUM(Category_TCCount)</definedName>
    <definedName name="DocInfo_EMP상태">OFFSET([1]CODE!$D$2,0,0,COUNTA([1]CODE!$D:$D)-1,1)</definedName>
    <definedName name="DocInfo_PJT상태">OFFSET([1]CODE!$C$2,0,0,COUNTA([1]CODE!$C:$C)-1,1)</definedName>
    <definedName name="DocInfo_계약상태">OFFSET([1]CODE!$B$2,0,0,COUNTA([1]CODE!$B:$B)-1,1)</definedName>
    <definedName name="_xlnm.Print_Area" localSheetId="0">WBS!$B$1:$FI$72</definedName>
  </definedNames>
  <calcPr calcId="145621"/>
</workbook>
</file>

<file path=xl/calcChain.xml><?xml version="1.0" encoding="utf-8"?>
<calcChain xmlns="http://schemas.openxmlformats.org/spreadsheetml/2006/main">
  <c r="K65" i="1" l="1"/>
  <c r="K58" i="1"/>
  <c r="J58" i="1"/>
  <c r="J53" i="1"/>
  <c r="K53" i="1"/>
  <c r="K52" i="1"/>
  <c r="K51" i="1"/>
  <c r="K50" i="1"/>
  <c r="J52" i="1"/>
  <c r="J50" i="1"/>
  <c r="K72" i="1"/>
  <c r="K71" i="1"/>
  <c r="J71" i="1"/>
  <c r="K69" i="1"/>
  <c r="K68" i="1"/>
  <c r="K67" i="1"/>
  <c r="J67" i="1"/>
  <c r="J48" i="1"/>
  <c r="J49" i="1" s="1"/>
  <c r="K49" i="1" l="1"/>
  <c r="K48" i="1"/>
  <c r="K17" i="1"/>
  <c r="J51" i="1" l="1"/>
  <c r="K12" i="1"/>
  <c r="M9" i="1" l="1"/>
  <c r="M7" i="1" s="1"/>
  <c r="N9" i="1" l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J11" i="1"/>
  <c r="J10" i="1" s="1"/>
  <c r="B6" i="2"/>
  <c r="B7" i="2"/>
  <c r="B8" i="2"/>
  <c r="B5" i="2"/>
  <c r="J13" i="1"/>
  <c r="K43" i="1" l="1"/>
  <c r="J14" i="1"/>
  <c r="K13" i="1"/>
  <c r="EI9" i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EE7" i="1"/>
  <c r="K14" i="1" l="1"/>
  <c r="J15" i="1"/>
  <c r="K15" i="1" s="1"/>
  <c r="K11" i="1" s="1"/>
  <c r="E6" i="1"/>
  <c r="J16" i="1" l="1"/>
  <c r="J18" i="1"/>
  <c r="J19" i="1" l="1"/>
  <c r="K18" i="1"/>
  <c r="AR7" i="1"/>
  <c r="K19" i="1" l="1"/>
  <c r="J20" i="1"/>
  <c r="BV7" i="1"/>
  <c r="J21" i="1" l="1"/>
  <c r="K20" i="1"/>
  <c r="K16" i="1" s="1"/>
  <c r="K10" i="1" s="1"/>
  <c r="DA7" i="1"/>
  <c r="J22" i="1" l="1"/>
  <c r="K22" i="1" s="1"/>
  <c r="K21" i="1"/>
  <c r="J29" i="1" l="1"/>
  <c r="K29" i="1" s="1"/>
  <c r="J28" i="1"/>
  <c r="K28" i="1" s="1"/>
  <c r="J32" i="1"/>
  <c r="J31" i="1"/>
  <c r="J25" i="1"/>
  <c r="K25" i="1" s="1"/>
  <c r="J26" i="1"/>
  <c r="K26" i="1" s="1"/>
  <c r="J35" i="1" s="1"/>
  <c r="K35" i="1" l="1"/>
  <c r="J38" i="1" s="1"/>
  <c r="J45" i="1"/>
  <c r="J24" i="1"/>
  <c r="J23" i="1" s="1"/>
  <c r="K24" i="1"/>
  <c r="K45" i="1" l="1"/>
  <c r="J43" i="1"/>
  <c r="K27" i="1"/>
  <c r="J36" i="1" s="1"/>
  <c r="K36" i="1" s="1"/>
  <c r="K31" i="1"/>
  <c r="K30" i="1" s="1"/>
  <c r="K23" i="1" s="1"/>
  <c r="K32" i="1"/>
  <c r="J30" i="1"/>
  <c r="J27" i="1"/>
  <c r="J40" i="1" l="1"/>
  <c r="J44" i="1"/>
  <c r="J41" i="1"/>
  <c r="K37" i="1"/>
  <c r="J39" i="1"/>
  <c r="K34" i="1"/>
  <c r="K41" i="1" l="1"/>
  <c r="J47" i="1" s="1"/>
  <c r="K47" i="1" s="1"/>
  <c r="K40" i="1"/>
  <c r="K44" i="1"/>
  <c r="J46" i="1"/>
  <c r="K46" i="1" s="1"/>
  <c r="K39" i="1"/>
  <c r="J34" i="1"/>
  <c r="J42" i="1" l="1"/>
  <c r="K42" i="1" s="1"/>
  <c r="J55" i="1"/>
  <c r="J33" i="1"/>
  <c r="J56" i="1" l="1"/>
  <c r="K56" i="1" s="1"/>
  <c r="K55" i="1"/>
  <c r="J57" i="1" s="1"/>
  <c r="K57" i="1" s="1"/>
  <c r="K38" i="1"/>
  <c r="J37" i="1"/>
  <c r="K54" i="1" l="1"/>
  <c r="K33" i="1" s="1"/>
  <c r="J59" i="1" s="1"/>
  <c r="J60" i="1" s="1"/>
  <c r="K60" i="1" s="1"/>
  <c r="J54" i="1"/>
  <c r="J61" i="1" l="1"/>
  <c r="J62" i="1" s="1"/>
  <c r="K62" i="1" s="1"/>
  <c r="K59" i="1"/>
  <c r="J63" i="1" l="1"/>
  <c r="J64" i="1" s="1"/>
  <c r="K61" i="1"/>
  <c r="K64" i="1" l="1"/>
  <c r="K63" i="1" l="1"/>
  <c r="J68" i="1"/>
  <c r="J69" i="1" l="1"/>
  <c r="K66" i="1" l="1"/>
  <c r="J70" i="1" l="1"/>
  <c r="J72" i="1"/>
  <c r="K70" i="1"/>
  <c r="J65" i="1"/>
  <c r="J66" i="1"/>
</calcChain>
</file>

<file path=xl/comments1.xml><?xml version="1.0" encoding="utf-8"?>
<comments xmlns="http://schemas.openxmlformats.org/spreadsheetml/2006/main">
  <authors>
    <author>Sunju Park</author>
  </authors>
  <commentList>
    <comment ref="L7" authorId="0">
      <text>
        <r>
          <rPr>
            <b/>
            <sz val="9"/>
            <color indexed="81"/>
            <rFont val="Tahoma"/>
            <family val="2"/>
          </rPr>
          <t>Sunju 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예정
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완료
</t>
        </r>
        <r>
          <rPr>
            <sz val="9"/>
            <color indexed="81"/>
            <rFont val="Tahoma"/>
            <family val="2"/>
          </rPr>
          <t>Drop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Sunju 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멘토님이주신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개요서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Sunju 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idea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<sst xmlns="http://schemas.openxmlformats.org/spreadsheetml/2006/main" count="231" uniqueCount="143">
  <si>
    <t>산출물</t>
    <phoneticPr fontId="3" type="noConversion"/>
  </si>
  <si>
    <t>정</t>
    <phoneticPr fontId="3" type="noConversion"/>
  </si>
  <si>
    <t>부</t>
    <phoneticPr fontId="3" type="noConversion"/>
  </si>
  <si>
    <t>TITLE &amp; TASK</t>
    <phoneticPr fontId="4" type="noConversion"/>
  </si>
  <si>
    <t>TASK No.</t>
    <phoneticPr fontId="3" type="noConversion"/>
  </si>
  <si>
    <t>DUE DAY</t>
    <phoneticPr fontId="4" type="noConversion"/>
  </si>
  <si>
    <t>START</t>
    <phoneticPr fontId="4" type="noConversion"/>
  </si>
  <si>
    <t>END</t>
    <phoneticPr fontId="3" type="noConversion"/>
  </si>
  <si>
    <t>1.2.2</t>
    <phoneticPr fontId="4" type="noConversion"/>
  </si>
  <si>
    <t>2.2.1</t>
    <phoneticPr fontId="4" type="noConversion"/>
  </si>
  <si>
    <t>2.3.1</t>
    <phoneticPr fontId="4" type="noConversion"/>
  </si>
  <si>
    <t>2.2.2</t>
    <phoneticPr fontId="4" type="noConversion"/>
  </si>
  <si>
    <t>2.1.1</t>
    <phoneticPr fontId="4" type="noConversion"/>
  </si>
  <si>
    <t>2.1.2</t>
    <phoneticPr fontId="4" type="noConversion"/>
  </si>
  <si>
    <t>1.2.1</t>
    <phoneticPr fontId="4" type="noConversion"/>
  </si>
  <si>
    <t>1.1.1</t>
    <phoneticPr fontId="4" type="noConversion"/>
  </si>
  <si>
    <t>3.2.1</t>
    <phoneticPr fontId="4" type="noConversion"/>
  </si>
  <si>
    <t xml:space="preserve"> </t>
    <phoneticPr fontId="4" type="noConversion"/>
  </si>
  <si>
    <t>3.1.2</t>
    <phoneticPr fontId="4" type="noConversion"/>
  </si>
  <si>
    <t>3.1.2.1</t>
    <phoneticPr fontId="4" type="noConversion"/>
  </si>
  <si>
    <t>3.3.1</t>
    <phoneticPr fontId="4" type="noConversion"/>
  </si>
  <si>
    <t>3.4.1</t>
    <phoneticPr fontId="4" type="noConversion"/>
  </si>
  <si>
    <t>담당자</t>
    <phoneticPr fontId="3" type="noConversion"/>
  </si>
  <si>
    <t>5.1.1</t>
    <phoneticPr fontId="4" type="noConversion"/>
  </si>
  <si>
    <t>5.2.1</t>
    <phoneticPr fontId="4" type="noConversion"/>
  </si>
  <si>
    <t>3.3.1.1</t>
    <phoneticPr fontId="4" type="noConversion"/>
  </si>
  <si>
    <t>프로젝트명</t>
    <phoneticPr fontId="4" type="noConversion"/>
  </si>
  <si>
    <t>계획</t>
    <phoneticPr fontId="4" type="noConversion"/>
  </si>
  <si>
    <t>요구사항 파악에 필요한 정보 탐색</t>
    <phoneticPr fontId="4" type="noConversion"/>
  </si>
  <si>
    <t>수요예측 동향 파악을 위한 인터넷 서핑</t>
  </si>
  <si>
    <t>기능 벤치마킹(구글링, 캐글)</t>
  </si>
  <si>
    <t>1.1.1.1</t>
    <phoneticPr fontId="4" type="noConversion"/>
  </si>
  <si>
    <t>1.1.1.2</t>
  </si>
  <si>
    <t>1.1.1.3</t>
  </si>
  <si>
    <t>요구사항정의서 작성</t>
    <phoneticPr fontId="4" type="noConversion"/>
  </si>
  <si>
    <t>RFP, 계획서, 기획서 검토 → 주요 요구사항 도출</t>
    <phoneticPr fontId="4" type="noConversion"/>
  </si>
  <si>
    <t>요구사항정의</t>
    <phoneticPr fontId="4" type="noConversion"/>
  </si>
  <si>
    <t>정의 &amp; 명세화</t>
    <phoneticPr fontId="4" type="noConversion"/>
  </si>
  <si>
    <t>요구사항명세서 작성</t>
    <phoneticPr fontId="4" type="noConversion"/>
  </si>
  <si>
    <t>요구사항정의서 검토</t>
    <phoneticPr fontId="4" type="noConversion"/>
  </si>
  <si>
    <t>요구사항별 상세내용 작성</t>
    <phoneticPr fontId="4" type="noConversion"/>
  </si>
  <si>
    <t>요구사항정의서</t>
    <phoneticPr fontId="4" type="noConversion"/>
  </si>
  <si>
    <t>요구사항명세서</t>
    <phoneticPr fontId="4" type="noConversion"/>
  </si>
  <si>
    <t>관련URL</t>
    <phoneticPr fontId="4" type="noConversion"/>
  </si>
  <si>
    <t>관련자료</t>
    <phoneticPr fontId="4" type="noConversion"/>
  </si>
  <si>
    <t>ALL</t>
    <phoneticPr fontId="4" type="noConversion"/>
  </si>
  <si>
    <t>상태</t>
    <phoneticPr fontId="4" type="noConversion"/>
  </si>
  <si>
    <t>1. 상태</t>
    <phoneticPr fontId="3" type="noConversion"/>
  </si>
  <si>
    <t>예정</t>
    <phoneticPr fontId="3" type="noConversion"/>
  </si>
  <si>
    <t>진행 중</t>
    <phoneticPr fontId="3" type="noConversion"/>
  </si>
  <si>
    <t>완료</t>
    <phoneticPr fontId="3" type="noConversion"/>
  </si>
  <si>
    <t>Drop</t>
    <phoneticPr fontId="3" type="noConversion"/>
  </si>
  <si>
    <t>No.</t>
    <phoneticPr fontId="3" type="noConversion"/>
  </si>
  <si>
    <t>옵션</t>
    <phoneticPr fontId="3" type="noConversion"/>
  </si>
  <si>
    <t>CODE</t>
    <phoneticPr fontId="3" type="noConversion"/>
  </si>
  <si>
    <t>완료</t>
    <phoneticPr fontId="4" type="noConversion"/>
  </si>
  <si>
    <t>요구사항 정의 &amp; 명세화</t>
    <phoneticPr fontId="4" type="noConversion"/>
  </si>
  <si>
    <t>기능 정의 &amp; 명세화</t>
    <phoneticPr fontId="4" type="noConversion"/>
  </si>
  <si>
    <t>개발</t>
    <phoneticPr fontId="4" type="noConversion"/>
  </si>
  <si>
    <t>테스트</t>
    <phoneticPr fontId="4" type="noConversion"/>
  </si>
  <si>
    <t>Closing</t>
    <phoneticPr fontId="4" type="noConversion"/>
  </si>
  <si>
    <t>계획</t>
    <phoneticPr fontId="4" type="noConversion"/>
  </si>
  <si>
    <t xml:space="preserve">기능 정의 </t>
    <phoneticPr fontId="4" type="noConversion"/>
  </si>
  <si>
    <t>기능 명세화</t>
    <phoneticPr fontId="4" type="noConversion"/>
  </si>
  <si>
    <t>데이터셋 검토 &amp; 확보</t>
    <phoneticPr fontId="4" type="noConversion"/>
  </si>
  <si>
    <t>단위 테스트</t>
    <phoneticPr fontId="4" type="noConversion"/>
  </si>
  <si>
    <t>통합 테스트</t>
    <phoneticPr fontId="4" type="noConversion"/>
  </si>
  <si>
    <t>사용자 테스트</t>
    <phoneticPr fontId="4" type="noConversion"/>
  </si>
  <si>
    <t>산출물 정리</t>
    <phoneticPr fontId="4" type="noConversion"/>
  </si>
  <si>
    <t>최종결과보고</t>
    <phoneticPr fontId="4" type="noConversion"/>
  </si>
  <si>
    <t>수행기간</t>
    <phoneticPr fontId="4" type="noConversion"/>
  </si>
  <si>
    <t>수행조직</t>
    <phoneticPr fontId="4" type="noConversion"/>
  </si>
  <si>
    <t>요구사항명세서 검토</t>
    <phoneticPr fontId="4" type="noConversion"/>
  </si>
  <si>
    <t>구현기능 범위 확정</t>
    <phoneticPr fontId="4" type="noConversion"/>
  </si>
  <si>
    <t>구현기능 범위 조정</t>
    <phoneticPr fontId="4" type="noConversion"/>
  </si>
  <si>
    <t>요구사항명세 기반 기능 정의</t>
    <phoneticPr fontId="4" type="noConversion"/>
  </si>
  <si>
    <t>2.3.2</t>
  </si>
  <si>
    <t>기능정의서 검토</t>
    <phoneticPr fontId="4" type="noConversion"/>
  </si>
  <si>
    <t>기능별 상세내용 작성</t>
    <phoneticPr fontId="4" type="noConversion"/>
  </si>
  <si>
    <t>5.1.2</t>
    <phoneticPr fontId="4" type="noConversion"/>
  </si>
  <si>
    <t>5.1.3</t>
    <phoneticPr fontId="4" type="noConversion"/>
  </si>
  <si>
    <t>임완식, 유태연, 박진영, 송태현</t>
    <phoneticPr fontId="4" type="noConversion"/>
  </si>
  <si>
    <t>퀀트 전략을 위한 인공지능 증권 거래 알고리즘 개발</t>
    <phoneticPr fontId="4" type="noConversion"/>
  </si>
  <si>
    <t>WBS |  디지털프론티어 - AI트랙 2팀</t>
    <phoneticPr fontId="4" type="noConversion"/>
  </si>
  <si>
    <t>기능 벤치마킹(논문, 아티클, 스터디 도서)</t>
    <phoneticPr fontId="4" type="noConversion"/>
  </si>
  <si>
    <t>기능정의서</t>
    <phoneticPr fontId="4" type="noConversion"/>
  </si>
  <si>
    <t>ALL</t>
    <phoneticPr fontId="4" type="noConversion"/>
  </si>
  <si>
    <t>데이터셋 검토 &amp; 확보</t>
    <phoneticPr fontId="4" type="noConversion"/>
  </si>
  <si>
    <t>퀀트전략 알고리즘 개발</t>
    <phoneticPr fontId="4" type="noConversion"/>
  </si>
  <si>
    <t>트레이딩 시스템 개발</t>
    <phoneticPr fontId="4" type="noConversion"/>
  </si>
  <si>
    <t>기능 모듈 개발</t>
    <phoneticPr fontId="4" type="noConversion"/>
  </si>
  <si>
    <t>매매/매도기능</t>
    <phoneticPr fontId="4" type="noConversion"/>
  </si>
  <si>
    <t>트레이딩 기능 개발</t>
    <phoneticPr fontId="4" type="noConversion"/>
  </si>
  <si>
    <t>기능별 단위테스트 수행</t>
    <phoneticPr fontId="4" type="noConversion"/>
  </si>
  <si>
    <t>단위테스트 결과서</t>
    <phoneticPr fontId="4" type="noConversion"/>
  </si>
  <si>
    <t>통합테스트 결과서</t>
    <phoneticPr fontId="4" type="noConversion"/>
  </si>
  <si>
    <t>사용자 테스트 결과서</t>
    <phoneticPr fontId="4" type="noConversion"/>
  </si>
  <si>
    <t>통합테스트 수행</t>
    <phoneticPr fontId="4" type="noConversion"/>
  </si>
  <si>
    <t>사용자 테스트 수행</t>
    <phoneticPr fontId="4" type="noConversion"/>
  </si>
  <si>
    <t>테스트 산출물</t>
    <phoneticPr fontId="4" type="noConversion"/>
  </si>
  <si>
    <t>프로그램 정리</t>
    <phoneticPr fontId="4" type="noConversion"/>
  </si>
  <si>
    <t>화면설계서, 기능명세서</t>
    <phoneticPr fontId="4" type="noConversion"/>
  </si>
  <si>
    <t>결과보고서 준비</t>
    <phoneticPr fontId="4" type="noConversion"/>
  </si>
  <si>
    <t>결과 보고</t>
    <phoneticPr fontId="4" type="noConversion"/>
  </si>
  <si>
    <t>5.2.2</t>
    <phoneticPr fontId="4" type="noConversion"/>
  </si>
  <si>
    <t>완료</t>
  </si>
  <si>
    <t>3.2.2</t>
  </si>
  <si>
    <t>3.2.3</t>
  </si>
  <si>
    <t>3.2.4</t>
  </si>
  <si>
    <t>트레이딩시스템 + 인공지능 모델 연동</t>
    <phoneticPr fontId="4" type="noConversion"/>
  </si>
  <si>
    <t>모델 개선</t>
    <phoneticPr fontId="4" type="noConversion"/>
  </si>
  <si>
    <t>3.4.2</t>
  </si>
  <si>
    <t>3.4.3</t>
  </si>
  <si>
    <t>자연어처리를 통한 뉴스 데이터 분석</t>
    <phoneticPr fontId="4" type="noConversion"/>
  </si>
  <si>
    <t>데이터 수집 및 검토</t>
    <phoneticPr fontId="4" type="noConversion"/>
  </si>
  <si>
    <t>기능정의 명세서</t>
    <phoneticPr fontId="4" type="noConversion"/>
  </si>
  <si>
    <t>예측 모델 개발 선정 데이터 및 지표 선정</t>
    <phoneticPr fontId="4" type="noConversion"/>
  </si>
  <si>
    <t>모델 구현/학습/평가</t>
    <phoneticPr fontId="4" type="noConversion"/>
  </si>
  <si>
    <t>박진영</t>
    <phoneticPr fontId="4" type="noConversion"/>
  </si>
  <si>
    <t>송태현</t>
    <phoneticPr fontId="4" type="noConversion"/>
  </si>
  <si>
    <t>임완식</t>
    <phoneticPr fontId="4" type="noConversion"/>
  </si>
  <si>
    <t>유태연</t>
    <phoneticPr fontId="4" type="noConversion"/>
  </si>
  <si>
    <t>3.3.1.2</t>
  </si>
  <si>
    <t>개발환경구성</t>
    <phoneticPr fontId="4" type="noConversion"/>
  </si>
  <si>
    <t>인공지능 모델 베이스라인 수립</t>
    <phoneticPr fontId="4" type="noConversion"/>
  </si>
  <si>
    <t>RNN 활용 LSTM 분석 모델 prototype(8_2참조)</t>
    <phoneticPr fontId="4" type="noConversion"/>
  </si>
  <si>
    <t>3.2.5</t>
  </si>
  <si>
    <t>단일 종목 예측 모델, 추천 종목 모델 구상</t>
    <phoneticPr fontId="4" type="noConversion"/>
  </si>
  <si>
    <t>ALL</t>
    <phoneticPr fontId="4" type="noConversion"/>
  </si>
  <si>
    <t>3.3.2</t>
    <phoneticPr fontId="4" type="noConversion"/>
  </si>
  <si>
    <t>3.3.2.1</t>
    <phoneticPr fontId="4" type="noConversion"/>
  </si>
  <si>
    <t>머신러닝 / 딥러닝 개발</t>
    <phoneticPr fontId="4" type="noConversion"/>
  </si>
  <si>
    <t>3.3.2.2</t>
  </si>
  <si>
    <t>3.3.2.3</t>
  </si>
  <si>
    <t>3.3.2.4</t>
  </si>
  <si>
    <t>3.3.2.5</t>
  </si>
  <si>
    <t>3.3.2.6</t>
  </si>
  <si>
    <t>PCA를 통한 정규화</t>
    <phoneticPr fontId="4" type="noConversion"/>
  </si>
  <si>
    <t>데이터 수집 및 EDA작업</t>
    <phoneticPr fontId="4" type="noConversion"/>
  </si>
  <si>
    <t>모델 개발</t>
    <phoneticPr fontId="4" type="noConversion"/>
  </si>
  <si>
    <t>하이퍼파라미터 튜닝</t>
    <phoneticPr fontId="4" type="noConversion"/>
  </si>
  <si>
    <t>모델 학습 및 평가</t>
    <phoneticPr fontId="4" type="noConversion"/>
  </si>
  <si>
    <t>예측율 개선 및 실제 투자 검증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</si>
</sst>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176" formatCode="dd"/>
    <numFmt numFmtId="177" formatCode="_-* #,##0\ _€_-;\-* #,##0\ _€_-;_-* &quot;-&quot;\ _€_-;_-@_-"/>
    <numFmt numFmtId="178" formatCode="yyyy&quot;년&quot;\ m&quot;월&quot;"/>
    <numFmt numFmtId="179" formatCode="m&quot;월&quot;"/>
    <numFmt numFmtId="180" formatCode="yyyy/mm/dd&quot; ~ 2016-12-31&quot;"/>
    <numFmt numFmtId="181" formatCode="mm\.dd\(aaa\)"/>
    <numFmt numFmtId="182" formatCode="yyyy\.mm\.dd\(aaa\)&quot; ~ 2020.02.26(금)&quot;"/>
    <numFmt numFmtId="183" formatCode="mm&quot;월&quot;\ dd&quot;일&quot;"/>
  </numFmts>
  <fonts count="6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8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204"/>
      <scheme val="minor"/>
    </font>
    <font>
      <sz val="10"/>
      <name val="Arial"/>
      <family val="2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10"/>
      <name val="맑은 고딕"/>
      <family val="3"/>
      <charset val="129"/>
    </font>
    <font>
      <b/>
      <sz val="8"/>
      <color indexed="52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0"/>
      <color rgb="FF9C0006"/>
      <name val="나눔고딕코딩"/>
      <family val="2"/>
      <charset val="129"/>
    </font>
    <font>
      <sz val="8"/>
      <color indexed="20"/>
      <name val="맑은 고딕"/>
      <family val="3"/>
      <charset val="129"/>
    </font>
    <font>
      <sz val="11"/>
      <name val="돋움"/>
      <family val="3"/>
      <charset val="129"/>
    </font>
    <font>
      <sz val="11"/>
      <name val="Arial"/>
      <family val="2"/>
    </font>
    <font>
      <sz val="11"/>
      <color rgb="FF9C6500"/>
      <name val="맑은 고딕"/>
      <family val="3"/>
      <charset val="129"/>
      <scheme val="minor"/>
    </font>
    <font>
      <sz val="8"/>
      <color indexed="60"/>
      <name val="맑은 고딕"/>
      <family val="3"/>
      <charset val="129"/>
    </font>
    <font>
      <i/>
      <sz val="8"/>
      <color indexed="23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2"/>
      <name val="바탕체"/>
      <family val="1"/>
      <charset val="129"/>
    </font>
    <font>
      <sz val="10"/>
      <name val="Helv"/>
      <family val="2"/>
    </font>
    <font>
      <sz val="8"/>
      <color indexed="52"/>
      <name val="맑은 고딕"/>
      <family val="3"/>
      <charset val="129"/>
    </font>
    <font>
      <sz val="8"/>
      <color indexed="62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8"/>
      <color indexed="17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sz val="9"/>
      <color theme="1"/>
      <name val="나눔고딕"/>
      <family val="3"/>
      <charset val="129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KoPub돋움체 Light"/>
      <family val="3"/>
      <charset val="129"/>
    </font>
    <font>
      <b/>
      <sz val="15"/>
      <color theme="1"/>
      <name val="KoPub돋움체 Light"/>
      <family val="3"/>
      <charset val="129"/>
    </font>
    <font>
      <b/>
      <sz val="9"/>
      <color theme="1"/>
      <name val="맑은 고딕"/>
      <family val="3"/>
      <charset val="129"/>
      <scheme val="major"/>
    </font>
    <font>
      <b/>
      <sz val="13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A4A7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16355A"/>
        <bgColor indexed="64"/>
      </patternFill>
    </fill>
    <fill>
      <patternFill patternType="solid">
        <fgColor rgb="FF2A4B74"/>
        <bgColor indexed="64"/>
      </patternFill>
    </fill>
    <fill>
      <patternFill patternType="solid">
        <fgColor theme="8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1497">
    <xf numFmtId="0" fontId="0" fillId="0" borderId="0">
      <alignment vertical="center"/>
    </xf>
    <xf numFmtId="0" fontId="2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0" borderId="0"/>
    <xf numFmtId="0" fontId="2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3" fillId="0" borderId="0"/>
    <xf numFmtId="0" fontId="5" fillId="32" borderId="14" applyNumberFormat="0" applyFont="0" applyAlignment="0" applyProtection="0">
      <alignment vertical="center"/>
    </xf>
    <xf numFmtId="0" fontId="5" fillId="32" borderId="14" applyNumberFormat="0" applyFont="0" applyAlignment="0" applyProtection="0">
      <alignment vertical="center"/>
    </xf>
    <xf numFmtId="0" fontId="5" fillId="32" borderId="14" applyNumberFormat="0" applyFont="0" applyAlignment="0" applyProtection="0">
      <alignment vertical="center"/>
    </xf>
    <xf numFmtId="0" fontId="5" fillId="32" borderId="14" applyNumberFormat="0" applyFon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29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10" fillId="29" borderId="8" applyNumberForma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6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6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0" fontId="33" fillId="32" borderId="14" applyNumberFormat="0" applyFont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38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38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0" fontId="11" fillId="30" borderId="9" applyNumberFormat="0" applyAlignment="0" applyProtection="0">
      <alignment vertical="center"/>
    </xf>
    <xf numFmtId="177" fontId="34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39" fillId="0" borderId="0"/>
    <xf numFmtId="0" fontId="40" fillId="0" borderId="0"/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42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1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/>
    <xf numFmtId="0" fontId="34" fillId="0" borderId="0"/>
    <xf numFmtId="0" fontId="34" fillId="0" borderId="0"/>
    <xf numFmtId="0" fontId="20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3" fillId="0" borderId="0"/>
    <xf numFmtId="0" fontId="3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0" fontId="50" fillId="0" borderId="0"/>
  </cellStyleXfs>
  <cellXfs count="174">
    <xf numFmtId="0" fontId="0" fillId="0" borderId="0" xfId="0">
      <alignment vertical="center"/>
    </xf>
    <xf numFmtId="0" fontId="49" fillId="0" borderId="0" xfId="1" applyFont="1">
      <alignment vertical="center"/>
    </xf>
    <xf numFmtId="0" fontId="49" fillId="0" borderId="0" xfId="1" applyFont="1" applyAlignment="1">
      <alignment horizontal="center" vertical="center"/>
    </xf>
    <xf numFmtId="0" fontId="49" fillId="0" borderId="0" xfId="1" applyFont="1" applyAlignment="1">
      <alignment horizontal="left" vertical="center"/>
    </xf>
    <xf numFmtId="0" fontId="49" fillId="0" borderId="0" xfId="1" applyFont="1" applyAlignment="1">
      <alignment vertical="center"/>
    </xf>
    <xf numFmtId="0" fontId="49" fillId="0" borderId="0" xfId="1" applyFont="1" applyAlignment="1" applyProtection="1">
      <alignment vertical="center"/>
      <protection locked="0" hidden="1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7" fillId="0" borderId="0" xfId="1" applyFont="1" applyAlignment="1">
      <alignment horizontal="left" vertical="center"/>
    </xf>
    <xf numFmtId="0" fontId="58" fillId="0" borderId="0" xfId="1" applyFont="1">
      <alignment vertical="center"/>
    </xf>
    <xf numFmtId="0" fontId="56" fillId="0" borderId="17" xfId="1" applyFont="1" applyBorder="1" applyAlignment="1">
      <alignment horizontal="left" vertical="center" indent="1"/>
    </xf>
    <xf numFmtId="0" fontId="56" fillId="0" borderId="20" xfId="1" applyFont="1" applyBorder="1" applyAlignment="1">
      <alignment horizontal="left" vertical="center" indent="1"/>
    </xf>
    <xf numFmtId="41" fontId="58" fillId="0" borderId="0" xfId="1495" applyFont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8" fillId="0" borderId="0" xfId="1" applyFont="1" applyAlignment="1">
      <alignment vertical="center"/>
    </xf>
    <xf numFmtId="0" fontId="58" fillId="0" borderId="0" xfId="1" applyFont="1" applyAlignment="1" applyProtection="1">
      <alignment vertical="center"/>
      <protection locked="0" hidden="1"/>
    </xf>
    <xf numFmtId="0" fontId="56" fillId="0" borderId="37" xfId="1" applyFont="1" applyBorder="1" applyAlignment="1">
      <alignment horizontal="left" vertical="center" indent="1"/>
    </xf>
    <xf numFmtId="0" fontId="56" fillId="0" borderId="0" xfId="1" applyFont="1" applyBorder="1" applyAlignment="1">
      <alignment horizontal="left" vertical="center" indent="1"/>
    </xf>
    <xf numFmtId="182" fontId="58" fillId="0" borderId="37" xfId="1" applyNumberFormat="1" applyFont="1" applyBorder="1" applyAlignment="1">
      <alignment horizontal="left" vertical="center" indent="1"/>
    </xf>
    <xf numFmtId="180" fontId="58" fillId="0" borderId="0" xfId="1" applyNumberFormat="1" applyFont="1" applyBorder="1" applyAlignment="1">
      <alignment horizontal="left" vertical="center" indent="1"/>
    </xf>
    <xf numFmtId="0" fontId="58" fillId="0" borderId="0" xfId="1" applyFont="1" applyAlignment="1">
      <alignment horizontal="left" vertical="center"/>
    </xf>
    <xf numFmtId="0" fontId="59" fillId="0" borderId="0" xfId="1" applyFont="1" applyAlignment="1">
      <alignment horizontal="center" vertical="center"/>
    </xf>
    <xf numFmtId="14" fontId="59" fillId="0" borderId="0" xfId="1" applyNumberFormat="1" applyFont="1" applyAlignment="1">
      <alignment horizontal="left" vertical="center"/>
    </xf>
    <xf numFmtId="0" fontId="58" fillId="0" borderId="0" xfId="1" applyFont="1" applyBorder="1" applyAlignment="1">
      <alignment vertical="center"/>
    </xf>
    <xf numFmtId="0" fontId="58" fillId="0" borderId="0" xfId="1" applyFont="1" applyBorder="1" applyAlignment="1">
      <alignment horizontal="center" vertical="center"/>
    </xf>
    <xf numFmtId="176" fontId="58" fillId="0" borderId="0" xfId="1" applyNumberFormat="1" applyFont="1" applyBorder="1" applyAlignment="1" applyProtection="1">
      <alignment vertical="center"/>
      <protection locked="0" hidden="1"/>
    </xf>
    <xf numFmtId="0" fontId="58" fillId="0" borderId="0" xfId="1" applyFont="1" applyBorder="1" applyAlignment="1" applyProtection="1">
      <alignment vertical="center"/>
      <protection locked="0" hidden="1"/>
    </xf>
    <xf numFmtId="0" fontId="60" fillId="6" borderId="17" xfId="1" applyFont="1" applyFill="1" applyBorder="1" applyAlignment="1">
      <alignment horizontal="center" vertical="center"/>
    </xf>
    <xf numFmtId="0" fontId="60" fillId="6" borderId="19" xfId="1" applyFont="1" applyFill="1" applyBorder="1" applyAlignment="1">
      <alignment horizontal="center" vertical="center"/>
    </xf>
    <xf numFmtId="0" fontId="60" fillId="6" borderId="22" xfId="1" applyFont="1" applyFill="1" applyBorder="1" applyAlignment="1">
      <alignment horizontal="left" vertical="center"/>
    </xf>
    <xf numFmtId="0" fontId="60" fillId="7" borderId="7" xfId="1" applyFont="1" applyFill="1" applyBorder="1" applyAlignment="1">
      <alignment horizontal="center" vertical="center"/>
    </xf>
    <xf numFmtId="0" fontId="60" fillId="7" borderId="18" xfId="1" applyFont="1" applyFill="1" applyBorder="1" applyAlignment="1">
      <alignment horizontal="center" vertical="center"/>
    </xf>
    <xf numFmtId="0" fontId="60" fillId="7" borderId="43" xfId="1" applyFont="1" applyFill="1" applyBorder="1" applyAlignment="1">
      <alignment horizontal="center" vertical="center"/>
    </xf>
    <xf numFmtId="176" fontId="58" fillId="8" borderId="5" xfId="1" applyNumberFormat="1" applyFont="1" applyFill="1" applyBorder="1" applyAlignment="1" applyProtection="1">
      <alignment horizontal="center" vertical="center"/>
      <protection hidden="1"/>
    </xf>
    <xf numFmtId="176" fontId="58" fillId="8" borderId="39" xfId="1" applyNumberFormat="1" applyFont="1" applyFill="1" applyBorder="1" applyAlignment="1" applyProtection="1">
      <alignment horizontal="center" vertical="center"/>
      <protection hidden="1"/>
    </xf>
    <xf numFmtId="0" fontId="58" fillId="0" borderId="0" xfId="1" applyFont="1" applyProtection="1">
      <alignment vertical="center"/>
      <protection locked="0"/>
    </xf>
    <xf numFmtId="0" fontId="60" fillId="38" borderId="24" xfId="1" applyFont="1" applyFill="1" applyBorder="1" applyAlignment="1" applyProtection="1">
      <alignment horizontal="left" vertical="center"/>
      <protection locked="0"/>
    </xf>
    <xf numFmtId="0" fontId="60" fillId="5" borderId="2" xfId="1" applyFont="1" applyFill="1" applyBorder="1" applyAlignment="1" applyProtection="1">
      <alignment horizontal="center" vertical="center" wrapText="1"/>
      <protection locked="0"/>
    </xf>
    <xf numFmtId="0" fontId="60" fillId="5" borderId="2" xfId="1" applyFont="1" applyFill="1" applyBorder="1" applyAlignment="1" applyProtection="1">
      <alignment horizontal="left" vertical="center" wrapText="1"/>
      <protection locked="0"/>
    </xf>
    <xf numFmtId="181" fontId="60" fillId="5" borderId="2" xfId="1" applyNumberFormat="1" applyFont="1" applyFill="1" applyBorder="1" applyAlignment="1" applyProtection="1">
      <alignment horizontal="center" vertical="center" wrapText="1"/>
      <protection locked="0"/>
    </xf>
    <xf numFmtId="181" fontId="60" fillId="5" borderId="23" xfId="1" applyNumberFormat="1" applyFont="1" applyFill="1" applyBorder="1" applyAlignment="1" applyProtection="1">
      <alignment horizontal="center" vertical="center" wrapText="1"/>
      <protection locked="0"/>
    </xf>
    <xf numFmtId="181" fontId="60" fillId="5" borderId="23" xfId="1" applyNumberFormat="1" applyFont="1" applyFill="1" applyBorder="1" applyAlignment="1" applyProtection="1">
      <alignment horizontal="left" vertical="center" wrapText="1"/>
      <protection locked="0"/>
    </xf>
    <xf numFmtId="0" fontId="58" fillId="9" borderId="2" xfId="1" applyFont="1" applyFill="1" applyBorder="1" applyAlignment="1" applyProtection="1">
      <alignment horizontal="center" vertical="center"/>
      <protection hidden="1"/>
    </xf>
    <xf numFmtId="0" fontId="58" fillId="9" borderId="23" xfId="1" applyFont="1" applyFill="1" applyBorder="1" applyAlignment="1" applyProtection="1">
      <alignment horizontal="center" vertical="center"/>
      <protection hidden="1"/>
    </xf>
    <xf numFmtId="0" fontId="60" fillId="37" borderId="24" xfId="1" applyFont="1" applyFill="1" applyBorder="1" applyAlignment="1" applyProtection="1">
      <alignment horizontal="left" vertical="center"/>
      <protection locked="0"/>
    </xf>
    <xf numFmtId="0" fontId="60" fillId="37" borderId="2" xfId="1" applyFont="1" applyFill="1" applyBorder="1" applyAlignment="1" applyProtection="1">
      <alignment horizontal="center" vertical="center" wrapText="1"/>
      <protection locked="0"/>
    </xf>
    <xf numFmtId="0" fontId="60" fillId="37" borderId="3" xfId="1" applyFont="1" applyFill="1" applyBorder="1" applyAlignment="1" applyProtection="1">
      <alignment horizontal="center" vertical="center" wrapText="1"/>
      <protection locked="0"/>
    </xf>
    <xf numFmtId="181" fontId="59" fillId="37" borderId="4" xfId="1" applyNumberFormat="1" applyFont="1" applyFill="1" applyBorder="1" applyAlignment="1" applyProtection="1">
      <alignment horizontal="center" vertical="center"/>
      <protection locked="0"/>
    </xf>
    <xf numFmtId="181" fontId="59" fillId="37" borderId="1" xfId="1" applyNumberFormat="1" applyFont="1" applyFill="1" applyBorder="1" applyAlignment="1" applyProtection="1">
      <alignment horizontal="center" vertical="center"/>
      <protection locked="0"/>
    </xf>
    <xf numFmtId="181" fontId="59" fillId="37" borderId="23" xfId="1" applyNumberFormat="1" applyFont="1" applyFill="1" applyBorder="1" applyAlignment="1" applyProtection="1">
      <alignment horizontal="center" vertical="center"/>
      <protection locked="0"/>
    </xf>
    <xf numFmtId="0" fontId="58" fillId="9" borderId="26" xfId="1" applyFont="1" applyFill="1" applyBorder="1" applyAlignment="1" applyProtection="1">
      <alignment horizontal="left" vertical="center"/>
      <protection locked="0"/>
    </xf>
    <xf numFmtId="0" fontId="58" fillId="9" borderId="42" xfId="1" applyFont="1" applyFill="1" applyBorder="1" applyAlignment="1" applyProtection="1">
      <alignment vertical="center"/>
      <protection locked="0"/>
    </xf>
    <xf numFmtId="0" fontId="61" fillId="9" borderId="6" xfId="1" applyFont="1" applyFill="1" applyBorder="1" applyAlignment="1" applyProtection="1">
      <alignment horizontal="center" vertical="center"/>
      <protection locked="0"/>
    </xf>
    <xf numFmtId="0" fontId="58" fillId="10" borderId="6" xfId="1" applyFont="1" applyFill="1" applyBorder="1" applyAlignment="1" applyProtection="1">
      <alignment horizontal="center" vertical="center"/>
      <protection locked="0"/>
    </xf>
    <xf numFmtId="0" fontId="56" fillId="10" borderId="6" xfId="1" applyFont="1" applyFill="1" applyBorder="1" applyAlignment="1" applyProtection="1">
      <alignment horizontal="center" vertical="center"/>
      <protection locked="0"/>
    </xf>
    <xf numFmtId="181" fontId="61" fillId="9" borderId="6" xfId="1" applyNumberFormat="1" applyFont="1" applyFill="1" applyBorder="1" applyAlignment="1" applyProtection="1">
      <alignment horizontal="center" vertical="center"/>
      <protection locked="0"/>
    </xf>
    <xf numFmtId="181" fontId="61" fillId="9" borderId="38" xfId="1" applyNumberFormat="1" applyFont="1" applyFill="1" applyBorder="1" applyAlignment="1" applyProtection="1">
      <alignment horizontal="center" vertical="center"/>
      <protection locked="0"/>
    </xf>
    <xf numFmtId="181" fontId="61" fillId="9" borderId="39" xfId="1" applyNumberFormat="1" applyFont="1" applyFill="1" applyBorder="1" applyAlignment="1" applyProtection="1">
      <alignment horizontal="center" vertical="center"/>
      <protection locked="0"/>
    </xf>
    <xf numFmtId="0" fontId="58" fillId="9" borderId="5" xfId="1" applyFont="1" applyFill="1" applyBorder="1" applyAlignment="1" applyProtection="1">
      <alignment vertical="center"/>
      <protection locked="0"/>
    </xf>
    <xf numFmtId="0" fontId="61" fillId="9" borderId="5" xfId="1" applyFont="1" applyFill="1" applyBorder="1" applyAlignment="1" applyProtection="1">
      <alignment horizontal="left" vertical="center"/>
      <protection locked="0"/>
    </xf>
    <xf numFmtId="0" fontId="56" fillId="9" borderId="5" xfId="1" applyFont="1" applyFill="1" applyBorder="1" applyAlignment="1" applyProtection="1">
      <alignment vertical="center"/>
      <protection locked="0"/>
    </xf>
    <xf numFmtId="0" fontId="58" fillId="9" borderId="42" xfId="1" applyFont="1" applyFill="1" applyBorder="1" applyAlignment="1" applyProtection="1">
      <alignment vertical="center" wrapText="1"/>
      <protection locked="0"/>
    </xf>
    <xf numFmtId="0" fontId="58" fillId="9" borderId="5" xfId="1" applyFont="1" applyFill="1" applyBorder="1" applyAlignment="1" applyProtection="1">
      <alignment vertical="center" wrapText="1"/>
      <protection locked="0"/>
    </xf>
    <xf numFmtId="0" fontId="61" fillId="9" borderId="5" xfId="1" applyFont="1" applyFill="1" applyBorder="1" applyAlignment="1" applyProtection="1">
      <alignment horizontal="center" vertical="center"/>
      <protection locked="0"/>
    </xf>
    <xf numFmtId="0" fontId="58" fillId="10" borderId="5" xfId="1" applyFont="1" applyFill="1" applyBorder="1" applyAlignment="1" applyProtection="1">
      <alignment horizontal="center" vertical="center"/>
      <protection locked="0"/>
    </xf>
    <xf numFmtId="0" fontId="58" fillId="41" borderId="26" xfId="1" applyFont="1" applyFill="1" applyBorder="1" applyAlignment="1" applyProtection="1">
      <alignment horizontal="left" vertical="center"/>
      <protection locked="0"/>
    </xf>
    <xf numFmtId="0" fontId="62" fillId="41" borderId="42" xfId="1" applyFont="1" applyFill="1" applyBorder="1" applyAlignment="1" applyProtection="1">
      <alignment vertical="center"/>
      <protection locked="0"/>
    </xf>
    <xf numFmtId="0" fontId="61" fillId="41" borderId="6" xfId="1" applyFont="1" applyFill="1" applyBorder="1" applyAlignment="1" applyProtection="1">
      <alignment horizontal="center" vertical="center"/>
      <protection locked="0"/>
    </xf>
    <xf numFmtId="0" fontId="58" fillId="41" borderId="6" xfId="1" applyFont="1" applyFill="1" applyBorder="1" applyAlignment="1" applyProtection="1">
      <alignment horizontal="center" vertical="center"/>
      <protection locked="0"/>
    </xf>
    <xf numFmtId="181" fontId="61" fillId="41" borderId="6" xfId="1" applyNumberFormat="1" applyFont="1" applyFill="1" applyBorder="1" applyAlignment="1" applyProtection="1">
      <alignment horizontal="center" vertical="center"/>
      <protection locked="0"/>
    </xf>
    <xf numFmtId="181" fontId="61" fillId="41" borderId="38" xfId="1" applyNumberFormat="1" applyFont="1" applyFill="1" applyBorder="1" applyAlignment="1" applyProtection="1">
      <alignment horizontal="center" vertical="center"/>
      <protection locked="0"/>
    </xf>
    <xf numFmtId="0" fontId="61" fillId="9" borderId="42" xfId="1" applyFont="1" applyFill="1" applyBorder="1" applyAlignment="1" applyProtection="1">
      <alignment vertical="center"/>
      <protection locked="0"/>
    </xf>
    <xf numFmtId="0" fontId="61" fillId="9" borderId="29" xfId="1" applyFont="1" applyFill="1" applyBorder="1" applyAlignment="1" applyProtection="1">
      <alignment horizontal="center" vertical="center"/>
      <protection locked="0"/>
    </xf>
    <xf numFmtId="0" fontId="58" fillId="10" borderId="29" xfId="1" applyFont="1" applyFill="1" applyBorder="1" applyAlignment="1" applyProtection="1">
      <alignment horizontal="center" vertical="center"/>
      <protection locked="0"/>
    </xf>
    <xf numFmtId="0" fontId="58" fillId="9" borderId="21" xfId="1" applyFont="1" applyFill="1" applyBorder="1" applyAlignment="1" applyProtection="1">
      <alignment horizontal="center" vertical="center"/>
      <protection hidden="1"/>
    </xf>
    <xf numFmtId="0" fontId="58" fillId="9" borderId="40" xfId="1" applyFont="1" applyFill="1" applyBorder="1" applyAlignment="1" applyProtection="1">
      <alignment horizontal="center" vertical="center"/>
      <protection hidden="1"/>
    </xf>
    <xf numFmtId="181" fontId="61" fillId="9" borderId="29" xfId="1" applyNumberFormat="1" applyFont="1" applyFill="1" applyBorder="1" applyAlignment="1" applyProtection="1">
      <alignment horizontal="center" vertical="center"/>
      <protection locked="0"/>
    </xf>
    <xf numFmtId="181" fontId="61" fillId="9" borderId="30" xfId="1" applyNumberFormat="1" applyFont="1" applyFill="1" applyBorder="1" applyAlignment="1" applyProtection="1">
      <alignment horizontal="center" vertical="center"/>
      <protection locked="0"/>
    </xf>
    <xf numFmtId="181" fontId="61" fillId="9" borderId="40" xfId="1" applyNumberFormat="1" applyFont="1" applyFill="1" applyBorder="1" applyAlignment="1" applyProtection="1">
      <alignment horizontal="center" vertical="center"/>
      <protection locked="0"/>
    </xf>
    <xf numFmtId="0" fontId="60" fillId="37" borderId="3" xfId="1" applyFont="1" applyFill="1" applyBorder="1" applyAlignment="1" applyProtection="1">
      <alignment vertical="center" wrapText="1"/>
      <protection locked="0"/>
    </xf>
    <xf numFmtId="181" fontId="59" fillId="37" borderId="40" xfId="1" applyNumberFormat="1" applyFont="1" applyFill="1" applyBorder="1" applyAlignment="1" applyProtection="1">
      <alignment horizontal="center" vertical="center"/>
      <protection locked="0"/>
    </xf>
    <xf numFmtId="0" fontId="58" fillId="9" borderId="25" xfId="1" applyFont="1" applyFill="1" applyBorder="1" applyAlignment="1" applyProtection="1">
      <alignment horizontal="left" vertical="center"/>
      <protection locked="0"/>
    </xf>
    <xf numFmtId="0" fontId="56" fillId="9" borderId="2" xfId="1" applyFont="1" applyFill="1" applyBorder="1" applyAlignment="1" applyProtection="1">
      <alignment vertical="center"/>
      <protection locked="0"/>
    </xf>
    <xf numFmtId="0" fontId="56" fillId="9" borderId="3" xfId="1" applyFont="1" applyFill="1" applyBorder="1" applyAlignment="1" applyProtection="1">
      <alignment horizontal="left" vertical="center"/>
      <protection locked="0"/>
    </xf>
    <xf numFmtId="0" fontId="56" fillId="9" borderId="41" xfId="1" applyFont="1" applyFill="1" applyBorder="1" applyAlignment="1" applyProtection="1">
      <alignment horizontal="left" vertical="center"/>
      <protection locked="0"/>
    </xf>
    <xf numFmtId="0" fontId="58" fillId="41" borderId="25" xfId="1" applyFont="1" applyFill="1" applyBorder="1" applyAlignment="1" applyProtection="1">
      <alignment horizontal="left" vertical="center"/>
      <protection locked="0"/>
    </xf>
    <xf numFmtId="0" fontId="56" fillId="41" borderId="41" xfId="1" applyFont="1" applyFill="1" applyBorder="1" applyAlignment="1" applyProtection="1">
      <alignment vertical="center"/>
      <protection locked="0"/>
    </xf>
    <xf numFmtId="0" fontId="61" fillId="41" borderId="29" xfId="1" applyFont="1" applyFill="1" applyBorder="1" applyAlignment="1" applyProtection="1">
      <alignment horizontal="center" vertical="center"/>
      <protection locked="0"/>
    </xf>
    <xf numFmtId="0" fontId="58" fillId="41" borderId="29" xfId="1" applyFont="1" applyFill="1" applyBorder="1" applyAlignment="1" applyProtection="1">
      <alignment horizontal="center" vertical="center"/>
      <protection locked="0"/>
    </xf>
    <xf numFmtId="181" fontId="61" fillId="41" borderId="29" xfId="1" applyNumberFormat="1" applyFont="1" applyFill="1" applyBorder="1" applyAlignment="1" applyProtection="1">
      <alignment horizontal="center" vertical="center"/>
      <protection locked="0"/>
    </xf>
    <xf numFmtId="181" fontId="61" fillId="41" borderId="30" xfId="1" applyNumberFormat="1" applyFont="1" applyFill="1" applyBorder="1" applyAlignment="1" applyProtection="1">
      <alignment horizontal="center" vertical="center"/>
      <protection locked="0"/>
    </xf>
    <xf numFmtId="0" fontId="58" fillId="9" borderId="41" xfId="1" applyFont="1" applyFill="1" applyBorder="1" applyAlignment="1" applyProtection="1">
      <alignment vertical="center"/>
      <protection locked="0"/>
    </xf>
    <xf numFmtId="0" fontId="58" fillId="9" borderId="41" xfId="1" applyFont="1" applyFill="1" applyBorder="1" applyAlignment="1" applyProtection="1">
      <alignment vertical="center" wrapText="1"/>
      <protection locked="0"/>
    </xf>
    <xf numFmtId="0" fontId="56" fillId="10" borderId="29" xfId="1" applyFont="1" applyFill="1" applyBorder="1" applyAlignment="1" applyProtection="1">
      <alignment horizontal="center" vertical="center"/>
      <protection locked="0"/>
    </xf>
    <xf numFmtId="0" fontId="58" fillId="10" borderId="41" xfId="1" applyFont="1" applyFill="1" applyBorder="1" applyAlignment="1" applyProtection="1">
      <alignment horizontal="center" vertical="center"/>
      <protection locked="0"/>
    </xf>
    <xf numFmtId="0" fontId="58" fillId="9" borderId="2" xfId="1" applyFont="1" applyFill="1" applyBorder="1" applyAlignment="1" applyProtection="1">
      <alignment vertical="center" wrapText="1"/>
      <protection locked="0"/>
    </xf>
    <xf numFmtId="0" fontId="58" fillId="9" borderId="3" xfId="1" applyFont="1" applyFill="1" applyBorder="1" applyAlignment="1" applyProtection="1">
      <alignment vertical="center"/>
      <protection locked="0"/>
    </xf>
    <xf numFmtId="0" fontId="58" fillId="9" borderId="2" xfId="1" applyFont="1" applyFill="1" applyBorder="1" applyAlignment="1" applyProtection="1">
      <alignment vertical="center"/>
      <protection locked="0"/>
    </xf>
    <xf numFmtId="0" fontId="58" fillId="9" borderId="3" xfId="1" applyFont="1" applyFill="1" applyBorder="1" applyAlignment="1" applyProtection="1">
      <alignment vertical="center" wrapText="1"/>
      <protection locked="0"/>
    </xf>
    <xf numFmtId="0" fontId="60" fillId="5" borderId="2" xfId="1" applyFont="1" applyFill="1" applyBorder="1" applyAlignment="1" applyProtection="1">
      <alignment horizontal="left" vertical="center" wrapText="1"/>
      <protection locked="0"/>
    </xf>
    <xf numFmtId="0" fontId="61" fillId="9" borderId="2" xfId="1" applyFont="1" applyFill="1" applyBorder="1" applyAlignment="1" applyProtection="1">
      <alignment vertical="center"/>
      <protection locked="0"/>
    </xf>
    <xf numFmtId="0" fontId="61" fillId="9" borderId="3" xfId="1" applyFont="1" applyFill="1" applyBorder="1" applyAlignment="1" applyProtection="1">
      <alignment vertical="center"/>
      <protection locked="0"/>
    </xf>
    <xf numFmtId="183" fontId="59" fillId="0" borderId="0" xfId="1" applyNumberFormat="1" applyFont="1" applyAlignment="1">
      <alignment horizontal="center" vertical="center"/>
    </xf>
    <xf numFmtId="0" fontId="58" fillId="0" borderId="0" xfId="1" applyFont="1" applyBorder="1">
      <alignment vertical="center"/>
    </xf>
    <xf numFmtId="0" fontId="58" fillId="9" borderId="44" xfId="1" applyFont="1" applyFill="1" applyBorder="1" applyAlignment="1" applyProtection="1">
      <alignment horizontal="left" vertical="center"/>
      <protection locked="0"/>
    </xf>
    <xf numFmtId="0" fontId="58" fillId="9" borderId="46" xfId="1" applyFont="1" applyFill="1" applyBorder="1" applyAlignment="1" applyProtection="1">
      <alignment vertical="center" wrapText="1"/>
      <protection locked="0"/>
    </xf>
    <xf numFmtId="0" fontId="61" fillId="9" borderId="47" xfId="1" applyFont="1" applyFill="1" applyBorder="1" applyAlignment="1" applyProtection="1">
      <alignment horizontal="center" vertical="center"/>
      <protection locked="0"/>
    </xf>
    <xf numFmtId="0" fontId="58" fillId="10" borderId="47" xfId="1" applyFont="1" applyFill="1" applyBorder="1" applyAlignment="1" applyProtection="1">
      <alignment horizontal="center" vertical="center"/>
      <protection locked="0"/>
    </xf>
    <xf numFmtId="181" fontId="61" fillId="9" borderId="48" xfId="1" applyNumberFormat="1" applyFont="1" applyFill="1" applyBorder="1" applyAlignment="1" applyProtection="1">
      <alignment horizontal="center" vertical="center"/>
      <protection locked="0"/>
    </xf>
    <xf numFmtId="181" fontId="61" fillId="9" borderId="49" xfId="1" applyNumberFormat="1" applyFont="1" applyFill="1" applyBorder="1" applyAlignment="1" applyProtection="1">
      <alignment horizontal="center" vertical="center"/>
      <protection locked="0"/>
    </xf>
    <xf numFmtId="0" fontId="58" fillId="9" borderId="45" xfId="1" applyFont="1" applyFill="1" applyBorder="1" applyAlignment="1" applyProtection="1">
      <alignment horizontal="center" vertical="center"/>
      <protection hidden="1"/>
    </xf>
    <xf numFmtId="0" fontId="58" fillId="9" borderId="49" xfId="1" applyFont="1" applyFill="1" applyBorder="1" applyAlignment="1" applyProtection="1">
      <alignment horizontal="center" vertical="center"/>
      <protection hidden="1"/>
    </xf>
    <xf numFmtId="181" fontId="61" fillId="0" borderId="40" xfId="1" applyNumberFormat="1" applyFont="1" applyFill="1" applyBorder="1" applyAlignment="1" applyProtection="1">
      <alignment horizontal="center" vertical="center"/>
      <protection locked="0"/>
    </xf>
    <xf numFmtId="0" fontId="61" fillId="9" borderId="21" xfId="1" applyFont="1" applyFill="1" applyBorder="1" applyAlignment="1" applyProtection="1">
      <alignment horizontal="center" vertical="center"/>
      <protection locked="0"/>
    </xf>
    <xf numFmtId="0" fontId="56" fillId="9" borderId="2" xfId="1" applyFont="1" applyFill="1" applyBorder="1" applyAlignment="1" applyProtection="1">
      <alignment horizontal="left" vertical="center"/>
      <protection locked="0"/>
    </xf>
    <xf numFmtId="0" fontId="56" fillId="9" borderId="21" xfId="1" applyFont="1" applyFill="1" applyBorder="1" applyAlignment="1" applyProtection="1">
      <alignment horizontal="left" vertical="center"/>
      <protection locked="0"/>
    </xf>
    <xf numFmtId="0" fontId="56" fillId="41" borderId="3" xfId="1" applyFont="1" applyFill="1" applyBorder="1" applyAlignment="1" applyProtection="1">
      <alignment vertical="center"/>
      <protection locked="0"/>
    </xf>
    <xf numFmtId="0" fontId="56" fillId="41" borderId="2" xfId="1" applyFont="1" applyFill="1" applyBorder="1" applyAlignment="1" applyProtection="1">
      <alignment vertical="center"/>
      <protection locked="0"/>
    </xf>
    <xf numFmtId="0" fontId="56" fillId="41" borderId="3" xfId="1" applyFont="1" applyFill="1" applyBorder="1" applyAlignment="1" applyProtection="1">
      <alignment vertical="center"/>
      <protection locked="0"/>
    </xf>
    <xf numFmtId="0" fontId="56" fillId="41" borderId="0" xfId="1" applyFont="1" applyFill="1" applyBorder="1" applyAlignment="1" applyProtection="1">
      <alignment vertical="center"/>
      <protection locked="0"/>
    </xf>
    <xf numFmtId="0" fontId="58" fillId="41" borderId="2" xfId="1" applyFont="1" applyFill="1" applyBorder="1" applyAlignment="1" applyProtection="1">
      <alignment vertical="center"/>
      <protection locked="0"/>
    </xf>
    <xf numFmtId="0" fontId="58" fillId="9" borderId="2" xfId="1" applyFont="1" applyFill="1" applyBorder="1" applyAlignment="1" applyProtection="1">
      <alignment vertical="center"/>
      <protection locked="0"/>
    </xf>
    <xf numFmtId="0" fontId="58" fillId="9" borderId="3" xfId="1" applyFont="1" applyFill="1" applyBorder="1" applyAlignment="1" applyProtection="1">
      <alignment vertical="center"/>
      <protection locked="0"/>
    </xf>
    <xf numFmtId="0" fontId="56" fillId="9" borderId="2" xfId="1" applyFont="1" applyFill="1" applyBorder="1" applyAlignment="1" applyProtection="1">
      <alignment horizontal="left" vertical="center" wrapText="1"/>
      <protection locked="0"/>
    </xf>
    <xf numFmtId="0" fontId="56" fillId="9" borderId="3" xfId="1" applyFont="1" applyFill="1" applyBorder="1" applyAlignment="1" applyProtection="1">
      <alignment horizontal="left" vertical="center" wrapText="1"/>
      <protection locked="0"/>
    </xf>
    <xf numFmtId="0" fontId="58" fillId="9" borderId="2" xfId="1" applyFont="1" applyFill="1" applyBorder="1" applyAlignment="1" applyProtection="1">
      <alignment horizontal="left" vertical="center" wrapText="1"/>
      <protection locked="0"/>
    </xf>
    <xf numFmtId="0" fontId="58" fillId="9" borderId="3" xfId="1" applyFont="1" applyFill="1" applyBorder="1" applyAlignment="1" applyProtection="1">
      <alignment horizontal="left" vertical="center" wrapText="1"/>
      <protection locked="0"/>
    </xf>
    <xf numFmtId="0" fontId="60" fillId="37" borderId="2" xfId="1" applyFont="1" applyFill="1" applyBorder="1" applyAlignment="1" applyProtection="1">
      <alignment vertical="center" wrapText="1"/>
      <protection locked="0"/>
    </xf>
    <xf numFmtId="0" fontId="58" fillId="9" borderId="2" xfId="1" applyFont="1" applyFill="1" applyBorder="1" applyAlignment="1" applyProtection="1">
      <alignment vertical="center" wrapText="1"/>
      <protection locked="0"/>
    </xf>
    <xf numFmtId="0" fontId="58" fillId="9" borderId="3" xfId="1" applyFont="1" applyFill="1" applyBorder="1" applyAlignment="1" applyProtection="1">
      <alignment vertical="center" wrapText="1"/>
      <protection locked="0"/>
    </xf>
    <xf numFmtId="0" fontId="58" fillId="9" borderId="45" xfId="1" applyFont="1" applyFill="1" applyBorder="1" applyAlignment="1" applyProtection="1">
      <alignment vertical="center" wrapText="1"/>
      <protection locked="0"/>
    </xf>
    <xf numFmtId="0" fontId="58" fillId="9" borderId="46" xfId="1" applyFont="1" applyFill="1" applyBorder="1" applyAlignment="1" applyProtection="1">
      <alignment vertical="center" wrapText="1"/>
      <protection locked="0"/>
    </xf>
    <xf numFmtId="179" fontId="60" fillId="36" borderId="19" xfId="1" applyNumberFormat="1" applyFont="1" applyFill="1" applyBorder="1" applyAlignment="1" applyProtection="1">
      <alignment horizontal="center" vertical="center"/>
      <protection locked="0" hidden="1"/>
    </xf>
    <xf numFmtId="179" fontId="60" fillId="36" borderId="28" xfId="1" applyNumberFormat="1" applyFont="1" applyFill="1" applyBorder="1" applyAlignment="1" applyProtection="1">
      <alignment horizontal="center" vertical="center"/>
      <protection locked="0" hidden="1"/>
    </xf>
    <xf numFmtId="179" fontId="60" fillId="36" borderId="20" xfId="1" applyNumberFormat="1" applyFont="1" applyFill="1" applyBorder="1" applyAlignment="1" applyProtection="1">
      <alignment horizontal="center" vertical="center"/>
      <protection locked="0" hidden="1"/>
    </xf>
    <xf numFmtId="0" fontId="60" fillId="40" borderId="36" xfId="1" applyFont="1" applyFill="1" applyBorder="1" applyAlignment="1">
      <alignment horizontal="center" vertical="center"/>
    </xf>
    <xf numFmtId="0" fontId="60" fillId="40" borderId="37" xfId="1" applyFont="1" applyFill="1" applyBorder="1" applyAlignment="1">
      <alignment horizontal="center" vertical="center"/>
    </xf>
    <xf numFmtId="0" fontId="60" fillId="35" borderId="36" xfId="1" applyFont="1" applyFill="1" applyBorder="1" applyAlignment="1">
      <alignment horizontal="center" vertical="center" wrapText="1"/>
    </xf>
    <xf numFmtId="0" fontId="60" fillId="35" borderId="37" xfId="1" applyFont="1" applyFill="1" applyBorder="1" applyAlignment="1">
      <alignment horizontal="center" vertical="center" wrapText="1"/>
    </xf>
    <xf numFmtId="0" fontId="60" fillId="35" borderId="19" xfId="1" applyFont="1" applyFill="1" applyBorder="1" applyAlignment="1">
      <alignment horizontal="center" vertical="center"/>
    </xf>
    <xf numFmtId="0" fontId="60" fillId="35" borderId="20" xfId="1" applyFont="1" applyFill="1" applyBorder="1" applyAlignment="1">
      <alignment horizontal="center" vertical="center"/>
    </xf>
    <xf numFmtId="1" fontId="59" fillId="7" borderId="19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7" borderId="28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7" borderId="20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37" borderId="19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37" borderId="28" xfId="1" applyNumberFormat="1" applyFont="1" applyFill="1" applyBorder="1" applyAlignment="1" applyProtection="1">
      <alignment horizontal="center" vertical="center" wrapText="1"/>
      <protection locked="0" hidden="1"/>
    </xf>
    <xf numFmtId="1" fontId="59" fillId="37" borderId="20" xfId="1" applyNumberFormat="1" applyFont="1" applyFill="1" applyBorder="1" applyAlignment="1" applyProtection="1">
      <alignment horizontal="center" vertical="center" wrapText="1"/>
      <protection locked="0" hidden="1"/>
    </xf>
    <xf numFmtId="0" fontId="60" fillId="35" borderId="36" xfId="1" applyFont="1" applyFill="1" applyBorder="1" applyAlignment="1">
      <alignment horizontal="center" vertical="center"/>
    </xf>
    <xf numFmtId="0" fontId="60" fillId="35" borderId="37" xfId="1" applyFont="1" applyFill="1" applyBorder="1" applyAlignment="1">
      <alignment horizontal="center" vertical="center"/>
    </xf>
    <xf numFmtId="0" fontId="60" fillId="39" borderId="31" xfId="1" applyFont="1" applyFill="1" applyBorder="1" applyAlignment="1">
      <alignment horizontal="center" vertical="center"/>
    </xf>
    <xf numFmtId="0" fontId="60" fillId="39" borderId="32" xfId="1" applyFont="1" applyFill="1" applyBorder="1" applyAlignment="1">
      <alignment horizontal="center" vertical="center"/>
    </xf>
    <xf numFmtId="0" fontId="60" fillId="39" borderId="33" xfId="1" applyFont="1" applyFill="1" applyBorder="1" applyAlignment="1">
      <alignment horizontal="center" vertical="center"/>
    </xf>
    <xf numFmtId="0" fontId="60" fillId="39" borderId="34" xfId="1" applyFont="1" applyFill="1" applyBorder="1" applyAlignment="1">
      <alignment horizontal="center" vertical="center"/>
    </xf>
    <xf numFmtId="0" fontId="60" fillId="39" borderId="27" xfId="1" applyFont="1" applyFill="1" applyBorder="1" applyAlignment="1">
      <alignment horizontal="center" vertical="center"/>
    </xf>
    <xf numFmtId="0" fontId="60" fillId="39" borderId="35" xfId="1" applyFont="1" applyFill="1" applyBorder="1" applyAlignment="1">
      <alignment horizontal="center" vertical="center"/>
    </xf>
    <xf numFmtId="178" fontId="60" fillId="34" borderId="19" xfId="1" applyNumberFormat="1" applyFont="1" applyFill="1" applyBorder="1" applyAlignment="1" applyProtection="1">
      <alignment horizontal="center" vertical="center"/>
      <protection locked="0" hidden="1"/>
    </xf>
    <xf numFmtId="178" fontId="60" fillId="34" borderId="28" xfId="1" applyNumberFormat="1" applyFont="1" applyFill="1" applyBorder="1" applyAlignment="1" applyProtection="1">
      <alignment horizontal="center" vertical="center"/>
      <protection locked="0" hidden="1"/>
    </xf>
    <xf numFmtId="178" fontId="60" fillId="34" borderId="20" xfId="1" applyNumberFormat="1" applyFont="1" applyFill="1" applyBorder="1" applyAlignment="1" applyProtection="1">
      <alignment horizontal="center" vertical="center"/>
      <protection locked="0" hidden="1"/>
    </xf>
    <xf numFmtId="179" fontId="60" fillId="34" borderId="19" xfId="1" applyNumberFormat="1" applyFont="1" applyFill="1" applyBorder="1" applyAlignment="1" applyProtection="1">
      <alignment horizontal="center" vertical="center"/>
      <protection locked="0" hidden="1"/>
    </xf>
    <xf numFmtId="179" fontId="60" fillId="34" borderId="28" xfId="1" applyNumberFormat="1" applyFont="1" applyFill="1" applyBorder="1" applyAlignment="1" applyProtection="1">
      <alignment horizontal="center" vertical="center"/>
      <protection locked="0" hidden="1"/>
    </xf>
    <xf numFmtId="179" fontId="60" fillId="34" borderId="20" xfId="1" applyNumberFormat="1" applyFont="1" applyFill="1" applyBorder="1" applyAlignment="1" applyProtection="1">
      <alignment horizontal="center" vertical="center"/>
      <protection locked="0" hidden="1"/>
    </xf>
    <xf numFmtId="0" fontId="60" fillId="5" borderId="2" xfId="1" applyFont="1" applyFill="1" applyBorder="1" applyAlignment="1" applyProtection="1">
      <alignment horizontal="left" vertical="center" wrapText="1"/>
      <protection locked="0"/>
    </xf>
    <xf numFmtId="0" fontId="59" fillId="34" borderId="19" xfId="1" applyFont="1" applyFill="1" applyBorder="1" applyAlignment="1">
      <alignment horizontal="center" vertical="center"/>
    </xf>
    <xf numFmtId="0" fontId="59" fillId="34" borderId="28" xfId="1" applyFont="1" applyFill="1" applyBorder="1" applyAlignment="1">
      <alignment horizontal="center" vertical="center"/>
    </xf>
    <xf numFmtId="0" fontId="59" fillId="34" borderId="20" xfId="1" applyFont="1" applyFill="1" applyBorder="1" applyAlignment="1">
      <alignment horizontal="center" vertical="center"/>
    </xf>
    <xf numFmtId="0" fontId="59" fillId="33" borderId="19" xfId="1" applyFont="1" applyFill="1" applyBorder="1" applyAlignment="1">
      <alignment horizontal="center" vertical="center"/>
    </xf>
    <xf numFmtId="0" fontId="59" fillId="33" borderId="28" xfId="1" applyFont="1" applyFill="1" applyBorder="1" applyAlignment="1">
      <alignment horizontal="center" vertical="center"/>
    </xf>
    <xf numFmtId="0" fontId="59" fillId="33" borderId="20" xfId="1" applyFont="1" applyFill="1" applyBorder="1" applyAlignment="1">
      <alignment horizontal="center" vertical="center"/>
    </xf>
    <xf numFmtId="0" fontId="62" fillId="41" borderId="2" xfId="1" applyFont="1" applyFill="1" applyBorder="1" applyAlignment="1" applyProtection="1">
      <alignment vertical="center"/>
      <protection locked="0"/>
    </xf>
    <xf numFmtId="0" fontId="62" fillId="41" borderId="3" xfId="1" applyFont="1" applyFill="1" applyBorder="1" applyAlignment="1" applyProtection="1">
      <alignment vertical="center"/>
      <protection locked="0"/>
    </xf>
    <xf numFmtId="0" fontId="56" fillId="41" borderId="2" xfId="1" applyFont="1" applyFill="1" applyBorder="1" applyAlignment="1" applyProtection="1">
      <alignment vertical="center"/>
      <protection locked="0"/>
    </xf>
    <xf numFmtId="0" fontId="56" fillId="41" borderId="3" xfId="1" applyFont="1" applyFill="1" applyBorder="1" applyAlignment="1" applyProtection="1">
      <alignment vertical="center"/>
      <protection locked="0"/>
    </xf>
    <xf numFmtId="0" fontId="55" fillId="0" borderId="0" xfId="0" applyFont="1" applyAlignment="1">
      <alignment horizontal="left" vertical="center"/>
    </xf>
    <xf numFmtId="0" fontId="61" fillId="9" borderId="7" xfId="1" applyFont="1" applyFill="1" applyBorder="1" applyAlignment="1" applyProtection="1">
      <alignment horizontal="center" vertical="center"/>
      <protection locked="0"/>
    </xf>
  </cellXfs>
  <cellStyles count="1497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20% - 강조색1 2" xfId="8"/>
    <cellStyle name="20% - 강조색1 2 2" xfId="9"/>
    <cellStyle name="20% - 강조색1 2 2 10" xfId="10"/>
    <cellStyle name="20% - 강조색1 2 2 11" xfId="11"/>
    <cellStyle name="20% - 강조색1 2 2 12" xfId="12"/>
    <cellStyle name="20% - 강조색1 2 2 13" xfId="13"/>
    <cellStyle name="20% - 강조색1 2 2 14" xfId="14"/>
    <cellStyle name="20% - 강조색1 2 2 15" xfId="15"/>
    <cellStyle name="20% - 강조색1 2 2 16" xfId="16"/>
    <cellStyle name="20% - 강조색1 2 2 17" xfId="17"/>
    <cellStyle name="20% - 강조색1 2 2 18" xfId="18"/>
    <cellStyle name="20% - 강조색1 2 2 2" xfId="19"/>
    <cellStyle name="20% - 강조색1 2 2 3" xfId="20"/>
    <cellStyle name="20% - 강조색1 2 2 4" xfId="21"/>
    <cellStyle name="20% - 강조색1 2 2 5" xfId="22"/>
    <cellStyle name="20% - 강조색1 2 2 6" xfId="23"/>
    <cellStyle name="20% - 강조색1 2 2 7" xfId="24"/>
    <cellStyle name="20% - 강조색1 2 2 8" xfId="25"/>
    <cellStyle name="20% - 강조색1 2 2 9" xfId="26"/>
    <cellStyle name="20% - 강조색1 2 3" xfId="27"/>
    <cellStyle name="20% - 강조색1 2 3 2" xfId="28"/>
    <cellStyle name="20% - 강조색1 2 3 2 2" xfId="29"/>
    <cellStyle name="20% - 강조색1 2 4" xfId="30"/>
    <cellStyle name="20% - 강조색1 2 5" xfId="31"/>
    <cellStyle name="20% - 강조색1 2 5 2" xfId="32"/>
    <cellStyle name="20% - 강조색1 3" xfId="33"/>
    <cellStyle name="20% - 강조색1 4" xfId="34"/>
    <cellStyle name="20% - 강조색2 2" xfId="35"/>
    <cellStyle name="20% - 강조색2 2 2" xfId="36"/>
    <cellStyle name="20% - 강조색2 2 2 10" xfId="37"/>
    <cellStyle name="20% - 강조색2 2 2 11" xfId="38"/>
    <cellStyle name="20% - 강조색2 2 2 12" xfId="39"/>
    <cellStyle name="20% - 강조색2 2 2 13" xfId="40"/>
    <cellStyle name="20% - 강조색2 2 2 14" xfId="41"/>
    <cellStyle name="20% - 강조색2 2 2 15" xfId="42"/>
    <cellStyle name="20% - 강조색2 2 2 16" xfId="43"/>
    <cellStyle name="20% - 강조색2 2 2 17" xfId="44"/>
    <cellStyle name="20% - 강조색2 2 2 18" xfId="45"/>
    <cellStyle name="20% - 강조색2 2 2 2" xfId="46"/>
    <cellStyle name="20% - 강조색2 2 2 3" xfId="47"/>
    <cellStyle name="20% - 강조색2 2 2 4" xfId="48"/>
    <cellStyle name="20% - 강조색2 2 2 5" xfId="49"/>
    <cellStyle name="20% - 강조색2 2 2 6" xfId="50"/>
    <cellStyle name="20% - 강조색2 2 2 7" xfId="51"/>
    <cellStyle name="20% - 강조색2 2 2 8" xfId="52"/>
    <cellStyle name="20% - 강조색2 2 2 9" xfId="53"/>
    <cellStyle name="20% - 강조색2 2 3" xfId="54"/>
    <cellStyle name="20% - 강조색2 2 3 2" xfId="55"/>
    <cellStyle name="20% - 강조색2 2 3 2 2" xfId="56"/>
    <cellStyle name="20% - 강조색2 2 4" xfId="57"/>
    <cellStyle name="20% - 강조색2 2 5" xfId="58"/>
    <cellStyle name="20% - 강조색2 2 5 2" xfId="59"/>
    <cellStyle name="20% - 강조색2 3" xfId="60"/>
    <cellStyle name="20% - 강조색2 4" xfId="61"/>
    <cellStyle name="20% - 강조색3 2" xfId="62"/>
    <cellStyle name="20% - 강조색3 2 2" xfId="63"/>
    <cellStyle name="20% - 강조색3 2 2 10" xfId="64"/>
    <cellStyle name="20% - 강조색3 2 2 11" xfId="65"/>
    <cellStyle name="20% - 강조색3 2 2 12" xfId="66"/>
    <cellStyle name="20% - 강조색3 2 2 13" xfId="67"/>
    <cellStyle name="20% - 강조색3 2 2 14" xfId="68"/>
    <cellStyle name="20% - 강조색3 2 2 15" xfId="69"/>
    <cellStyle name="20% - 강조색3 2 2 16" xfId="70"/>
    <cellStyle name="20% - 강조색3 2 2 17" xfId="71"/>
    <cellStyle name="20% - 강조색3 2 2 18" xfId="72"/>
    <cellStyle name="20% - 강조색3 2 2 2" xfId="73"/>
    <cellStyle name="20% - 강조색3 2 2 3" xfId="74"/>
    <cellStyle name="20% - 강조색3 2 2 4" xfId="75"/>
    <cellStyle name="20% - 강조색3 2 2 5" xfId="76"/>
    <cellStyle name="20% - 강조색3 2 2 6" xfId="77"/>
    <cellStyle name="20% - 강조색3 2 2 7" xfId="78"/>
    <cellStyle name="20% - 강조색3 2 2 8" xfId="79"/>
    <cellStyle name="20% - 강조색3 2 2 9" xfId="80"/>
    <cellStyle name="20% - 강조색3 2 3" xfId="81"/>
    <cellStyle name="20% - 강조색3 2 3 2" xfId="82"/>
    <cellStyle name="20% - 강조색3 2 3 2 2" xfId="83"/>
    <cellStyle name="20% - 강조색3 2 4" xfId="84"/>
    <cellStyle name="20% - 강조색3 2 5" xfId="85"/>
    <cellStyle name="20% - 강조색3 2 5 2" xfId="86"/>
    <cellStyle name="20% - 강조색3 3" xfId="87"/>
    <cellStyle name="20% - 강조색3 4" xfId="88"/>
    <cellStyle name="20% - 강조색4 2" xfId="89"/>
    <cellStyle name="20% - 강조색4 2 2" xfId="90"/>
    <cellStyle name="20% - 강조색4 2 2 10" xfId="91"/>
    <cellStyle name="20% - 강조색4 2 2 11" xfId="92"/>
    <cellStyle name="20% - 강조색4 2 2 12" xfId="93"/>
    <cellStyle name="20% - 강조색4 2 2 13" xfId="94"/>
    <cellStyle name="20% - 강조색4 2 2 14" xfId="95"/>
    <cellStyle name="20% - 강조색4 2 2 15" xfId="96"/>
    <cellStyle name="20% - 강조색4 2 2 16" xfId="97"/>
    <cellStyle name="20% - 강조색4 2 2 17" xfId="98"/>
    <cellStyle name="20% - 강조색4 2 2 18" xfId="99"/>
    <cellStyle name="20% - 강조색4 2 2 2" xfId="100"/>
    <cellStyle name="20% - 강조색4 2 2 3" xfId="101"/>
    <cellStyle name="20% - 강조색4 2 2 4" xfId="102"/>
    <cellStyle name="20% - 강조색4 2 2 5" xfId="103"/>
    <cellStyle name="20% - 강조색4 2 2 6" xfId="104"/>
    <cellStyle name="20% - 강조색4 2 2 7" xfId="105"/>
    <cellStyle name="20% - 강조색4 2 2 8" xfId="106"/>
    <cellStyle name="20% - 강조색4 2 2 9" xfId="107"/>
    <cellStyle name="20% - 강조색4 2 3" xfId="108"/>
    <cellStyle name="20% - 강조색4 2 3 2" xfId="109"/>
    <cellStyle name="20% - 강조색4 2 3 2 2" xfId="110"/>
    <cellStyle name="20% - 강조색4 2 4" xfId="111"/>
    <cellStyle name="20% - 강조색4 2 5" xfId="112"/>
    <cellStyle name="20% - 강조색4 2 5 2" xfId="113"/>
    <cellStyle name="20% - 강조색4 3" xfId="114"/>
    <cellStyle name="20% - 강조색4 4" xfId="115"/>
    <cellStyle name="20% - 강조색5 2" xfId="116"/>
    <cellStyle name="20% - 강조색5 2 2" xfId="117"/>
    <cellStyle name="20% - 강조색5 2 2 10" xfId="118"/>
    <cellStyle name="20% - 강조색5 2 2 11" xfId="119"/>
    <cellStyle name="20% - 강조색5 2 2 12" xfId="120"/>
    <cellStyle name="20% - 강조색5 2 2 13" xfId="121"/>
    <cellStyle name="20% - 강조색5 2 2 14" xfId="122"/>
    <cellStyle name="20% - 강조색5 2 2 15" xfId="123"/>
    <cellStyle name="20% - 강조색5 2 2 16" xfId="124"/>
    <cellStyle name="20% - 강조색5 2 2 17" xfId="125"/>
    <cellStyle name="20% - 강조색5 2 2 18" xfId="126"/>
    <cellStyle name="20% - 강조색5 2 2 2" xfId="127"/>
    <cellStyle name="20% - 강조색5 2 2 3" xfId="128"/>
    <cellStyle name="20% - 강조색5 2 2 4" xfId="129"/>
    <cellStyle name="20% - 강조색5 2 2 5" xfId="130"/>
    <cellStyle name="20% - 강조색5 2 2 6" xfId="131"/>
    <cellStyle name="20% - 강조색5 2 2 7" xfId="132"/>
    <cellStyle name="20% - 강조색5 2 2 8" xfId="133"/>
    <cellStyle name="20% - 강조색5 2 2 9" xfId="134"/>
    <cellStyle name="20% - 강조색5 2 3" xfId="135"/>
    <cellStyle name="20% - 강조색5 2 3 2" xfId="136"/>
    <cellStyle name="20% - 강조색5 2 3 2 2" xfId="137"/>
    <cellStyle name="20% - 강조색5 2 4" xfId="138"/>
    <cellStyle name="20% - 강조색5 2 5" xfId="139"/>
    <cellStyle name="20% - 강조색5 2 5 2" xfId="140"/>
    <cellStyle name="20% - 강조색5 3" xfId="141"/>
    <cellStyle name="20% - 강조색5 4" xfId="142"/>
    <cellStyle name="20% - 강조색6 2" xfId="143"/>
    <cellStyle name="20% - 강조색6 2 2" xfId="144"/>
    <cellStyle name="20% - 강조색6 2 2 10" xfId="145"/>
    <cellStyle name="20% - 강조색6 2 2 11" xfId="146"/>
    <cellStyle name="20% - 강조색6 2 2 12" xfId="147"/>
    <cellStyle name="20% - 강조색6 2 2 13" xfId="148"/>
    <cellStyle name="20% - 강조색6 2 2 14" xfId="149"/>
    <cellStyle name="20% - 강조색6 2 2 15" xfId="150"/>
    <cellStyle name="20% - 강조색6 2 2 16" xfId="151"/>
    <cellStyle name="20% - 강조색6 2 2 17" xfId="152"/>
    <cellStyle name="20% - 강조색6 2 2 18" xfId="153"/>
    <cellStyle name="20% - 강조색6 2 2 2" xfId="154"/>
    <cellStyle name="20% - 강조색6 2 2 3" xfId="155"/>
    <cellStyle name="20% - 강조색6 2 2 4" xfId="156"/>
    <cellStyle name="20% - 강조색6 2 2 5" xfId="157"/>
    <cellStyle name="20% - 강조색6 2 2 6" xfId="158"/>
    <cellStyle name="20% - 강조색6 2 2 7" xfId="159"/>
    <cellStyle name="20% - 강조색6 2 2 8" xfId="160"/>
    <cellStyle name="20% - 강조색6 2 2 9" xfId="161"/>
    <cellStyle name="20% - 강조색6 2 3" xfId="162"/>
    <cellStyle name="20% - 강조색6 2 3 2" xfId="163"/>
    <cellStyle name="20% - 강조색6 2 3 2 2" xfId="164"/>
    <cellStyle name="20% - 강조색6 2 4" xfId="165"/>
    <cellStyle name="20% - 강조색6 2 5" xfId="166"/>
    <cellStyle name="20% - 강조색6 2 5 2" xfId="167"/>
    <cellStyle name="20% - 강조색6 3" xfId="168"/>
    <cellStyle name="20% - 강조색6 4" xfId="169"/>
    <cellStyle name="40% - Accent1" xfId="170"/>
    <cellStyle name="40% - Accent2" xfId="171"/>
    <cellStyle name="40% - Accent3" xfId="172"/>
    <cellStyle name="40% - Accent4" xfId="173"/>
    <cellStyle name="40% - Accent5" xfId="174"/>
    <cellStyle name="40% - Accent6" xfId="175"/>
    <cellStyle name="40% - 강조색1 2" xfId="176"/>
    <cellStyle name="40% - 강조색1 2 2" xfId="177"/>
    <cellStyle name="40% - 강조색1 2 2 10" xfId="178"/>
    <cellStyle name="40% - 강조색1 2 2 11" xfId="179"/>
    <cellStyle name="40% - 강조색1 2 2 12" xfId="180"/>
    <cellStyle name="40% - 강조색1 2 2 13" xfId="181"/>
    <cellStyle name="40% - 강조색1 2 2 14" xfId="182"/>
    <cellStyle name="40% - 강조색1 2 2 15" xfId="183"/>
    <cellStyle name="40% - 강조색1 2 2 16" xfId="184"/>
    <cellStyle name="40% - 강조색1 2 2 17" xfId="185"/>
    <cellStyle name="40% - 강조색1 2 2 18" xfId="186"/>
    <cellStyle name="40% - 강조색1 2 2 2" xfId="187"/>
    <cellStyle name="40% - 강조색1 2 2 3" xfId="188"/>
    <cellStyle name="40% - 강조색1 2 2 4" xfId="189"/>
    <cellStyle name="40% - 강조색1 2 2 5" xfId="190"/>
    <cellStyle name="40% - 강조색1 2 2 6" xfId="191"/>
    <cellStyle name="40% - 강조색1 2 2 7" xfId="192"/>
    <cellStyle name="40% - 강조색1 2 2 8" xfId="193"/>
    <cellStyle name="40% - 강조색1 2 2 9" xfId="194"/>
    <cellStyle name="40% - 강조색1 2 3" xfId="195"/>
    <cellStyle name="40% - 강조색1 2 3 2" xfId="196"/>
    <cellStyle name="40% - 강조색1 2 3 2 2" xfId="197"/>
    <cellStyle name="40% - 강조색1 2 4" xfId="198"/>
    <cellStyle name="40% - 강조색1 2 5" xfId="199"/>
    <cellStyle name="40% - 강조색1 2 5 2" xfId="200"/>
    <cellStyle name="40% - 강조색1 3" xfId="201"/>
    <cellStyle name="40% - 강조색1 4" xfId="202"/>
    <cellStyle name="40% - 강조색2 2" xfId="203"/>
    <cellStyle name="40% - 강조색2 2 2" xfId="204"/>
    <cellStyle name="40% - 강조색2 2 2 10" xfId="205"/>
    <cellStyle name="40% - 강조색2 2 2 11" xfId="206"/>
    <cellStyle name="40% - 강조색2 2 2 12" xfId="207"/>
    <cellStyle name="40% - 강조색2 2 2 13" xfId="208"/>
    <cellStyle name="40% - 강조색2 2 2 14" xfId="209"/>
    <cellStyle name="40% - 강조색2 2 2 15" xfId="210"/>
    <cellStyle name="40% - 강조색2 2 2 16" xfId="211"/>
    <cellStyle name="40% - 강조색2 2 2 17" xfId="212"/>
    <cellStyle name="40% - 강조색2 2 2 18" xfId="213"/>
    <cellStyle name="40% - 강조색2 2 2 2" xfId="214"/>
    <cellStyle name="40% - 강조색2 2 2 3" xfId="215"/>
    <cellStyle name="40% - 강조색2 2 2 4" xfId="216"/>
    <cellStyle name="40% - 강조색2 2 2 5" xfId="217"/>
    <cellStyle name="40% - 강조색2 2 2 6" xfId="218"/>
    <cellStyle name="40% - 강조색2 2 2 7" xfId="219"/>
    <cellStyle name="40% - 강조색2 2 2 8" xfId="220"/>
    <cellStyle name="40% - 강조색2 2 2 9" xfId="221"/>
    <cellStyle name="40% - 강조색2 2 3" xfId="222"/>
    <cellStyle name="40% - 강조색2 2 3 2" xfId="223"/>
    <cellStyle name="40% - 강조색2 2 3 2 2" xfId="224"/>
    <cellStyle name="40% - 강조색2 2 4" xfId="225"/>
    <cellStyle name="40% - 강조색2 2 5" xfId="226"/>
    <cellStyle name="40% - 강조색2 2 5 2" xfId="227"/>
    <cellStyle name="40% - 강조색2 3" xfId="228"/>
    <cellStyle name="40% - 강조색2 4" xfId="229"/>
    <cellStyle name="40% - 강조색3 2" xfId="230"/>
    <cellStyle name="40% - 강조색3 2 2" xfId="231"/>
    <cellStyle name="40% - 강조색3 2 2 10" xfId="232"/>
    <cellStyle name="40% - 강조색3 2 2 11" xfId="233"/>
    <cellStyle name="40% - 강조색3 2 2 12" xfId="234"/>
    <cellStyle name="40% - 강조색3 2 2 13" xfId="235"/>
    <cellStyle name="40% - 강조색3 2 2 14" xfId="236"/>
    <cellStyle name="40% - 강조색3 2 2 15" xfId="237"/>
    <cellStyle name="40% - 강조색3 2 2 16" xfId="238"/>
    <cellStyle name="40% - 강조색3 2 2 17" xfId="239"/>
    <cellStyle name="40% - 강조색3 2 2 18" xfId="240"/>
    <cellStyle name="40% - 강조색3 2 2 2" xfId="241"/>
    <cellStyle name="40% - 강조색3 2 2 3" xfId="242"/>
    <cellStyle name="40% - 강조색3 2 2 4" xfId="243"/>
    <cellStyle name="40% - 강조색3 2 2 5" xfId="244"/>
    <cellStyle name="40% - 강조색3 2 2 6" xfId="245"/>
    <cellStyle name="40% - 강조색3 2 2 7" xfId="246"/>
    <cellStyle name="40% - 강조색3 2 2 8" xfId="247"/>
    <cellStyle name="40% - 강조색3 2 2 9" xfId="248"/>
    <cellStyle name="40% - 강조색3 2 3" xfId="249"/>
    <cellStyle name="40% - 강조색3 2 3 2" xfId="250"/>
    <cellStyle name="40% - 강조색3 2 3 2 2" xfId="251"/>
    <cellStyle name="40% - 강조색3 2 4" xfId="252"/>
    <cellStyle name="40% - 강조색3 2 5" xfId="253"/>
    <cellStyle name="40% - 강조색3 2 5 2" xfId="254"/>
    <cellStyle name="40% - 강조색3 3" xfId="255"/>
    <cellStyle name="40% - 강조색3 4" xfId="256"/>
    <cellStyle name="40% - 강조색4 2" xfId="257"/>
    <cellStyle name="40% - 강조색4 2 2" xfId="258"/>
    <cellStyle name="40% - 강조색4 2 2 10" xfId="259"/>
    <cellStyle name="40% - 강조색4 2 2 11" xfId="260"/>
    <cellStyle name="40% - 강조색4 2 2 12" xfId="261"/>
    <cellStyle name="40% - 강조색4 2 2 13" xfId="262"/>
    <cellStyle name="40% - 강조색4 2 2 14" xfId="263"/>
    <cellStyle name="40% - 강조색4 2 2 15" xfId="264"/>
    <cellStyle name="40% - 강조색4 2 2 16" xfId="265"/>
    <cellStyle name="40% - 강조색4 2 2 17" xfId="266"/>
    <cellStyle name="40% - 강조색4 2 2 18" xfId="267"/>
    <cellStyle name="40% - 강조색4 2 2 2" xfId="268"/>
    <cellStyle name="40% - 강조색4 2 2 3" xfId="269"/>
    <cellStyle name="40% - 강조색4 2 2 4" xfId="270"/>
    <cellStyle name="40% - 강조색4 2 2 5" xfId="271"/>
    <cellStyle name="40% - 강조색4 2 2 6" xfId="272"/>
    <cellStyle name="40% - 강조색4 2 2 7" xfId="273"/>
    <cellStyle name="40% - 강조색4 2 2 8" xfId="274"/>
    <cellStyle name="40% - 강조색4 2 2 9" xfId="275"/>
    <cellStyle name="40% - 강조색4 2 3" xfId="276"/>
    <cellStyle name="40% - 강조색4 2 3 2" xfId="277"/>
    <cellStyle name="40% - 강조색4 2 3 2 2" xfId="278"/>
    <cellStyle name="40% - 강조색4 2 4" xfId="279"/>
    <cellStyle name="40% - 강조색4 2 5" xfId="280"/>
    <cellStyle name="40% - 강조색4 2 5 2" xfId="281"/>
    <cellStyle name="40% - 강조색4 3" xfId="282"/>
    <cellStyle name="40% - 강조색4 4" xfId="283"/>
    <cellStyle name="40% - 강조색5 2" xfId="284"/>
    <cellStyle name="40% - 강조색5 2 2" xfId="285"/>
    <cellStyle name="40% - 강조색5 2 2 10" xfId="286"/>
    <cellStyle name="40% - 강조색5 2 2 11" xfId="287"/>
    <cellStyle name="40% - 강조색5 2 2 12" xfId="288"/>
    <cellStyle name="40% - 강조색5 2 2 13" xfId="289"/>
    <cellStyle name="40% - 강조색5 2 2 14" xfId="290"/>
    <cellStyle name="40% - 강조색5 2 2 15" xfId="291"/>
    <cellStyle name="40% - 강조색5 2 2 16" xfId="292"/>
    <cellStyle name="40% - 강조색5 2 2 17" xfId="293"/>
    <cellStyle name="40% - 강조색5 2 2 18" xfId="294"/>
    <cellStyle name="40% - 강조색5 2 2 2" xfId="295"/>
    <cellStyle name="40% - 강조색5 2 2 3" xfId="296"/>
    <cellStyle name="40% - 강조색5 2 2 4" xfId="297"/>
    <cellStyle name="40% - 강조색5 2 2 5" xfId="298"/>
    <cellStyle name="40% - 강조색5 2 2 6" xfId="299"/>
    <cellStyle name="40% - 강조색5 2 2 7" xfId="300"/>
    <cellStyle name="40% - 강조색5 2 2 8" xfId="301"/>
    <cellStyle name="40% - 강조색5 2 2 9" xfId="302"/>
    <cellStyle name="40% - 강조색5 2 3" xfId="303"/>
    <cellStyle name="40% - 강조색5 2 3 2" xfId="304"/>
    <cellStyle name="40% - 강조색5 2 3 2 2" xfId="305"/>
    <cellStyle name="40% - 강조색5 2 4" xfId="306"/>
    <cellStyle name="40% - 강조색5 2 5" xfId="307"/>
    <cellStyle name="40% - 강조색5 2 5 2" xfId="308"/>
    <cellStyle name="40% - 강조색5 3" xfId="309"/>
    <cellStyle name="40% - 강조색5 4" xfId="310"/>
    <cellStyle name="40% - 강조색6 2" xfId="311"/>
    <cellStyle name="40% - 강조색6 2 2" xfId="312"/>
    <cellStyle name="40% - 강조색6 2 2 10" xfId="313"/>
    <cellStyle name="40% - 강조색6 2 2 11" xfId="314"/>
    <cellStyle name="40% - 강조색6 2 2 12" xfId="315"/>
    <cellStyle name="40% - 강조색6 2 2 13" xfId="316"/>
    <cellStyle name="40% - 강조색6 2 2 14" xfId="317"/>
    <cellStyle name="40% - 강조색6 2 2 15" xfId="318"/>
    <cellStyle name="40% - 강조색6 2 2 16" xfId="319"/>
    <cellStyle name="40% - 강조색6 2 2 17" xfId="320"/>
    <cellStyle name="40% - 강조색6 2 2 18" xfId="321"/>
    <cellStyle name="40% - 강조색6 2 2 2" xfId="322"/>
    <cellStyle name="40% - 강조색6 2 2 3" xfId="323"/>
    <cellStyle name="40% - 강조색6 2 2 4" xfId="324"/>
    <cellStyle name="40% - 강조색6 2 2 5" xfId="325"/>
    <cellStyle name="40% - 강조색6 2 2 6" xfId="326"/>
    <cellStyle name="40% - 강조색6 2 2 7" xfId="327"/>
    <cellStyle name="40% - 강조색6 2 2 8" xfId="328"/>
    <cellStyle name="40% - 강조색6 2 2 9" xfId="329"/>
    <cellStyle name="40% - 강조색6 2 3" xfId="330"/>
    <cellStyle name="40% - 강조색6 2 3 2" xfId="331"/>
    <cellStyle name="40% - 강조색6 2 3 2 2" xfId="332"/>
    <cellStyle name="40% - 강조색6 2 4" xfId="333"/>
    <cellStyle name="40% - 강조색6 2 5" xfId="334"/>
    <cellStyle name="40% - 강조색6 2 5 2" xfId="335"/>
    <cellStyle name="40% - 강조색6 3" xfId="336"/>
    <cellStyle name="40% - 강조색6 4" xfId="337"/>
    <cellStyle name="60% - Accent1" xfId="338"/>
    <cellStyle name="60% - Accent2" xfId="339"/>
    <cellStyle name="60% - Accent3" xfId="340"/>
    <cellStyle name="60% - Accent4" xfId="341"/>
    <cellStyle name="60% - Accent5" xfId="342"/>
    <cellStyle name="60% - Accent6" xfId="343"/>
    <cellStyle name="60% - 강조색1 2" xfId="344"/>
    <cellStyle name="60% - 강조색1 2 2" xfId="345"/>
    <cellStyle name="60% - 강조색1 2 3" xfId="346"/>
    <cellStyle name="60% - 강조색1 2 3 2" xfId="347"/>
    <cellStyle name="60% - 강조색1 2 4" xfId="348"/>
    <cellStyle name="60% - 강조색1 2 5" xfId="349"/>
    <cellStyle name="60% - 강조색1 3" xfId="350"/>
    <cellStyle name="60% - 강조색1 4" xfId="351"/>
    <cellStyle name="60% - 강조색2 2" xfId="352"/>
    <cellStyle name="60% - 강조색2 2 2" xfId="353"/>
    <cellStyle name="60% - 강조색2 2 3" xfId="354"/>
    <cellStyle name="60% - 강조색2 2 3 2" xfId="355"/>
    <cellStyle name="60% - 강조색2 2 4" xfId="356"/>
    <cellStyle name="60% - 강조색2 2 5" xfId="357"/>
    <cellStyle name="60% - 강조색2 3" xfId="358"/>
    <cellStyle name="60% - 강조색2 4" xfId="359"/>
    <cellStyle name="60% - 강조색3 2" xfId="360"/>
    <cellStyle name="60% - 강조색3 2 2" xfId="361"/>
    <cellStyle name="60% - 강조색3 2 3" xfId="362"/>
    <cellStyle name="60% - 강조색3 2 3 2" xfId="363"/>
    <cellStyle name="60% - 강조색3 2 4" xfId="364"/>
    <cellStyle name="60% - 강조색3 2 5" xfId="365"/>
    <cellStyle name="60% - 강조색3 3" xfId="366"/>
    <cellStyle name="60% - 강조색3 4" xfId="367"/>
    <cellStyle name="60% - 강조색4 2" xfId="368"/>
    <cellStyle name="60% - 강조색4 2 2" xfId="369"/>
    <cellStyle name="60% - 강조색4 2 3" xfId="370"/>
    <cellStyle name="60% - 강조색4 2 3 2" xfId="371"/>
    <cellStyle name="60% - 강조색4 2 4" xfId="372"/>
    <cellStyle name="60% - 강조색4 2 5" xfId="373"/>
    <cellStyle name="60% - 강조색4 3" xfId="374"/>
    <cellStyle name="60% - 강조색4 4" xfId="375"/>
    <cellStyle name="60% - 강조색5 2" xfId="376"/>
    <cellStyle name="60% - 강조색5 2 2" xfId="377"/>
    <cellStyle name="60% - 강조색5 2 3" xfId="378"/>
    <cellStyle name="60% - 강조색5 2 3 2" xfId="379"/>
    <cellStyle name="60% - 강조색5 2 4" xfId="380"/>
    <cellStyle name="60% - 강조색5 2 5" xfId="381"/>
    <cellStyle name="60% - 강조색5 3" xfId="382"/>
    <cellStyle name="60% - 강조색5 4" xfId="383"/>
    <cellStyle name="60% - 강조색6 2" xfId="384"/>
    <cellStyle name="60% - 강조색6 2 2" xfId="385"/>
    <cellStyle name="60% - 강조색6 2 3" xfId="386"/>
    <cellStyle name="60% - 강조색6 2 3 2" xfId="387"/>
    <cellStyle name="60% - 강조색6 2 4" xfId="388"/>
    <cellStyle name="60% - 강조색6 2 5" xfId="389"/>
    <cellStyle name="60% - 강조색6 3" xfId="390"/>
    <cellStyle name="60% - 강조색6 4" xfId="391"/>
    <cellStyle name="Accent1" xfId="392"/>
    <cellStyle name="Accent2" xfId="393"/>
    <cellStyle name="Accent3" xfId="394"/>
    <cellStyle name="Accent4" xfId="395"/>
    <cellStyle name="Accent5" xfId="396"/>
    <cellStyle name="Accent6" xfId="397"/>
    <cellStyle name="Bad" xfId="398"/>
    <cellStyle name="Calculation" xfId="399"/>
    <cellStyle name="Calculation 2" xfId="400"/>
    <cellStyle name="Calculation 2 2" xfId="401"/>
    <cellStyle name="Calculation 3" xfId="402"/>
    <cellStyle name="Check Cell" xfId="403"/>
    <cellStyle name="Explanatory Text" xfId="404"/>
    <cellStyle name="Good" xfId="405"/>
    <cellStyle name="Heading 1" xfId="406"/>
    <cellStyle name="Heading 2" xfId="407"/>
    <cellStyle name="Heading 3" xfId="408"/>
    <cellStyle name="Heading 4" xfId="409"/>
    <cellStyle name="Input" xfId="410"/>
    <cellStyle name="Input 2" xfId="411"/>
    <cellStyle name="Input 2 2" xfId="412"/>
    <cellStyle name="Input 3" xfId="413"/>
    <cellStyle name="Linked Cell" xfId="414"/>
    <cellStyle name="Neutral" xfId="415"/>
    <cellStyle name="Normal 11" xfId="416"/>
    <cellStyle name="Normal 2" xfId="417"/>
    <cellStyle name="Normal 2 2" xfId="418"/>
    <cellStyle name="Normal 3" xfId="419"/>
    <cellStyle name="Normal 4" xfId="420"/>
    <cellStyle name="Normal 5" xfId="421"/>
    <cellStyle name="Normal 6" xfId="422"/>
    <cellStyle name="Normal 8" xfId="423"/>
    <cellStyle name="Normal 9" xfId="424"/>
    <cellStyle name="Normal_1st Pass" xfId="425"/>
    <cellStyle name="Note" xfId="426"/>
    <cellStyle name="Note 2" xfId="427"/>
    <cellStyle name="Note 2 2" xfId="428"/>
    <cellStyle name="Note 3" xfId="429"/>
    <cellStyle name="Output" xfId="430"/>
    <cellStyle name="Output 2" xfId="431"/>
    <cellStyle name="Output 2 2" xfId="432"/>
    <cellStyle name="Output 3" xfId="433"/>
    <cellStyle name="Output 3 2" xfId="434"/>
    <cellStyle name="Output 4" xfId="435"/>
    <cellStyle name="Title" xfId="436"/>
    <cellStyle name="Total" xfId="437"/>
    <cellStyle name="Total 2" xfId="438"/>
    <cellStyle name="Total 2 2" xfId="439"/>
    <cellStyle name="Total 3" xfId="440"/>
    <cellStyle name="Total 3 2" xfId="441"/>
    <cellStyle name="Total 4" xfId="442"/>
    <cellStyle name="Warning Text" xfId="443"/>
    <cellStyle name="강조색1 2" xfId="444"/>
    <cellStyle name="강조색1 2 2" xfId="445"/>
    <cellStyle name="강조색1 2 3" xfId="446"/>
    <cellStyle name="강조색1 2 3 2" xfId="447"/>
    <cellStyle name="강조색1 2 4" xfId="448"/>
    <cellStyle name="강조색1 2 5" xfId="449"/>
    <cellStyle name="강조색1 3" xfId="450"/>
    <cellStyle name="강조색1 4" xfId="451"/>
    <cellStyle name="강조색2 2" xfId="452"/>
    <cellStyle name="강조색2 2 2" xfId="453"/>
    <cellStyle name="강조색2 2 3" xfId="454"/>
    <cellStyle name="강조색2 2 3 2" xfId="455"/>
    <cellStyle name="강조색2 2 4" xfId="456"/>
    <cellStyle name="강조색2 2 5" xfId="457"/>
    <cellStyle name="강조색2 3" xfId="458"/>
    <cellStyle name="강조색2 4" xfId="459"/>
    <cellStyle name="강조색3 2" xfId="460"/>
    <cellStyle name="강조색3 2 2" xfId="461"/>
    <cellStyle name="강조색3 2 3" xfId="462"/>
    <cellStyle name="강조색3 2 3 2" xfId="463"/>
    <cellStyle name="강조색3 2 4" xfId="464"/>
    <cellStyle name="강조색3 2 5" xfId="465"/>
    <cellStyle name="강조색3 3" xfId="466"/>
    <cellStyle name="강조색3 4" xfId="467"/>
    <cellStyle name="강조색4 2" xfId="468"/>
    <cellStyle name="강조색4 2 2" xfId="469"/>
    <cellStyle name="강조색4 2 3" xfId="470"/>
    <cellStyle name="강조색4 2 3 2" xfId="471"/>
    <cellStyle name="강조색4 2 4" xfId="472"/>
    <cellStyle name="강조색4 2 5" xfId="473"/>
    <cellStyle name="강조색4 3" xfId="474"/>
    <cellStyle name="강조색4 4" xfId="475"/>
    <cellStyle name="강조색5 2" xfId="476"/>
    <cellStyle name="강조색5 2 2" xfId="477"/>
    <cellStyle name="강조색5 2 3" xfId="478"/>
    <cellStyle name="강조색5 2 3 2" xfId="479"/>
    <cellStyle name="강조색5 2 4" xfId="480"/>
    <cellStyle name="강조색5 2 5" xfId="481"/>
    <cellStyle name="강조색5 3" xfId="482"/>
    <cellStyle name="강조색5 4" xfId="483"/>
    <cellStyle name="강조색6 2" xfId="484"/>
    <cellStyle name="강조색6 2 2" xfId="485"/>
    <cellStyle name="강조색6 2 3" xfId="486"/>
    <cellStyle name="강조색6 2 3 2" xfId="487"/>
    <cellStyle name="강조색6 2 4" xfId="488"/>
    <cellStyle name="강조색6 2 5" xfId="489"/>
    <cellStyle name="강조색6 3" xfId="490"/>
    <cellStyle name="강조색6 4" xfId="491"/>
    <cellStyle name="경고문 2" xfId="492"/>
    <cellStyle name="경고문 2 2" xfId="493"/>
    <cellStyle name="경고문 2 3" xfId="494"/>
    <cellStyle name="경고문 2 3 2" xfId="495"/>
    <cellStyle name="경고문 2 4" xfId="496"/>
    <cellStyle name="경고문 2 5" xfId="497"/>
    <cellStyle name="경고문 3" xfId="498"/>
    <cellStyle name="경고문 4" xfId="499"/>
    <cellStyle name="계산 2" xfId="500"/>
    <cellStyle name="계산 2 2" xfId="501"/>
    <cellStyle name="계산 2 2 2" xfId="502"/>
    <cellStyle name="계산 2 3" xfId="503"/>
    <cellStyle name="계산 2 3 2" xfId="504"/>
    <cellStyle name="계산 2 4" xfId="505"/>
    <cellStyle name="계산 2 5" xfId="506"/>
    <cellStyle name="계산 3" xfId="507"/>
    <cellStyle name="계산 3 2" xfId="508"/>
    <cellStyle name="계산 3 2 2" xfId="509"/>
    <cellStyle name="계산 3 3" xfId="510"/>
    <cellStyle name="계산 4" xfId="511"/>
    <cellStyle name="계산 4 2" xfId="512"/>
    <cellStyle name="계산 4 2 2" xfId="513"/>
    <cellStyle name="계산 4 3" xfId="514"/>
    <cellStyle name="나쁨 2" xfId="515"/>
    <cellStyle name="나쁨 2 2" xfId="516"/>
    <cellStyle name="나쁨 2 3" xfId="517"/>
    <cellStyle name="나쁨 2 3 2" xfId="518"/>
    <cellStyle name="나쁨 2 4" xfId="519"/>
    <cellStyle name="나쁨 2 5" xfId="520"/>
    <cellStyle name="나쁨 3" xfId="521"/>
    <cellStyle name="나쁨 4" xfId="522"/>
    <cellStyle name="메모 2" xfId="523"/>
    <cellStyle name="메모 2 2" xfId="524"/>
    <cellStyle name="메모 2 2 2" xfId="525"/>
    <cellStyle name="메모 2 2 2 2" xfId="526"/>
    <cellStyle name="메모 2 2 2 2 2" xfId="527"/>
    <cellStyle name="메모 2 3" xfId="528"/>
    <cellStyle name="메모 2 4" xfId="529"/>
    <cellStyle name="메모 3" xfId="530"/>
    <cellStyle name="메모 3 2" xfId="531"/>
    <cellStyle name="메모 3 2 2" xfId="532"/>
    <cellStyle name="메모 3 3" xfId="533"/>
    <cellStyle name="메모 4" xfId="534"/>
    <cellStyle name="메모 4 2" xfId="535"/>
    <cellStyle name="메모 4 2 2" xfId="536"/>
    <cellStyle name="메모 4 3" xfId="537"/>
    <cellStyle name="백분율 2" xfId="538"/>
    <cellStyle name="백분율 3" xfId="539"/>
    <cellStyle name="백분율 4" xfId="540"/>
    <cellStyle name="백분율 5" xfId="541"/>
    <cellStyle name="백분율 6" xfId="542"/>
    <cellStyle name="보통 2" xfId="543"/>
    <cellStyle name="보통 2 2" xfId="544"/>
    <cellStyle name="보통 2 3" xfId="545"/>
    <cellStyle name="보통 2 3 2" xfId="546"/>
    <cellStyle name="보통 2 4" xfId="547"/>
    <cellStyle name="보통 2 5" xfId="548"/>
    <cellStyle name="보통 3" xfId="549"/>
    <cellStyle name="보통 4" xfId="550"/>
    <cellStyle name="常规_副本Elbrus_Lhotse2 Full Function Test Case_V.1.2.2 test后" xfId="551"/>
    <cellStyle name="설명 텍스트 2" xfId="552"/>
    <cellStyle name="설명 텍스트 2 2" xfId="553"/>
    <cellStyle name="설명 텍스트 2 3" xfId="554"/>
    <cellStyle name="설명 텍스트 2 3 2" xfId="555"/>
    <cellStyle name="설명 텍스트 2 4" xfId="556"/>
    <cellStyle name="설명 텍스트 2 5" xfId="557"/>
    <cellStyle name="설명 텍스트 3" xfId="558"/>
    <cellStyle name="설명 텍스트 4" xfId="559"/>
    <cellStyle name="셀 확인 2" xfId="560"/>
    <cellStyle name="셀 확인 2 2" xfId="561"/>
    <cellStyle name="셀 확인 2 3" xfId="562"/>
    <cellStyle name="셀 확인 2 3 2" xfId="563"/>
    <cellStyle name="셀 확인 2 4" xfId="564"/>
    <cellStyle name="셀 확인 2 5" xfId="565"/>
    <cellStyle name="셀 확인 3" xfId="566"/>
    <cellStyle name="셀 확인 4" xfId="567"/>
    <cellStyle name="쉼표 [0]" xfId="1495" builtinId="6"/>
    <cellStyle name="쉼표 [0] 2" xfId="568"/>
    <cellStyle name="쉼표 [0] 2 2" xfId="569"/>
    <cellStyle name="쉼표 [0] 2 3" xfId="570"/>
    <cellStyle name="스타일 1" xfId="571"/>
    <cellStyle name="스타일 1 2" xfId="572"/>
    <cellStyle name="연결된 셀 2" xfId="573"/>
    <cellStyle name="연결된 셀 2 2" xfId="574"/>
    <cellStyle name="연결된 셀 2 3" xfId="575"/>
    <cellStyle name="연결된 셀 2 3 2" xfId="576"/>
    <cellStyle name="연결된 셀 2 4" xfId="577"/>
    <cellStyle name="연결된 셀 2 5" xfId="578"/>
    <cellStyle name="연결된 셀 3" xfId="579"/>
    <cellStyle name="연결된 셀 4" xfId="580"/>
    <cellStyle name="요약 2" xfId="581"/>
    <cellStyle name="요약 2 2" xfId="582"/>
    <cellStyle name="요약 2 2 2" xfId="583"/>
    <cellStyle name="요약 2 3" xfId="584"/>
    <cellStyle name="요약 2 3 2" xfId="585"/>
    <cellStyle name="요약 2 4" xfId="586"/>
    <cellStyle name="요약 2 5" xfId="587"/>
    <cellStyle name="요약 3" xfId="588"/>
    <cellStyle name="요약 3 2" xfId="589"/>
    <cellStyle name="요약 3 2 2" xfId="590"/>
    <cellStyle name="요약 3 3" xfId="591"/>
    <cellStyle name="요약 3 3 2" xfId="592"/>
    <cellStyle name="요약 3 4" xfId="593"/>
    <cellStyle name="요약 4" xfId="594"/>
    <cellStyle name="요약 4 2" xfId="595"/>
    <cellStyle name="요약 4 2 2" xfId="596"/>
    <cellStyle name="요약 4 3" xfId="597"/>
    <cellStyle name="요약 4 3 2" xfId="598"/>
    <cellStyle name="요약 4 4" xfId="599"/>
    <cellStyle name="입력 2" xfId="600"/>
    <cellStyle name="입력 2 2" xfId="601"/>
    <cellStyle name="입력 2 2 2" xfId="602"/>
    <cellStyle name="입력 2 3" xfId="603"/>
    <cellStyle name="입력 2 3 2" xfId="604"/>
    <cellStyle name="입력 2 4" xfId="605"/>
    <cellStyle name="입력 2 5" xfId="606"/>
    <cellStyle name="입력 3" xfId="607"/>
    <cellStyle name="입력 3 2" xfId="608"/>
    <cellStyle name="입력 3 2 2" xfId="609"/>
    <cellStyle name="입력 3 3" xfId="610"/>
    <cellStyle name="입력 4" xfId="611"/>
    <cellStyle name="입력 4 2" xfId="612"/>
    <cellStyle name="입력 4 2 2" xfId="613"/>
    <cellStyle name="입력 4 3" xfId="614"/>
    <cellStyle name="제목 1 2" xfId="615"/>
    <cellStyle name="제목 1 2 2" xfId="616"/>
    <cellStyle name="제목 1 3" xfId="617"/>
    <cellStyle name="제목 1 4" xfId="618"/>
    <cellStyle name="제목 2 2" xfId="619"/>
    <cellStyle name="제목 2 2 2" xfId="620"/>
    <cellStyle name="제목 2 3" xfId="621"/>
    <cellStyle name="제목 2 4" xfId="622"/>
    <cellStyle name="제목 3 2" xfId="623"/>
    <cellStyle name="제목 3 2 2" xfId="624"/>
    <cellStyle name="제목 3 3" xfId="625"/>
    <cellStyle name="제목 3 4" xfId="626"/>
    <cellStyle name="제목 4 2" xfId="627"/>
    <cellStyle name="제목 4 2 2" xfId="628"/>
    <cellStyle name="제목 4 3" xfId="629"/>
    <cellStyle name="제목 4 4" xfId="630"/>
    <cellStyle name="제목 5" xfId="631"/>
    <cellStyle name="제목 5 2" xfId="632"/>
    <cellStyle name="제목 6" xfId="633"/>
    <cellStyle name="제목 7" xfId="634"/>
    <cellStyle name="좋음 2" xfId="635"/>
    <cellStyle name="좋음 2 2" xfId="636"/>
    <cellStyle name="좋음 2 3" xfId="637"/>
    <cellStyle name="좋음 2 3 2" xfId="638"/>
    <cellStyle name="좋음 2 4" xfId="639"/>
    <cellStyle name="좋음 2 5" xfId="640"/>
    <cellStyle name="좋음 3" xfId="641"/>
    <cellStyle name="좋음 4" xfId="642"/>
    <cellStyle name="출력 2" xfId="643"/>
    <cellStyle name="출력 2 2" xfId="644"/>
    <cellStyle name="출력 2 2 2" xfId="645"/>
    <cellStyle name="출력 2 3" xfId="646"/>
    <cellStyle name="출력 2 3 2" xfId="647"/>
    <cellStyle name="출력 2 4" xfId="648"/>
    <cellStyle name="출력 2 5" xfId="649"/>
    <cellStyle name="출력 3" xfId="650"/>
    <cellStyle name="출력 3 2" xfId="651"/>
    <cellStyle name="출력 3 2 2" xfId="652"/>
    <cellStyle name="출력 3 3" xfId="653"/>
    <cellStyle name="출력 3 3 2" xfId="654"/>
    <cellStyle name="출력 3 4" xfId="655"/>
    <cellStyle name="출력 4" xfId="656"/>
    <cellStyle name="출력 4 2" xfId="657"/>
    <cellStyle name="출력 4 2 2" xfId="658"/>
    <cellStyle name="출력 4 3" xfId="659"/>
    <cellStyle name="출력 4 3 2" xfId="660"/>
    <cellStyle name="출력 4 4" xfId="661"/>
    <cellStyle name="표준" xfId="0" builtinId="0"/>
    <cellStyle name="표준 10" xfId="662"/>
    <cellStyle name="표준 11" xfId="663"/>
    <cellStyle name="표준 12" xfId="1"/>
    <cellStyle name="표준 12 10" xfId="664"/>
    <cellStyle name="표준 12 10 2" xfId="665"/>
    <cellStyle name="표준 12 10 3" xfId="666"/>
    <cellStyle name="표준 12 11" xfId="667"/>
    <cellStyle name="표준 12 12" xfId="668"/>
    <cellStyle name="표준 12 13" xfId="669"/>
    <cellStyle name="표준 12 2" xfId="670"/>
    <cellStyle name="표준 12 2 10" xfId="671"/>
    <cellStyle name="표준 12 2 2" xfId="672"/>
    <cellStyle name="표준 12 2 2 2" xfId="673"/>
    <cellStyle name="표준 12 2 2 2 2" xfId="674"/>
    <cellStyle name="표준 12 2 2 2 2 2" xfId="675"/>
    <cellStyle name="표준 12 2 2 2 2 3" xfId="676"/>
    <cellStyle name="표준 12 2 2 2 3" xfId="677"/>
    <cellStyle name="표준 12 2 2 2 3 2" xfId="678"/>
    <cellStyle name="표준 12 2 2 2 3 3" xfId="679"/>
    <cellStyle name="표준 12 2 2 2 4" xfId="680"/>
    <cellStyle name="표준 12 2 2 2 5" xfId="681"/>
    <cellStyle name="표준 12 2 2 2 6" xfId="682"/>
    <cellStyle name="표준 12 2 2 3" xfId="683"/>
    <cellStyle name="표준 12 2 2 3 2" xfId="684"/>
    <cellStyle name="표준 12 2 2 3 2 2" xfId="685"/>
    <cellStyle name="표준 12 2 2 3 2 3" xfId="686"/>
    <cellStyle name="표준 12 2 2 3 3" xfId="687"/>
    <cellStyle name="표준 12 2 2 3 3 2" xfId="688"/>
    <cellStyle name="표준 12 2 2 3 3 3" xfId="689"/>
    <cellStyle name="표준 12 2 2 3 4" xfId="690"/>
    <cellStyle name="표준 12 2 2 3 5" xfId="691"/>
    <cellStyle name="표준 12 2 2 3 6" xfId="692"/>
    <cellStyle name="표준 12 2 2 4" xfId="693"/>
    <cellStyle name="표준 12 2 2 4 2" xfId="694"/>
    <cellStyle name="표준 12 2 2 4 3" xfId="695"/>
    <cellStyle name="표준 12 2 2 5" xfId="696"/>
    <cellStyle name="표준 12 2 2 5 2" xfId="697"/>
    <cellStyle name="표준 12 2 2 5 3" xfId="698"/>
    <cellStyle name="표준 12 2 2 6" xfId="699"/>
    <cellStyle name="표준 12 2 2 7" xfId="700"/>
    <cellStyle name="표준 12 2 2 8" xfId="701"/>
    <cellStyle name="표준 12 2 3" xfId="702"/>
    <cellStyle name="표준 12 2 3 2" xfId="703"/>
    <cellStyle name="표준 12 2 3 2 2" xfId="704"/>
    <cellStyle name="표준 12 2 3 2 2 2" xfId="705"/>
    <cellStyle name="표준 12 2 3 2 2 3" xfId="706"/>
    <cellStyle name="표준 12 2 3 2 3" xfId="707"/>
    <cellStyle name="표준 12 2 3 2 3 2" xfId="708"/>
    <cellStyle name="표준 12 2 3 2 3 3" xfId="709"/>
    <cellStyle name="표준 12 2 3 2 4" xfId="710"/>
    <cellStyle name="표준 12 2 3 2 5" xfId="711"/>
    <cellStyle name="표준 12 2 3 2 6" xfId="712"/>
    <cellStyle name="표준 12 2 3 3" xfId="713"/>
    <cellStyle name="표준 12 2 3 3 2" xfId="714"/>
    <cellStyle name="표준 12 2 3 3 2 2" xfId="715"/>
    <cellStyle name="표준 12 2 3 3 2 3" xfId="716"/>
    <cellStyle name="표준 12 2 3 3 3" xfId="717"/>
    <cellStyle name="표준 12 2 3 3 3 2" xfId="718"/>
    <cellStyle name="표준 12 2 3 3 3 3" xfId="719"/>
    <cellStyle name="표준 12 2 3 3 4" xfId="720"/>
    <cellStyle name="표준 12 2 3 3 5" xfId="721"/>
    <cellStyle name="표준 12 2 3 3 6" xfId="722"/>
    <cellStyle name="표준 12 2 3 4" xfId="723"/>
    <cellStyle name="표준 12 2 3 4 2" xfId="724"/>
    <cellStyle name="표준 12 2 3 4 3" xfId="725"/>
    <cellStyle name="표준 12 2 3 5" xfId="726"/>
    <cellStyle name="표준 12 2 3 5 2" xfId="727"/>
    <cellStyle name="표준 12 2 3 5 3" xfId="728"/>
    <cellStyle name="표준 12 2 3 6" xfId="729"/>
    <cellStyle name="표준 12 2 3 7" xfId="730"/>
    <cellStyle name="표준 12 2 3 8" xfId="731"/>
    <cellStyle name="표준 12 2 4" xfId="732"/>
    <cellStyle name="표준 12 2 4 2" xfId="733"/>
    <cellStyle name="표준 12 2 4 2 2" xfId="734"/>
    <cellStyle name="표준 12 2 4 2 3" xfId="735"/>
    <cellStyle name="표준 12 2 4 3" xfId="736"/>
    <cellStyle name="표준 12 2 4 3 2" xfId="737"/>
    <cellStyle name="표준 12 2 4 3 3" xfId="738"/>
    <cellStyle name="표준 12 2 4 4" xfId="739"/>
    <cellStyle name="표준 12 2 4 5" xfId="740"/>
    <cellStyle name="표준 12 2 4 6" xfId="741"/>
    <cellStyle name="표준 12 2 5" xfId="742"/>
    <cellStyle name="표준 12 2 5 2" xfId="743"/>
    <cellStyle name="표준 12 2 5 2 2" xfId="744"/>
    <cellStyle name="표준 12 2 5 2 3" xfId="745"/>
    <cellStyle name="표준 12 2 5 3" xfId="746"/>
    <cellStyle name="표준 12 2 5 3 2" xfId="747"/>
    <cellStyle name="표준 12 2 5 3 3" xfId="748"/>
    <cellStyle name="표준 12 2 5 4" xfId="749"/>
    <cellStyle name="표준 12 2 5 5" xfId="750"/>
    <cellStyle name="표준 12 2 5 6" xfId="751"/>
    <cellStyle name="표준 12 2 6" xfId="752"/>
    <cellStyle name="표준 12 2 6 2" xfId="753"/>
    <cellStyle name="표준 12 2 6 3" xfId="754"/>
    <cellStyle name="표준 12 2 7" xfId="755"/>
    <cellStyle name="표준 12 2 7 2" xfId="756"/>
    <cellStyle name="표준 12 2 7 3" xfId="757"/>
    <cellStyle name="표준 12 2 8" xfId="758"/>
    <cellStyle name="표준 12 2 9" xfId="759"/>
    <cellStyle name="표준 12 3" xfId="760"/>
    <cellStyle name="표준 12 3 10" xfId="761"/>
    <cellStyle name="표준 12 3 2" xfId="762"/>
    <cellStyle name="표준 12 3 2 2" xfId="763"/>
    <cellStyle name="표준 12 3 2 2 2" xfId="764"/>
    <cellStyle name="표준 12 3 2 2 2 2" xfId="765"/>
    <cellStyle name="표준 12 3 2 2 2 3" xfId="766"/>
    <cellStyle name="표준 12 3 2 2 3" xfId="767"/>
    <cellStyle name="표준 12 3 2 2 3 2" xfId="768"/>
    <cellStyle name="표준 12 3 2 2 3 3" xfId="769"/>
    <cellStyle name="표준 12 3 2 2 4" xfId="770"/>
    <cellStyle name="표준 12 3 2 2 5" xfId="771"/>
    <cellStyle name="표준 12 3 2 2 6" xfId="772"/>
    <cellStyle name="표준 12 3 2 3" xfId="773"/>
    <cellStyle name="표준 12 3 2 3 2" xfId="774"/>
    <cellStyle name="표준 12 3 2 3 2 2" xfId="775"/>
    <cellStyle name="표준 12 3 2 3 2 3" xfId="776"/>
    <cellStyle name="표준 12 3 2 3 3" xfId="777"/>
    <cellStyle name="표준 12 3 2 3 3 2" xfId="778"/>
    <cellStyle name="표준 12 3 2 3 3 3" xfId="779"/>
    <cellStyle name="표준 12 3 2 3 4" xfId="780"/>
    <cellStyle name="표준 12 3 2 3 5" xfId="781"/>
    <cellStyle name="표준 12 3 2 3 6" xfId="782"/>
    <cellStyle name="표준 12 3 2 4" xfId="783"/>
    <cellStyle name="표준 12 3 2 4 2" xfId="784"/>
    <cellStyle name="표준 12 3 2 4 3" xfId="785"/>
    <cellStyle name="표준 12 3 2 5" xfId="786"/>
    <cellStyle name="표준 12 3 2 5 2" xfId="787"/>
    <cellStyle name="표준 12 3 2 5 3" xfId="788"/>
    <cellStyle name="표준 12 3 2 6" xfId="789"/>
    <cellStyle name="표준 12 3 2 7" xfId="790"/>
    <cellStyle name="표준 12 3 2 8" xfId="791"/>
    <cellStyle name="표준 12 3 3" xfId="792"/>
    <cellStyle name="표준 12 3 3 2" xfId="793"/>
    <cellStyle name="표준 12 3 3 2 2" xfId="794"/>
    <cellStyle name="표준 12 3 3 2 2 2" xfId="795"/>
    <cellStyle name="표준 12 3 3 2 2 3" xfId="796"/>
    <cellStyle name="표준 12 3 3 2 3" xfId="797"/>
    <cellStyle name="표준 12 3 3 2 3 2" xfId="798"/>
    <cellStyle name="표준 12 3 3 2 3 3" xfId="799"/>
    <cellStyle name="표준 12 3 3 2 4" xfId="800"/>
    <cellStyle name="표준 12 3 3 2 5" xfId="801"/>
    <cellStyle name="표준 12 3 3 2 6" xfId="802"/>
    <cellStyle name="표준 12 3 3 3" xfId="803"/>
    <cellStyle name="표준 12 3 3 3 2" xfId="804"/>
    <cellStyle name="표준 12 3 3 3 2 2" xfId="805"/>
    <cellStyle name="표준 12 3 3 3 2 3" xfId="806"/>
    <cellStyle name="표준 12 3 3 3 3" xfId="807"/>
    <cellStyle name="표준 12 3 3 3 3 2" xfId="808"/>
    <cellStyle name="표준 12 3 3 3 3 3" xfId="809"/>
    <cellStyle name="표준 12 3 3 3 4" xfId="810"/>
    <cellStyle name="표준 12 3 3 3 5" xfId="811"/>
    <cellStyle name="표준 12 3 3 3 6" xfId="812"/>
    <cellStyle name="표준 12 3 3 4" xfId="813"/>
    <cellStyle name="표준 12 3 3 4 2" xfId="814"/>
    <cellStyle name="표준 12 3 3 4 3" xfId="815"/>
    <cellStyle name="표준 12 3 3 5" xfId="816"/>
    <cellStyle name="표준 12 3 3 5 2" xfId="817"/>
    <cellStyle name="표준 12 3 3 5 3" xfId="818"/>
    <cellStyle name="표준 12 3 3 6" xfId="819"/>
    <cellStyle name="표준 12 3 3 7" xfId="820"/>
    <cellStyle name="표준 12 3 3 8" xfId="821"/>
    <cellStyle name="표준 12 3 4" xfId="822"/>
    <cellStyle name="표준 12 3 4 2" xfId="823"/>
    <cellStyle name="표준 12 3 4 2 2" xfId="824"/>
    <cellStyle name="표준 12 3 4 2 3" xfId="825"/>
    <cellStyle name="표준 12 3 4 3" xfId="826"/>
    <cellStyle name="표준 12 3 4 3 2" xfId="827"/>
    <cellStyle name="표준 12 3 4 3 3" xfId="828"/>
    <cellStyle name="표준 12 3 4 4" xfId="829"/>
    <cellStyle name="표준 12 3 4 5" xfId="830"/>
    <cellStyle name="표준 12 3 4 6" xfId="831"/>
    <cellStyle name="표준 12 3 5" xfId="832"/>
    <cellStyle name="표준 12 3 5 2" xfId="833"/>
    <cellStyle name="표준 12 3 5 2 2" xfId="834"/>
    <cellStyle name="표준 12 3 5 2 3" xfId="835"/>
    <cellStyle name="표준 12 3 5 3" xfId="836"/>
    <cellStyle name="표준 12 3 5 3 2" xfId="837"/>
    <cellStyle name="표준 12 3 5 3 3" xfId="838"/>
    <cellStyle name="표준 12 3 5 4" xfId="839"/>
    <cellStyle name="표준 12 3 5 5" xfId="840"/>
    <cellStyle name="표준 12 3 5 6" xfId="841"/>
    <cellStyle name="표준 12 3 6" xfId="842"/>
    <cellStyle name="표준 12 3 6 2" xfId="843"/>
    <cellStyle name="표준 12 3 6 3" xfId="844"/>
    <cellStyle name="표준 12 3 7" xfId="845"/>
    <cellStyle name="표준 12 3 7 2" xfId="846"/>
    <cellStyle name="표준 12 3 7 3" xfId="847"/>
    <cellStyle name="표준 12 3 8" xfId="848"/>
    <cellStyle name="표준 12 3 9" xfId="849"/>
    <cellStyle name="표준 12 4" xfId="850"/>
    <cellStyle name="표준 12 4 2" xfId="851"/>
    <cellStyle name="표준 12 4 2 2" xfId="852"/>
    <cellStyle name="표준 12 4 2 2 2" xfId="853"/>
    <cellStyle name="표준 12 4 2 2 3" xfId="854"/>
    <cellStyle name="표준 12 4 2 3" xfId="855"/>
    <cellStyle name="표준 12 4 2 3 2" xfId="856"/>
    <cellStyle name="표준 12 4 2 3 3" xfId="857"/>
    <cellStyle name="표준 12 4 2 4" xfId="858"/>
    <cellStyle name="표준 12 4 2 5" xfId="859"/>
    <cellStyle name="표준 12 4 2 6" xfId="860"/>
    <cellStyle name="표준 12 4 3" xfId="861"/>
    <cellStyle name="표준 12 4 3 2" xfId="862"/>
    <cellStyle name="표준 12 4 3 2 2" xfId="863"/>
    <cellStyle name="표준 12 4 3 2 3" xfId="864"/>
    <cellStyle name="표준 12 4 3 3" xfId="865"/>
    <cellStyle name="표준 12 4 3 3 2" xfId="866"/>
    <cellStyle name="표준 12 4 3 3 3" xfId="867"/>
    <cellStyle name="표준 12 4 3 4" xfId="868"/>
    <cellStyle name="표준 12 4 3 5" xfId="869"/>
    <cellStyle name="표준 12 4 3 6" xfId="870"/>
    <cellStyle name="표준 12 4 4" xfId="871"/>
    <cellStyle name="표준 12 4 4 2" xfId="872"/>
    <cellStyle name="표준 12 4 4 2 2" xfId="873"/>
    <cellStyle name="표준 12 4 4 2 3" xfId="874"/>
    <cellStyle name="표준 12 4 4 3" xfId="875"/>
    <cellStyle name="표준 12 4 4 3 2" xfId="876"/>
    <cellStyle name="표준 12 4 4 3 3" xfId="877"/>
    <cellStyle name="표준 12 4 4 4" xfId="878"/>
    <cellStyle name="표준 12 4 4 5" xfId="879"/>
    <cellStyle name="표준 12 4 4 6" xfId="880"/>
    <cellStyle name="표준 12 4 5" xfId="881"/>
    <cellStyle name="표준 12 4 5 2" xfId="882"/>
    <cellStyle name="표준 12 4 5 3" xfId="883"/>
    <cellStyle name="표준 12 4 6" xfId="884"/>
    <cellStyle name="표준 12 4 6 2" xfId="885"/>
    <cellStyle name="표준 12 4 6 3" xfId="886"/>
    <cellStyle name="표준 12 4 7" xfId="887"/>
    <cellStyle name="표준 12 4 8" xfId="888"/>
    <cellStyle name="표준 12 4 9" xfId="889"/>
    <cellStyle name="표준 12 5" xfId="890"/>
    <cellStyle name="표준 12 5 2" xfId="891"/>
    <cellStyle name="표준 12 5 2 2" xfId="892"/>
    <cellStyle name="표준 12 5 2 2 2" xfId="893"/>
    <cellStyle name="표준 12 5 2 2 3" xfId="894"/>
    <cellStyle name="표준 12 5 2 3" xfId="895"/>
    <cellStyle name="표준 12 5 2 3 2" xfId="896"/>
    <cellStyle name="표준 12 5 2 3 3" xfId="897"/>
    <cellStyle name="표준 12 5 2 4" xfId="898"/>
    <cellStyle name="표준 12 5 2 5" xfId="899"/>
    <cellStyle name="표준 12 5 2 6" xfId="900"/>
    <cellStyle name="표준 12 5 3" xfId="901"/>
    <cellStyle name="표준 12 5 3 2" xfId="902"/>
    <cellStyle name="표준 12 5 3 2 2" xfId="903"/>
    <cellStyle name="표준 12 5 3 2 3" xfId="904"/>
    <cellStyle name="표준 12 5 3 3" xfId="905"/>
    <cellStyle name="표준 12 5 3 3 2" xfId="906"/>
    <cellStyle name="표준 12 5 3 3 3" xfId="907"/>
    <cellStyle name="표준 12 5 3 4" xfId="908"/>
    <cellStyle name="표준 12 5 3 5" xfId="909"/>
    <cellStyle name="표준 12 5 3 6" xfId="910"/>
    <cellStyle name="표준 12 5 4" xfId="911"/>
    <cellStyle name="표준 12 5 4 2" xfId="912"/>
    <cellStyle name="표준 12 5 4 3" xfId="913"/>
    <cellStyle name="표준 12 5 5" xfId="914"/>
    <cellStyle name="표준 12 5 5 2" xfId="915"/>
    <cellStyle name="표준 12 5 5 3" xfId="916"/>
    <cellStyle name="표준 12 5 6" xfId="917"/>
    <cellStyle name="표준 12 5 7" xfId="918"/>
    <cellStyle name="표준 12 5 8" xfId="919"/>
    <cellStyle name="표준 12 6" xfId="920"/>
    <cellStyle name="표준 12 6 2" xfId="921"/>
    <cellStyle name="표준 12 6 2 2" xfId="922"/>
    <cellStyle name="표준 12 6 2 2 2" xfId="923"/>
    <cellStyle name="표준 12 6 2 2 3" xfId="924"/>
    <cellStyle name="표준 12 6 2 3" xfId="925"/>
    <cellStyle name="표준 12 6 2 3 2" xfId="926"/>
    <cellStyle name="표준 12 6 2 3 3" xfId="927"/>
    <cellStyle name="표준 12 6 2 4" xfId="928"/>
    <cellStyle name="표준 12 6 2 5" xfId="929"/>
    <cellStyle name="표준 12 6 2 6" xfId="930"/>
    <cellStyle name="표준 12 6 3" xfId="931"/>
    <cellStyle name="표준 12 6 3 2" xfId="932"/>
    <cellStyle name="표준 12 6 3 2 2" xfId="933"/>
    <cellStyle name="표준 12 6 3 2 3" xfId="934"/>
    <cellStyle name="표준 12 6 3 3" xfId="935"/>
    <cellStyle name="표준 12 6 3 3 2" xfId="936"/>
    <cellStyle name="표준 12 6 3 3 3" xfId="937"/>
    <cellStyle name="표준 12 6 3 4" xfId="938"/>
    <cellStyle name="표준 12 6 3 5" xfId="939"/>
    <cellStyle name="표준 12 6 3 6" xfId="940"/>
    <cellStyle name="표준 12 6 4" xfId="941"/>
    <cellStyle name="표준 12 6 4 2" xfId="942"/>
    <cellStyle name="표준 12 6 4 3" xfId="943"/>
    <cellStyle name="표준 12 6 5" xfId="944"/>
    <cellStyle name="표준 12 6 5 2" xfId="945"/>
    <cellStyle name="표준 12 6 5 3" xfId="946"/>
    <cellStyle name="표준 12 6 6" xfId="947"/>
    <cellStyle name="표준 12 6 7" xfId="948"/>
    <cellStyle name="표준 12 6 8" xfId="949"/>
    <cellStyle name="표준 12 7" xfId="950"/>
    <cellStyle name="표준 12 7 2" xfId="951"/>
    <cellStyle name="표준 12 7 2 2" xfId="952"/>
    <cellStyle name="표준 12 7 2 3" xfId="953"/>
    <cellStyle name="표준 12 7 3" xfId="954"/>
    <cellStyle name="표준 12 7 3 2" xfId="955"/>
    <cellStyle name="표준 12 7 3 3" xfId="956"/>
    <cellStyle name="표준 12 7 4" xfId="957"/>
    <cellStyle name="표준 12 7 5" xfId="958"/>
    <cellStyle name="표준 12 7 6" xfId="959"/>
    <cellStyle name="표준 12 8" xfId="960"/>
    <cellStyle name="표준 12 8 2" xfId="961"/>
    <cellStyle name="표준 12 8 2 2" xfId="962"/>
    <cellStyle name="표준 12 8 2 3" xfId="963"/>
    <cellStyle name="표준 12 8 3" xfId="964"/>
    <cellStyle name="표준 12 8 3 2" xfId="965"/>
    <cellStyle name="표준 12 8 3 3" xfId="966"/>
    <cellStyle name="표준 12 8 4" xfId="967"/>
    <cellStyle name="표준 12 8 5" xfId="968"/>
    <cellStyle name="표준 12 8 6" xfId="969"/>
    <cellStyle name="표준 12 9" xfId="970"/>
    <cellStyle name="표준 12 9 2" xfId="971"/>
    <cellStyle name="표준 12 9 3" xfId="972"/>
    <cellStyle name="표준 13" xfId="973"/>
    <cellStyle name="표준 13 10" xfId="974"/>
    <cellStyle name="표준 13 2" xfId="975"/>
    <cellStyle name="표준 13 2 2" xfId="976"/>
    <cellStyle name="표준 13 2 2 2" xfId="977"/>
    <cellStyle name="표준 13 2 2 2 2" xfId="978"/>
    <cellStyle name="표준 13 2 2 2 3" xfId="979"/>
    <cellStyle name="표준 13 2 2 3" xfId="980"/>
    <cellStyle name="표준 13 2 2 3 2" xfId="981"/>
    <cellStyle name="표준 13 2 2 3 3" xfId="982"/>
    <cellStyle name="표준 13 2 2 4" xfId="983"/>
    <cellStyle name="표준 13 2 2 5" xfId="984"/>
    <cellStyle name="표준 13 2 2 6" xfId="985"/>
    <cellStyle name="표준 13 2 3" xfId="986"/>
    <cellStyle name="표준 13 2 3 2" xfId="987"/>
    <cellStyle name="표준 13 2 3 2 2" xfId="988"/>
    <cellStyle name="표준 13 2 3 2 3" xfId="989"/>
    <cellStyle name="표준 13 2 3 3" xfId="990"/>
    <cellStyle name="표준 13 2 3 3 2" xfId="991"/>
    <cellStyle name="표준 13 2 3 3 3" xfId="992"/>
    <cellStyle name="표준 13 2 3 4" xfId="993"/>
    <cellStyle name="표준 13 2 3 5" xfId="994"/>
    <cellStyle name="표준 13 2 3 6" xfId="995"/>
    <cellStyle name="표준 13 2 4" xfId="996"/>
    <cellStyle name="표준 13 2 4 2" xfId="997"/>
    <cellStyle name="표준 13 2 4 3" xfId="998"/>
    <cellStyle name="표준 13 2 5" xfId="999"/>
    <cellStyle name="표준 13 2 5 2" xfId="1000"/>
    <cellStyle name="표준 13 2 5 3" xfId="1001"/>
    <cellStyle name="표준 13 2 6" xfId="1002"/>
    <cellStyle name="표준 13 2 7" xfId="1003"/>
    <cellStyle name="표준 13 2 8" xfId="1004"/>
    <cellStyle name="표준 13 3" xfId="1005"/>
    <cellStyle name="표준 13 3 2" xfId="1006"/>
    <cellStyle name="표준 13 3 2 2" xfId="1007"/>
    <cellStyle name="표준 13 3 2 2 2" xfId="1008"/>
    <cellStyle name="표준 13 3 2 2 3" xfId="1009"/>
    <cellStyle name="표준 13 3 2 3" xfId="1010"/>
    <cellStyle name="표준 13 3 2 3 2" xfId="1011"/>
    <cellStyle name="표준 13 3 2 3 3" xfId="1012"/>
    <cellStyle name="표준 13 3 2 4" xfId="1013"/>
    <cellStyle name="표준 13 3 2 5" xfId="1014"/>
    <cellStyle name="표준 13 3 2 6" xfId="1015"/>
    <cellStyle name="표준 13 3 3" xfId="1016"/>
    <cellStyle name="표준 13 3 3 2" xfId="1017"/>
    <cellStyle name="표준 13 3 3 2 2" xfId="1018"/>
    <cellStyle name="표준 13 3 3 2 3" xfId="1019"/>
    <cellStyle name="표준 13 3 3 3" xfId="1020"/>
    <cellStyle name="표준 13 3 3 3 2" xfId="1021"/>
    <cellStyle name="표준 13 3 3 3 3" xfId="1022"/>
    <cellStyle name="표준 13 3 3 4" xfId="1023"/>
    <cellStyle name="표준 13 3 3 5" xfId="1024"/>
    <cellStyle name="표준 13 3 3 6" xfId="1025"/>
    <cellStyle name="표준 13 3 4" xfId="1026"/>
    <cellStyle name="표준 13 3 4 2" xfId="1027"/>
    <cellStyle name="표준 13 3 4 3" xfId="1028"/>
    <cellStyle name="표준 13 3 5" xfId="1029"/>
    <cellStyle name="표준 13 3 5 2" xfId="1030"/>
    <cellStyle name="표준 13 3 5 3" xfId="1031"/>
    <cellStyle name="표준 13 3 6" xfId="1032"/>
    <cellStyle name="표준 13 3 7" xfId="1033"/>
    <cellStyle name="표준 13 3 8" xfId="1034"/>
    <cellStyle name="표준 13 4" xfId="1035"/>
    <cellStyle name="표준 13 4 2" xfId="1036"/>
    <cellStyle name="표준 13 4 2 2" xfId="1037"/>
    <cellStyle name="표준 13 4 2 3" xfId="1038"/>
    <cellStyle name="표준 13 4 3" xfId="1039"/>
    <cellStyle name="표준 13 4 3 2" xfId="1040"/>
    <cellStyle name="표준 13 4 3 3" xfId="1041"/>
    <cellStyle name="표준 13 4 4" xfId="1042"/>
    <cellStyle name="표준 13 4 5" xfId="1043"/>
    <cellStyle name="표준 13 4 6" xfId="1044"/>
    <cellStyle name="표준 13 5" xfId="1045"/>
    <cellStyle name="표준 13 5 2" xfId="1046"/>
    <cellStyle name="표준 13 5 2 2" xfId="1047"/>
    <cellStyle name="표준 13 5 2 3" xfId="1048"/>
    <cellStyle name="표준 13 5 3" xfId="1049"/>
    <cellStyle name="표준 13 5 3 2" xfId="1050"/>
    <cellStyle name="표준 13 5 3 3" xfId="1051"/>
    <cellStyle name="표준 13 5 4" xfId="1052"/>
    <cellStyle name="표준 13 5 5" xfId="1053"/>
    <cellStyle name="표준 13 5 6" xfId="1054"/>
    <cellStyle name="표준 13 6" xfId="1055"/>
    <cellStyle name="표준 13 6 2" xfId="1056"/>
    <cellStyle name="표준 13 6 3" xfId="1057"/>
    <cellStyle name="표준 13 7" xfId="1058"/>
    <cellStyle name="표준 13 7 2" xfId="1059"/>
    <cellStyle name="표준 13 7 3" xfId="1060"/>
    <cellStyle name="표준 13 8" xfId="1061"/>
    <cellStyle name="표준 13 9" xfId="1062"/>
    <cellStyle name="표준 14" xfId="1063"/>
    <cellStyle name="표준 14 10" xfId="1064"/>
    <cellStyle name="표준 14 2" xfId="1065"/>
    <cellStyle name="표준 14 2 2" xfId="1066"/>
    <cellStyle name="표준 14 2 2 2" xfId="1067"/>
    <cellStyle name="표준 14 2 2 2 2" xfId="1068"/>
    <cellStyle name="표준 14 2 2 2 3" xfId="1069"/>
    <cellStyle name="표준 14 2 2 3" xfId="1070"/>
    <cellStyle name="표준 14 2 2 3 2" xfId="1071"/>
    <cellStyle name="표준 14 2 2 3 3" xfId="1072"/>
    <cellStyle name="표준 14 2 2 4" xfId="1073"/>
    <cellStyle name="표준 14 2 2 5" xfId="1074"/>
    <cellStyle name="표준 14 2 2 6" xfId="1075"/>
    <cellStyle name="표준 14 2 3" xfId="1076"/>
    <cellStyle name="표준 14 2 3 2" xfId="1077"/>
    <cellStyle name="표준 14 2 3 2 2" xfId="1078"/>
    <cellStyle name="표준 14 2 3 2 3" xfId="1079"/>
    <cellStyle name="표준 14 2 3 3" xfId="1080"/>
    <cellStyle name="표준 14 2 3 3 2" xfId="1081"/>
    <cellStyle name="표준 14 2 3 3 3" xfId="1082"/>
    <cellStyle name="표준 14 2 3 4" xfId="1083"/>
    <cellStyle name="표준 14 2 3 5" xfId="1084"/>
    <cellStyle name="표준 14 2 3 6" xfId="1085"/>
    <cellStyle name="표준 14 2 4" xfId="1086"/>
    <cellStyle name="표준 14 2 4 2" xfId="1087"/>
    <cellStyle name="표준 14 2 4 3" xfId="1088"/>
    <cellStyle name="표준 14 2 5" xfId="1089"/>
    <cellStyle name="표준 14 2 5 2" xfId="1090"/>
    <cellStyle name="표준 14 2 5 3" xfId="1091"/>
    <cellStyle name="표준 14 2 6" xfId="1092"/>
    <cellStyle name="표준 14 2 7" xfId="1093"/>
    <cellStyle name="표준 14 2 8" xfId="1094"/>
    <cellStyle name="표준 14 3" xfId="1095"/>
    <cellStyle name="표준 14 3 2" xfId="1096"/>
    <cellStyle name="표준 14 3 2 2" xfId="1097"/>
    <cellStyle name="표준 14 3 2 2 2" xfId="1098"/>
    <cellStyle name="표준 14 3 2 2 3" xfId="1099"/>
    <cellStyle name="표준 14 3 2 3" xfId="1100"/>
    <cellStyle name="표준 14 3 2 3 2" xfId="1101"/>
    <cellStyle name="표준 14 3 2 3 3" xfId="1102"/>
    <cellStyle name="표준 14 3 2 4" xfId="1103"/>
    <cellStyle name="표준 14 3 2 5" xfId="1104"/>
    <cellStyle name="표준 14 3 2 6" xfId="1105"/>
    <cellStyle name="표준 14 3 3" xfId="1106"/>
    <cellStyle name="표준 14 3 3 2" xfId="1107"/>
    <cellStyle name="표준 14 3 3 2 2" xfId="1108"/>
    <cellStyle name="표준 14 3 3 2 3" xfId="1109"/>
    <cellStyle name="표준 14 3 3 3" xfId="1110"/>
    <cellStyle name="표준 14 3 3 3 2" xfId="1111"/>
    <cellStyle name="표준 14 3 3 3 3" xfId="1112"/>
    <cellStyle name="표준 14 3 3 4" xfId="1113"/>
    <cellStyle name="표준 14 3 3 5" xfId="1114"/>
    <cellStyle name="표준 14 3 3 6" xfId="1115"/>
    <cellStyle name="표준 14 3 4" xfId="1116"/>
    <cellStyle name="표준 14 3 4 2" xfId="1117"/>
    <cellStyle name="표준 14 3 4 3" xfId="1118"/>
    <cellStyle name="표준 14 3 5" xfId="1119"/>
    <cellStyle name="표준 14 3 5 2" xfId="1120"/>
    <cellStyle name="표준 14 3 5 3" xfId="1121"/>
    <cellStyle name="표준 14 3 6" xfId="1122"/>
    <cellStyle name="표준 14 3 7" xfId="1123"/>
    <cellStyle name="표준 14 3 8" xfId="1124"/>
    <cellStyle name="표준 14 4" xfId="1125"/>
    <cellStyle name="표준 14 4 2" xfId="1126"/>
    <cellStyle name="표준 14 4 2 2" xfId="1127"/>
    <cellStyle name="표준 14 4 2 3" xfId="1128"/>
    <cellStyle name="표준 14 4 3" xfId="1129"/>
    <cellStyle name="표준 14 4 3 2" xfId="1130"/>
    <cellStyle name="표준 14 4 3 3" xfId="1131"/>
    <cellStyle name="표준 14 4 4" xfId="1132"/>
    <cellStyle name="표준 14 4 5" xfId="1133"/>
    <cellStyle name="표준 14 4 6" xfId="1134"/>
    <cellStyle name="표준 14 5" xfId="1135"/>
    <cellStyle name="표준 14 5 2" xfId="1136"/>
    <cellStyle name="표준 14 5 2 2" xfId="1137"/>
    <cellStyle name="표준 14 5 2 3" xfId="1138"/>
    <cellStyle name="표준 14 5 3" xfId="1139"/>
    <cellStyle name="표준 14 5 3 2" xfId="1140"/>
    <cellStyle name="표준 14 5 3 3" xfId="1141"/>
    <cellStyle name="표준 14 5 4" xfId="1142"/>
    <cellStyle name="표준 14 5 5" xfId="1143"/>
    <cellStyle name="표준 14 5 6" xfId="1144"/>
    <cellStyle name="표준 14 6" xfId="1145"/>
    <cellStyle name="표준 14 6 2" xfId="1146"/>
    <cellStyle name="표준 14 6 3" xfId="1147"/>
    <cellStyle name="표준 14 7" xfId="1148"/>
    <cellStyle name="표준 14 7 2" xfId="1149"/>
    <cellStyle name="표준 14 7 3" xfId="1150"/>
    <cellStyle name="표준 14 8" xfId="1151"/>
    <cellStyle name="표준 14 9" xfId="1152"/>
    <cellStyle name="표준 15" xfId="1153"/>
    <cellStyle name="표준 15 10" xfId="1154"/>
    <cellStyle name="표준 15 11" xfId="1155"/>
    <cellStyle name="표준 15 12" xfId="1156"/>
    <cellStyle name="표준 15 2" xfId="1157"/>
    <cellStyle name="표준 15 2 10" xfId="1158"/>
    <cellStyle name="표준 15 2 2" xfId="1159"/>
    <cellStyle name="표준 15 2 2 2" xfId="1160"/>
    <cellStyle name="표준 15 2 2 2 2" xfId="1161"/>
    <cellStyle name="표준 15 2 2 2 2 2" xfId="1162"/>
    <cellStyle name="표준 15 2 2 2 2 3" xfId="1163"/>
    <cellStyle name="표준 15 2 2 2 3" xfId="1164"/>
    <cellStyle name="표준 15 2 2 2 3 2" xfId="1165"/>
    <cellStyle name="표준 15 2 2 2 3 3" xfId="1166"/>
    <cellStyle name="표준 15 2 2 2 4" xfId="1167"/>
    <cellStyle name="표준 15 2 2 2 5" xfId="1168"/>
    <cellStyle name="표준 15 2 2 2 6" xfId="1169"/>
    <cellStyle name="표준 15 2 2 3" xfId="1170"/>
    <cellStyle name="표준 15 2 2 3 2" xfId="1171"/>
    <cellStyle name="표준 15 2 2 3 2 2" xfId="1172"/>
    <cellStyle name="표준 15 2 2 3 2 3" xfId="1173"/>
    <cellStyle name="표준 15 2 2 3 3" xfId="1174"/>
    <cellStyle name="표준 15 2 2 3 3 2" xfId="1175"/>
    <cellStyle name="표준 15 2 2 3 3 3" xfId="1176"/>
    <cellStyle name="표준 15 2 2 3 4" xfId="1177"/>
    <cellStyle name="표준 15 2 2 3 5" xfId="1178"/>
    <cellStyle name="표준 15 2 2 3 6" xfId="1179"/>
    <cellStyle name="표준 15 2 2 4" xfId="1180"/>
    <cellStyle name="표준 15 2 2 4 2" xfId="1181"/>
    <cellStyle name="표준 15 2 2 4 3" xfId="1182"/>
    <cellStyle name="표준 15 2 2 5" xfId="1183"/>
    <cellStyle name="표준 15 2 2 5 2" xfId="1184"/>
    <cellStyle name="표준 15 2 2 5 3" xfId="1185"/>
    <cellStyle name="표준 15 2 2 6" xfId="1186"/>
    <cellStyle name="표준 15 2 2 7" xfId="1187"/>
    <cellStyle name="표준 15 2 2 8" xfId="1188"/>
    <cellStyle name="표준 15 2 3" xfId="1189"/>
    <cellStyle name="표준 15 2 3 2" xfId="1190"/>
    <cellStyle name="표준 15 2 3 2 2" xfId="1191"/>
    <cellStyle name="표준 15 2 3 2 2 2" xfId="1192"/>
    <cellStyle name="표준 15 2 3 2 2 3" xfId="1193"/>
    <cellStyle name="표준 15 2 3 2 3" xfId="1194"/>
    <cellStyle name="표준 15 2 3 2 3 2" xfId="1195"/>
    <cellStyle name="표준 15 2 3 2 3 3" xfId="1196"/>
    <cellStyle name="표준 15 2 3 2 4" xfId="1197"/>
    <cellStyle name="표준 15 2 3 2 5" xfId="1198"/>
    <cellStyle name="표준 15 2 3 2 6" xfId="1199"/>
    <cellStyle name="표준 15 2 3 3" xfId="1200"/>
    <cellStyle name="표준 15 2 3 3 2" xfId="1201"/>
    <cellStyle name="표준 15 2 3 3 2 2" xfId="1202"/>
    <cellStyle name="표준 15 2 3 3 2 3" xfId="1203"/>
    <cellStyle name="표준 15 2 3 3 3" xfId="1204"/>
    <cellStyle name="표준 15 2 3 3 3 2" xfId="1205"/>
    <cellStyle name="표준 15 2 3 3 3 3" xfId="1206"/>
    <cellStyle name="표준 15 2 3 3 4" xfId="1207"/>
    <cellStyle name="표준 15 2 3 3 5" xfId="1208"/>
    <cellStyle name="표준 15 2 3 3 6" xfId="1209"/>
    <cellStyle name="표준 15 2 3 4" xfId="1210"/>
    <cellStyle name="표준 15 2 3 4 2" xfId="1211"/>
    <cellStyle name="표준 15 2 3 4 3" xfId="1212"/>
    <cellStyle name="표준 15 2 3 5" xfId="1213"/>
    <cellStyle name="표준 15 2 3 5 2" xfId="1214"/>
    <cellStyle name="표준 15 2 3 5 3" xfId="1215"/>
    <cellStyle name="표준 15 2 3 6" xfId="1216"/>
    <cellStyle name="표준 15 2 3 7" xfId="1217"/>
    <cellStyle name="표준 15 2 3 8" xfId="1218"/>
    <cellStyle name="표준 15 2 4" xfId="1219"/>
    <cellStyle name="표준 15 2 4 2" xfId="1220"/>
    <cellStyle name="표준 15 2 4 2 2" xfId="1221"/>
    <cellStyle name="표준 15 2 4 2 3" xfId="1222"/>
    <cellStyle name="표준 15 2 4 3" xfId="1223"/>
    <cellStyle name="표준 15 2 4 3 2" xfId="1224"/>
    <cellStyle name="표준 15 2 4 3 3" xfId="1225"/>
    <cellStyle name="표준 15 2 4 4" xfId="1226"/>
    <cellStyle name="표준 15 2 4 5" xfId="1227"/>
    <cellStyle name="표준 15 2 4 6" xfId="1228"/>
    <cellStyle name="표준 15 2 5" xfId="1229"/>
    <cellStyle name="표준 15 2 5 2" xfId="1230"/>
    <cellStyle name="표준 15 2 5 2 2" xfId="1231"/>
    <cellStyle name="표준 15 2 5 2 3" xfId="1232"/>
    <cellStyle name="표준 15 2 5 3" xfId="1233"/>
    <cellStyle name="표준 15 2 5 3 2" xfId="1234"/>
    <cellStyle name="표준 15 2 5 3 3" xfId="1235"/>
    <cellStyle name="표준 15 2 5 4" xfId="1236"/>
    <cellStyle name="표준 15 2 5 5" xfId="1237"/>
    <cellStyle name="표준 15 2 5 6" xfId="1238"/>
    <cellStyle name="표준 15 2 6" xfId="1239"/>
    <cellStyle name="표준 15 2 6 2" xfId="1240"/>
    <cellStyle name="표준 15 2 6 3" xfId="1241"/>
    <cellStyle name="표준 15 2 7" xfId="1242"/>
    <cellStyle name="표준 15 2 7 2" xfId="1243"/>
    <cellStyle name="표준 15 2 7 3" xfId="1244"/>
    <cellStyle name="표준 15 2 8" xfId="1245"/>
    <cellStyle name="표준 15 2 9" xfId="1246"/>
    <cellStyle name="표준 15 3" xfId="1247"/>
    <cellStyle name="표준 15 3 10" xfId="1248"/>
    <cellStyle name="표준 15 3 2" xfId="1249"/>
    <cellStyle name="표준 15 3 2 2" xfId="1250"/>
    <cellStyle name="표준 15 3 2 2 2" xfId="1251"/>
    <cellStyle name="표준 15 3 2 2 2 2" xfId="1252"/>
    <cellStyle name="표준 15 3 2 2 2 3" xfId="1253"/>
    <cellStyle name="표준 15 3 2 2 3" xfId="1254"/>
    <cellStyle name="표준 15 3 2 2 3 2" xfId="1255"/>
    <cellStyle name="표준 15 3 2 2 3 3" xfId="1256"/>
    <cellStyle name="표준 15 3 2 2 4" xfId="1257"/>
    <cellStyle name="표준 15 3 2 2 5" xfId="1258"/>
    <cellStyle name="표준 15 3 2 2 6" xfId="1259"/>
    <cellStyle name="표준 15 3 2 3" xfId="1260"/>
    <cellStyle name="표준 15 3 2 3 2" xfId="1261"/>
    <cellStyle name="표준 15 3 2 3 2 2" xfId="1262"/>
    <cellStyle name="표준 15 3 2 3 2 3" xfId="1263"/>
    <cellStyle name="표준 15 3 2 3 3" xfId="1264"/>
    <cellStyle name="표준 15 3 2 3 3 2" xfId="1265"/>
    <cellStyle name="표준 15 3 2 3 3 3" xfId="1266"/>
    <cellStyle name="표준 15 3 2 3 4" xfId="1267"/>
    <cellStyle name="표준 15 3 2 3 5" xfId="1268"/>
    <cellStyle name="표준 15 3 2 3 6" xfId="1269"/>
    <cellStyle name="표준 15 3 2 4" xfId="1270"/>
    <cellStyle name="표준 15 3 2 4 2" xfId="1271"/>
    <cellStyle name="표준 15 3 2 4 3" xfId="1272"/>
    <cellStyle name="표준 15 3 2 5" xfId="1273"/>
    <cellStyle name="표준 15 3 2 5 2" xfId="1274"/>
    <cellStyle name="표준 15 3 2 5 3" xfId="1275"/>
    <cellStyle name="표준 15 3 2 6" xfId="1276"/>
    <cellStyle name="표준 15 3 2 7" xfId="1277"/>
    <cellStyle name="표준 15 3 2 8" xfId="1278"/>
    <cellStyle name="표준 15 3 3" xfId="1279"/>
    <cellStyle name="표준 15 3 3 2" xfId="1280"/>
    <cellStyle name="표준 15 3 3 2 2" xfId="1281"/>
    <cellStyle name="표준 15 3 3 2 2 2" xfId="1282"/>
    <cellStyle name="표준 15 3 3 2 2 3" xfId="1283"/>
    <cellStyle name="표준 15 3 3 2 3" xfId="1284"/>
    <cellStyle name="표준 15 3 3 2 3 2" xfId="1285"/>
    <cellStyle name="표준 15 3 3 2 3 3" xfId="1286"/>
    <cellStyle name="표준 15 3 3 2 4" xfId="1287"/>
    <cellStyle name="표준 15 3 3 2 5" xfId="1288"/>
    <cellStyle name="표준 15 3 3 2 6" xfId="1289"/>
    <cellStyle name="표준 15 3 3 3" xfId="1290"/>
    <cellStyle name="표준 15 3 3 3 2" xfId="1291"/>
    <cellStyle name="표준 15 3 3 3 2 2" xfId="1292"/>
    <cellStyle name="표준 15 3 3 3 2 3" xfId="1293"/>
    <cellStyle name="표준 15 3 3 3 3" xfId="1294"/>
    <cellStyle name="표준 15 3 3 3 3 2" xfId="1295"/>
    <cellStyle name="표준 15 3 3 3 3 3" xfId="1296"/>
    <cellStyle name="표준 15 3 3 3 4" xfId="1297"/>
    <cellStyle name="표준 15 3 3 3 5" xfId="1298"/>
    <cellStyle name="표준 15 3 3 3 6" xfId="1299"/>
    <cellStyle name="표준 15 3 3 4" xfId="1300"/>
    <cellStyle name="표준 15 3 3 4 2" xfId="1301"/>
    <cellStyle name="표준 15 3 3 4 3" xfId="1302"/>
    <cellStyle name="표준 15 3 3 5" xfId="1303"/>
    <cellStyle name="표준 15 3 3 5 2" xfId="1304"/>
    <cellStyle name="표준 15 3 3 5 3" xfId="1305"/>
    <cellStyle name="표준 15 3 3 6" xfId="1306"/>
    <cellStyle name="표준 15 3 3 7" xfId="1307"/>
    <cellStyle name="표준 15 3 3 8" xfId="1308"/>
    <cellStyle name="표준 15 3 4" xfId="1309"/>
    <cellStyle name="표준 15 3 4 2" xfId="1310"/>
    <cellStyle name="표준 15 3 4 2 2" xfId="1311"/>
    <cellStyle name="표준 15 3 4 2 3" xfId="1312"/>
    <cellStyle name="표준 15 3 4 3" xfId="1313"/>
    <cellStyle name="표준 15 3 4 3 2" xfId="1314"/>
    <cellStyle name="표준 15 3 4 3 3" xfId="1315"/>
    <cellStyle name="표준 15 3 4 4" xfId="1316"/>
    <cellStyle name="표준 15 3 4 5" xfId="1317"/>
    <cellStyle name="표준 15 3 4 6" xfId="1318"/>
    <cellStyle name="표준 15 3 5" xfId="1319"/>
    <cellStyle name="표준 15 3 5 2" xfId="1320"/>
    <cellStyle name="표준 15 3 5 2 2" xfId="1321"/>
    <cellStyle name="표준 15 3 5 2 3" xfId="1322"/>
    <cellStyle name="표준 15 3 5 3" xfId="1323"/>
    <cellStyle name="표준 15 3 5 3 2" xfId="1324"/>
    <cellStyle name="표준 15 3 5 3 3" xfId="1325"/>
    <cellStyle name="표준 15 3 5 4" xfId="1326"/>
    <cellStyle name="표준 15 3 5 5" xfId="1327"/>
    <cellStyle name="표준 15 3 5 6" xfId="1328"/>
    <cellStyle name="표준 15 3 6" xfId="1329"/>
    <cellStyle name="표준 15 3 6 2" xfId="1330"/>
    <cellStyle name="표준 15 3 6 3" xfId="1331"/>
    <cellStyle name="표준 15 3 7" xfId="1332"/>
    <cellStyle name="표준 15 3 7 2" xfId="1333"/>
    <cellStyle name="표준 15 3 7 3" xfId="1334"/>
    <cellStyle name="표준 15 3 8" xfId="1335"/>
    <cellStyle name="표준 15 3 9" xfId="1336"/>
    <cellStyle name="표준 15 4" xfId="1337"/>
    <cellStyle name="표준 15 4 2" xfId="1338"/>
    <cellStyle name="표준 15 4 2 2" xfId="1339"/>
    <cellStyle name="표준 15 4 2 2 2" xfId="1340"/>
    <cellStyle name="표준 15 4 2 2 3" xfId="1341"/>
    <cellStyle name="표준 15 4 2 3" xfId="1342"/>
    <cellStyle name="표준 15 4 2 3 2" xfId="1343"/>
    <cellStyle name="표준 15 4 2 3 3" xfId="1344"/>
    <cellStyle name="표준 15 4 2 4" xfId="1345"/>
    <cellStyle name="표준 15 4 2 5" xfId="1346"/>
    <cellStyle name="표준 15 4 2 6" xfId="1347"/>
    <cellStyle name="표준 15 4 3" xfId="1348"/>
    <cellStyle name="표준 15 4 3 2" xfId="1349"/>
    <cellStyle name="표준 15 4 3 2 2" xfId="1350"/>
    <cellStyle name="표준 15 4 3 2 3" xfId="1351"/>
    <cellStyle name="표준 15 4 3 3" xfId="1352"/>
    <cellStyle name="표준 15 4 3 3 2" xfId="1353"/>
    <cellStyle name="표준 15 4 3 3 3" xfId="1354"/>
    <cellStyle name="표준 15 4 3 4" xfId="1355"/>
    <cellStyle name="표준 15 4 3 5" xfId="1356"/>
    <cellStyle name="표준 15 4 3 6" xfId="1357"/>
    <cellStyle name="표준 15 4 4" xfId="1358"/>
    <cellStyle name="표준 15 4 4 2" xfId="1359"/>
    <cellStyle name="표준 15 4 4 3" xfId="1360"/>
    <cellStyle name="표준 15 4 5" xfId="1361"/>
    <cellStyle name="표준 15 4 5 2" xfId="1362"/>
    <cellStyle name="표준 15 4 5 3" xfId="1363"/>
    <cellStyle name="표준 15 4 6" xfId="1364"/>
    <cellStyle name="표준 15 4 7" xfId="1365"/>
    <cellStyle name="표준 15 4 8" xfId="1366"/>
    <cellStyle name="표준 15 5" xfId="1367"/>
    <cellStyle name="표준 15 5 2" xfId="1368"/>
    <cellStyle name="표준 15 5 2 2" xfId="1369"/>
    <cellStyle name="표준 15 5 2 2 2" xfId="1370"/>
    <cellStyle name="표준 15 5 2 2 3" xfId="1371"/>
    <cellStyle name="표준 15 5 2 3" xfId="1372"/>
    <cellStyle name="표준 15 5 2 3 2" xfId="1373"/>
    <cellStyle name="표준 15 5 2 3 3" xfId="1374"/>
    <cellStyle name="표준 15 5 2 4" xfId="1375"/>
    <cellStyle name="표준 15 5 2 5" xfId="1376"/>
    <cellStyle name="표준 15 5 2 6" xfId="1377"/>
    <cellStyle name="표준 15 5 3" xfId="1378"/>
    <cellStyle name="표준 15 5 3 2" xfId="1379"/>
    <cellStyle name="표준 15 5 3 2 2" xfId="1380"/>
    <cellStyle name="표준 15 5 3 2 3" xfId="1381"/>
    <cellStyle name="표준 15 5 3 3" xfId="1382"/>
    <cellStyle name="표준 15 5 3 3 2" xfId="1383"/>
    <cellStyle name="표준 15 5 3 3 3" xfId="1384"/>
    <cellStyle name="표준 15 5 3 4" xfId="1385"/>
    <cellStyle name="표준 15 5 3 5" xfId="1386"/>
    <cellStyle name="표준 15 5 3 6" xfId="1387"/>
    <cellStyle name="표준 15 5 4" xfId="1388"/>
    <cellStyle name="표준 15 5 4 2" xfId="1389"/>
    <cellStyle name="표준 15 5 4 3" xfId="1390"/>
    <cellStyle name="표준 15 5 5" xfId="1391"/>
    <cellStyle name="표준 15 5 5 2" xfId="1392"/>
    <cellStyle name="표준 15 5 5 3" xfId="1393"/>
    <cellStyle name="표준 15 5 6" xfId="1394"/>
    <cellStyle name="표준 15 5 7" xfId="1395"/>
    <cellStyle name="표준 15 5 8" xfId="1396"/>
    <cellStyle name="표준 15 6" xfId="1397"/>
    <cellStyle name="표준 15 6 2" xfId="1398"/>
    <cellStyle name="표준 15 6 2 2" xfId="1399"/>
    <cellStyle name="표준 15 6 2 3" xfId="1400"/>
    <cellStyle name="표준 15 6 3" xfId="1401"/>
    <cellStyle name="표준 15 6 3 2" xfId="1402"/>
    <cellStyle name="표준 15 6 3 3" xfId="1403"/>
    <cellStyle name="표준 15 6 4" xfId="1404"/>
    <cellStyle name="표준 15 6 5" xfId="1405"/>
    <cellStyle name="표준 15 6 6" xfId="1406"/>
    <cellStyle name="표준 15 7" xfId="1407"/>
    <cellStyle name="표준 15 7 2" xfId="1408"/>
    <cellStyle name="표준 15 7 2 2" xfId="1409"/>
    <cellStyle name="표준 15 7 2 3" xfId="1410"/>
    <cellStyle name="표준 15 7 3" xfId="1411"/>
    <cellStyle name="표준 15 7 3 2" xfId="1412"/>
    <cellStyle name="표준 15 7 3 3" xfId="1413"/>
    <cellStyle name="표준 15 7 4" xfId="1414"/>
    <cellStyle name="표준 15 7 5" xfId="1415"/>
    <cellStyle name="표준 15 7 6" xfId="1416"/>
    <cellStyle name="표준 15 8" xfId="1417"/>
    <cellStyle name="표준 15 8 2" xfId="1418"/>
    <cellStyle name="표준 15 8 3" xfId="1419"/>
    <cellStyle name="표준 15 9" xfId="1420"/>
    <cellStyle name="표준 15 9 2" xfId="1421"/>
    <cellStyle name="표준 15 9 3" xfId="1422"/>
    <cellStyle name="표준 16" xfId="1423"/>
    <cellStyle name="표준 17" xfId="1496"/>
    <cellStyle name="표준 2" xfId="1424"/>
    <cellStyle name="표준 2 12" xfId="1425"/>
    <cellStyle name="표준 2 17" xfId="1426"/>
    <cellStyle name="표준 2 2" xfId="1427"/>
    <cellStyle name="표준 2 2 2" xfId="1428"/>
    <cellStyle name="표준 2 2 2 2" xfId="1429"/>
    <cellStyle name="표준 2 2 2 2 2" xfId="1430"/>
    <cellStyle name="표준 2 2 2 2 2 2" xfId="1431"/>
    <cellStyle name="표준 2 2 2 2 2 2 2" xfId="1432"/>
    <cellStyle name="표준 2 2 2 2 2 2 3" xfId="1433"/>
    <cellStyle name="표준 2 2 2 2 3" xfId="1434"/>
    <cellStyle name="표준 2 2 2 3" xfId="1435"/>
    <cellStyle name="표준 2 2 3" xfId="1436"/>
    <cellStyle name="표준 2 2 4" xfId="1437"/>
    <cellStyle name="표준 2 2 4 2" xfId="1438"/>
    <cellStyle name="표준 2 2 5" xfId="1439"/>
    <cellStyle name="표준 2 3" xfId="1440"/>
    <cellStyle name="표준 2 3 2" xfId="1441"/>
    <cellStyle name="표준 2 3 2 2" xfId="1442"/>
    <cellStyle name="표준 2 4" xfId="1443"/>
    <cellStyle name="표준 3" xfId="1444"/>
    <cellStyle name="표준 3 2" xfId="1445"/>
    <cellStyle name="표준 3 3" xfId="1446"/>
    <cellStyle name="표준 3 4" xfId="1447"/>
    <cellStyle name="표준 3 5" xfId="1448"/>
    <cellStyle name="표준 30" xfId="1449"/>
    <cellStyle name="표준 31" xfId="1450"/>
    <cellStyle name="표준 32" xfId="1451"/>
    <cellStyle name="표준 4" xfId="1452"/>
    <cellStyle name="표준 4 2" xfId="1453"/>
    <cellStyle name="표준 5" xfId="1454"/>
    <cellStyle name="표준 5 10" xfId="1455"/>
    <cellStyle name="표준 5 11" xfId="1456"/>
    <cellStyle name="표준 5 12" xfId="1457"/>
    <cellStyle name="표준 5 13" xfId="1458"/>
    <cellStyle name="표준 5 14" xfId="1459"/>
    <cellStyle name="표준 5 15" xfId="1460"/>
    <cellStyle name="표준 5 16" xfId="1461"/>
    <cellStyle name="표준 5 17" xfId="1462"/>
    <cellStyle name="표준 5 18" xfId="1463"/>
    <cellStyle name="표준 5 19" xfId="1464"/>
    <cellStyle name="표준 5 2" xfId="1465"/>
    <cellStyle name="표준 5 2 2" xfId="1466"/>
    <cellStyle name="표준 5 20" xfId="1467"/>
    <cellStyle name="표준 5 21" xfId="1468"/>
    <cellStyle name="표준 5 3" xfId="1469"/>
    <cellStyle name="표준 5 3 2" xfId="1470"/>
    <cellStyle name="표준 5 4" xfId="1471"/>
    <cellStyle name="표준 5 5" xfId="1472"/>
    <cellStyle name="표준 5 6" xfId="1473"/>
    <cellStyle name="표준 5 7" xfId="1474"/>
    <cellStyle name="표준 5 8" xfId="1475"/>
    <cellStyle name="표준 5 9" xfId="1476"/>
    <cellStyle name="표준 6" xfId="1477"/>
    <cellStyle name="표준 6 2" xfId="1478"/>
    <cellStyle name="표준 6 2 2" xfId="1479"/>
    <cellStyle name="표준 6 3" xfId="1480"/>
    <cellStyle name="표준 6 3 2" xfId="1481"/>
    <cellStyle name="표준 6 4" xfId="1482"/>
    <cellStyle name="표준 7" xfId="1483"/>
    <cellStyle name="표준 7 2" xfId="1484"/>
    <cellStyle name="표준 7 2 2" xfId="1485"/>
    <cellStyle name="표준 7 3" xfId="1486"/>
    <cellStyle name="표준 7 3 2" xfId="1487"/>
    <cellStyle name="표준 7 4" xfId="1488"/>
    <cellStyle name="표준 8" xfId="1489"/>
    <cellStyle name="표준 8 2" xfId="1490"/>
    <cellStyle name="표준 8 2 2" xfId="1491"/>
    <cellStyle name="표준 8 3" xfId="1492"/>
    <cellStyle name="표준 9" xfId="1493"/>
    <cellStyle name="하이퍼링크 2" xfId="1494"/>
  </cellStyles>
  <dxfs count="236"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 tint="0.34998626667073579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/>
      </font>
      <fill>
        <patternFill patternType="none">
          <bgColor auto="1"/>
        </patternFill>
      </fill>
    </dxf>
    <dxf>
      <font>
        <b val="0"/>
        <i/>
      </font>
      <fill>
        <patternFill patternType="none">
          <bgColor auto="1"/>
        </patternFill>
      </fill>
      <border>
        <right style="thin">
          <color theme="1" tint="0.34998626667073579"/>
        </right>
      </border>
    </dxf>
    <dxf>
      <fill>
        <patternFill patternType="none">
          <bgColor auto="1"/>
        </patternFill>
      </fill>
      <border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 patternType="lightUp">
          <fgColor rgb="FFFFFF00"/>
          <bgColor rgb="FFC000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</dxfs>
  <tableStyles count="0" defaultTableStyle="TableStyleMedium2" defaultPivotStyle="PivotStyleLight16"/>
  <colors>
    <mruColors>
      <color rgb="FFFF0000"/>
      <color rgb="FF2A4B74"/>
      <color rgb="FF16355A"/>
      <color rgb="FFFFFF66"/>
      <color rgb="FF2A4A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2_IT&#50669;&#47049;&#51648;&#49688;&#44060;&#48156;\&#54540;&#51229;&#44288;&#47532;\WBS\TS%20Team_ManagementSystem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이력관리"/>
      <sheetName val="CODE"/>
      <sheetName val="PJT_INFO"/>
      <sheetName val="ProposalPJT_INFO"/>
      <sheetName val="WBS"/>
      <sheetName val="EMP_INFO"/>
      <sheetName val="ERD_Info"/>
      <sheetName val="Tech_INFO"/>
      <sheetName val="전체로드맵"/>
      <sheetName val="TS사업팀영업로드맵"/>
      <sheetName val="매출기준-아웃소싱추이"/>
      <sheetName val="TS구성인력표"/>
      <sheetName val="아웃소싱-로드맵"/>
      <sheetName val="인력구성도"/>
      <sheetName val="시각적사고일람표"/>
      <sheetName val="시각적사고일람표-프린트"/>
      <sheetName val="SW산업협회노임단가기준"/>
    </sheetNames>
    <sheetDataSet>
      <sheetData sheetId="0"/>
      <sheetData sheetId="1"/>
      <sheetData sheetId="2">
        <row r="1">
          <cell r="B1" t="str">
            <v>계약상태</v>
          </cell>
          <cell r="C1" t="str">
            <v>PJT상태</v>
          </cell>
          <cell r="D1" t="str">
            <v>EMP상태</v>
          </cell>
        </row>
        <row r="2">
          <cell r="B2" t="str">
            <v>RPI접수</v>
          </cell>
          <cell r="C2" t="str">
            <v>진행중</v>
          </cell>
          <cell r="D2" t="str">
            <v>재직</v>
          </cell>
        </row>
        <row r="3">
          <cell r="B3" t="str">
            <v>RFP접수</v>
          </cell>
          <cell r="C3" t="str">
            <v>진행예정</v>
          </cell>
          <cell r="D3" t="str">
            <v>퇴사</v>
          </cell>
        </row>
        <row r="4">
          <cell r="B4" t="str">
            <v>RFP분석</v>
          </cell>
          <cell r="C4" t="str">
            <v>미 진행</v>
          </cell>
          <cell r="D4" t="str">
            <v>휴직</v>
          </cell>
        </row>
        <row r="5">
          <cell r="B5" t="str">
            <v>제안서 작성</v>
          </cell>
          <cell r="C5" t="str">
            <v>종료</v>
          </cell>
          <cell r="D5" t="str">
            <v>대기</v>
          </cell>
        </row>
        <row r="6">
          <cell r="B6" t="str">
            <v>제안서 제출</v>
          </cell>
          <cell r="C6" t="str">
            <v>N/A</v>
          </cell>
          <cell r="D6" t="str">
            <v>N/A</v>
          </cell>
        </row>
        <row r="7">
          <cell r="B7" t="str">
            <v>견적서 작성</v>
          </cell>
        </row>
        <row r="8">
          <cell r="B8" t="str">
            <v>견적서 제출</v>
          </cell>
        </row>
        <row r="9">
          <cell r="B9" t="str">
            <v>인터뷰 접수</v>
          </cell>
        </row>
        <row r="10">
          <cell r="B10" t="str">
            <v>인터뷰 완료</v>
          </cell>
        </row>
        <row r="11">
          <cell r="B11" t="str">
            <v>계약 발주</v>
          </cell>
        </row>
        <row r="12">
          <cell r="B12" t="str">
            <v>계약 완료</v>
          </cell>
        </row>
        <row r="13">
          <cell r="B13" t="str">
            <v>N/A</v>
          </cell>
        </row>
        <row r="14">
          <cell r="B14" t="str">
            <v>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CODE_상태" displayName="CODE_상태" ref="B4:C8" totalsRowShown="0" headerRowDxfId="235" dataDxfId="234">
  <autoFilter ref="B4:C8"/>
  <tableColumns count="2">
    <tableColumn id="1" name="No." dataDxfId="233">
      <calculatedColumnFormula>ROW()-4</calculatedColumnFormula>
    </tableColumn>
    <tableColumn id="2" name="옵션" dataDxfId="2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0000"/>
    <outlinePr summaryBelow="0"/>
    <pageSetUpPr fitToPage="1"/>
  </sheetPr>
  <dimension ref="A1:FO480"/>
  <sheetViews>
    <sheetView showGridLines="0" tabSelected="1" zoomScale="80" zoomScaleNormal="80" zoomScaleSheetLayoutView="85" workbookViewId="0">
      <pane xSplit="12" ySplit="9" topLeftCell="M40" activePane="bottomRight" state="frozen"/>
      <selection pane="topRight" activeCell="M1" sqref="M1"/>
      <selection pane="bottomLeft" activeCell="A10" sqref="A10"/>
      <selection pane="bottomRight" activeCell="K62" sqref="K62"/>
    </sheetView>
  </sheetViews>
  <sheetFormatPr defaultColWidth="0" defaultRowHeight="12" zeroHeight="1" outlineLevelRow="3"/>
  <cols>
    <col min="1" max="1" width="1.5" style="1" customWidth="1"/>
    <col min="2" max="2" width="6.875" style="3" customWidth="1"/>
    <col min="3" max="4" width="1.625" style="2" customWidth="1"/>
    <col min="5" max="5" width="37.875" style="1" customWidth="1"/>
    <col min="6" max="6" width="22.5" style="1" hidden="1" customWidth="1"/>
    <col min="7" max="7" width="15.75" style="1" customWidth="1"/>
    <col min="8" max="9" width="7.375" style="2" customWidth="1"/>
    <col min="10" max="11" width="8.625" style="1" customWidth="1"/>
    <col min="12" max="12" width="7.25" style="1" customWidth="1"/>
    <col min="13" max="165" width="0.5" style="2" customWidth="1"/>
    <col min="166" max="166" width="1.625" style="1" customWidth="1"/>
    <col min="167" max="167" width="4.625" style="1" hidden="1" customWidth="1"/>
    <col min="168" max="169" width="5.625" style="2" hidden="1" customWidth="1"/>
    <col min="170" max="170" width="26.5" style="1" hidden="1" customWidth="1"/>
    <col min="171" max="171" width="8.875" style="1" hidden="1" customWidth="1"/>
    <col min="172" max="16384" width="9" style="1" hidden="1"/>
  </cols>
  <sheetData>
    <row r="1" spans="1:169" ht="27.2" customHeight="1">
      <c r="B1" s="8" t="s">
        <v>83</v>
      </c>
    </row>
    <row r="2" spans="1:169" ht="4.9000000000000004" customHeight="1">
      <c r="G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/>
      <c r="FI2"/>
      <c r="FJ2"/>
    </row>
    <row r="3" spans="1:169" s="9" customFormat="1" ht="18" customHeight="1">
      <c r="B3" s="162" t="s">
        <v>26</v>
      </c>
      <c r="C3" s="163"/>
      <c r="D3" s="164"/>
      <c r="E3" s="10" t="s">
        <v>82</v>
      </c>
      <c r="F3" s="11"/>
      <c r="G3" s="12"/>
      <c r="H3" s="13"/>
      <c r="I3" s="13"/>
      <c r="J3" s="14"/>
      <c r="K3" s="14"/>
      <c r="L3" s="14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/>
      <c r="FI3"/>
      <c r="FJ3"/>
      <c r="FL3" s="13"/>
      <c r="FM3" s="13"/>
    </row>
    <row r="4" spans="1:169" s="9" customFormat="1" ht="18" customHeight="1">
      <c r="B4" s="162" t="s">
        <v>71</v>
      </c>
      <c r="C4" s="163"/>
      <c r="D4" s="164"/>
      <c r="E4" s="16" t="s">
        <v>81</v>
      </c>
      <c r="F4" s="17"/>
      <c r="G4" s="12"/>
      <c r="H4" s="13"/>
      <c r="I4" s="13"/>
      <c r="J4" s="14"/>
      <c r="K4" s="14"/>
      <c r="L4" s="14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5"/>
      <c r="FH4"/>
      <c r="FI4"/>
      <c r="FJ4"/>
      <c r="FL4" s="13"/>
      <c r="FM4" s="13"/>
    </row>
    <row r="5" spans="1:169" s="9" customFormat="1" ht="18" customHeight="1">
      <c r="B5" s="165" t="s">
        <v>70</v>
      </c>
      <c r="C5" s="166"/>
      <c r="D5" s="167"/>
      <c r="E5" s="18">
        <v>44151</v>
      </c>
      <c r="F5" s="19"/>
      <c r="G5" s="13"/>
      <c r="H5" s="13"/>
      <c r="I5" s="13"/>
      <c r="J5" s="14"/>
      <c r="K5" s="14"/>
      <c r="L5" s="14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/>
      <c r="FI5"/>
      <c r="FJ5"/>
      <c r="FL5" s="13"/>
      <c r="FM5" s="13"/>
    </row>
    <row r="6" spans="1:169" s="9" customFormat="1" ht="5.0999999999999996" customHeight="1">
      <c r="B6" s="20"/>
      <c r="C6" s="21"/>
      <c r="D6" s="102">
        <v>44138</v>
      </c>
      <c r="E6" s="22">
        <f ca="1">TODAY()</f>
        <v>44269</v>
      </c>
      <c r="F6" s="22"/>
      <c r="G6" s="23"/>
      <c r="H6" s="24"/>
      <c r="I6" s="24"/>
      <c r="J6" s="23"/>
      <c r="K6" s="23"/>
      <c r="L6" s="23"/>
      <c r="M6" s="25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/>
      <c r="FI6"/>
      <c r="FJ6"/>
      <c r="FL6" s="13"/>
      <c r="FM6" s="13"/>
    </row>
    <row r="7" spans="1:169" s="9" customFormat="1" ht="15.95" customHeight="1">
      <c r="B7" s="137" t="s">
        <v>4</v>
      </c>
      <c r="C7" s="149" t="s">
        <v>3</v>
      </c>
      <c r="D7" s="150"/>
      <c r="E7" s="150"/>
      <c r="F7" s="151"/>
      <c r="G7" s="135" t="s">
        <v>0</v>
      </c>
      <c r="H7" s="139" t="s">
        <v>22</v>
      </c>
      <c r="I7" s="140"/>
      <c r="J7" s="139" t="s">
        <v>5</v>
      </c>
      <c r="K7" s="140"/>
      <c r="L7" s="147" t="s">
        <v>46</v>
      </c>
      <c r="M7" s="158">
        <f>M9</f>
        <v>44138</v>
      </c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60"/>
      <c r="AR7" s="132">
        <f>BG9</f>
        <v>44184</v>
      </c>
      <c r="AS7" s="133"/>
      <c r="AT7" s="133"/>
      <c r="AU7" s="133"/>
      <c r="AV7" s="133"/>
      <c r="AW7" s="133"/>
      <c r="AX7" s="133"/>
      <c r="AY7" s="133"/>
      <c r="AZ7" s="133"/>
      <c r="BA7" s="133"/>
      <c r="BB7" s="133"/>
      <c r="BC7" s="133"/>
      <c r="BD7" s="133"/>
      <c r="BE7" s="133"/>
      <c r="BF7" s="133"/>
      <c r="BG7" s="133"/>
      <c r="BH7" s="133"/>
      <c r="BI7" s="133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4"/>
      <c r="BV7" s="155">
        <f>CL9</f>
        <v>44215</v>
      </c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156"/>
      <c r="CY7" s="156"/>
      <c r="CZ7" s="157"/>
      <c r="DA7" s="132">
        <f>DP9</f>
        <v>44245</v>
      </c>
      <c r="DB7" s="133"/>
      <c r="DC7" s="133"/>
      <c r="DD7" s="133"/>
      <c r="DE7" s="133"/>
      <c r="DF7" s="133"/>
      <c r="DG7" s="133"/>
      <c r="DH7" s="133"/>
      <c r="DI7" s="133"/>
      <c r="DJ7" s="133"/>
      <c r="DK7" s="133"/>
      <c r="DL7" s="133"/>
      <c r="DM7" s="133"/>
      <c r="DN7" s="133"/>
      <c r="DO7" s="133"/>
      <c r="DP7" s="133"/>
      <c r="DQ7" s="133"/>
      <c r="DR7" s="133"/>
      <c r="DS7" s="133"/>
      <c r="DT7" s="133"/>
      <c r="DU7" s="133"/>
      <c r="DV7" s="133"/>
      <c r="DW7" s="133"/>
      <c r="DX7" s="133"/>
      <c r="DY7" s="133"/>
      <c r="DZ7" s="133"/>
      <c r="EA7" s="133"/>
      <c r="EB7" s="133"/>
      <c r="EC7" s="133"/>
      <c r="ED7" s="134"/>
      <c r="EE7" s="132">
        <f>EH9</f>
        <v>44263</v>
      </c>
      <c r="EF7" s="133"/>
      <c r="EG7" s="133"/>
      <c r="EH7" s="133"/>
      <c r="EI7" s="133"/>
      <c r="EJ7" s="133"/>
      <c r="EK7" s="133"/>
      <c r="EL7" s="133"/>
      <c r="EM7" s="133"/>
      <c r="EN7" s="133"/>
      <c r="EO7" s="133"/>
      <c r="EP7" s="133"/>
      <c r="EQ7" s="133"/>
      <c r="ER7" s="133"/>
      <c r="ES7" s="133"/>
      <c r="ET7" s="133"/>
      <c r="EU7" s="133"/>
      <c r="EV7" s="133"/>
      <c r="EW7" s="133"/>
      <c r="EX7" s="133"/>
      <c r="EY7" s="133"/>
      <c r="EZ7" s="133"/>
      <c r="FA7" s="133"/>
      <c r="FB7" s="133"/>
      <c r="FC7" s="133"/>
      <c r="FD7" s="133"/>
      <c r="FE7" s="133"/>
      <c r="FF7" s="133"/>
      <c r="FG7" s="133"/>
      <c r="FH7" s="133"/>
      <c r="FI7" s="134"/>
      <c r="FJ7" s="103"/>
      <c r="FL7" s="13"/>
      <c r="FM7" s="13"/>
    </row>
    <row r="8" spans="1:169" s="13" customFormat="1" ht="15.95" customHeight="1">
      <c r="B8" s="138"/>
      <c r="C8" s="152"/>
      <c r="D8" s="153"/>
      <c r="E8" s="153"/>
      <c r="F8" s="154"/>
      <c r="G8" s="136"/>
      <c r="H8" s="27" t="s">
        <v>1</v>
      </c>
      <c r="I8" s="27" t="s">
        <v>2</v>
      </c>
      <c r="J8" s="27" t="s">
        <v>6</v>
      </c>
      <c r="K8" s="28" t="s">
        <v>7</v>
      </c>
      <c r="L8" s="148"/>
      <c r="M8" s="141">
        <v>1</v>
      </c>
      <c r="N8" s="142"/>
      <c r="O8" s="142"/>
      <c r="P8" s="142"/>
      <c r="Q8" s="142"/>
      <c r="R8" s="143"/>
      <c r="S8" s="144">
        <v>2</v>
      </c>
      <c r="T8" s="145"/>
      <c r="U8" s="145"/>
      <c r="V8" s="145"/>
      <c r="W8" s="145"/>
      <c r="X8" s="145"/>
      <c r="Y8" s="146"/>
      <c r="Z8" s="141">
        <v>3</v>
      </c>
      <c r="AA8" s="142"/>
      <c r="AB8" s="142"/>
      <c r="AC8" s="142"/>
      <c r="AD8" s="142"/>
      <c r="AE8" s="142"/>
      <c r="AF8" s="143"/>
      <c r="AG8" s="144">
        <v>4</v>
      </c>
      <c r="AH8" s="145"/>
      <c r="AI8" s="145"/>
      <c r="AJ8" s="145"/>
      <c r="AK8" s="145"/>
      <c r="AL8" s="145"/>
      <c r="AM8" s="146"/>
      <c r="AN8" s="141">
        <v>1</v>
      </c>
      <c r="AO8" s="142"/>
      <c r="AP8" s="142"/>
      <c r="AQ8" s="142"/>
      <c r="AR8" s="142"/>
      <c r="AS8" s="142"/>
      <c r="AT8" s="143"/>
      <c r="AU8" s="144">
        <v>2</v>
      </c>
      <c r="AV8" s="145"/>
      <c r="AW8" s="145"/>
      <c r="AX8" s="145"/>
      <c r="AY8" s="145"/>
      <c r="AZ8" s="145"/>
      <c r="BA8" s="146"/>
      <c r="BB8" s="141">
        <v>3</v>
      </c>
      <c r="BC8" s="142"/>
      <c r="BD8" s="142"/>
      <c r="BE8" s="142"/>
      <c r="BF8" s="142"/>
      <c r="BG8" s="142"/>
      <c r="BH8" s="143"/>
      <c r="BI8" s="144">
        <v>4</v>
      </c>
      <c r="BJ8" s="145"/>
      <c r="BK8" s="145"/>
      <c r="BL8" s="145"/>
      <c r="BM8" s="145"/>
      <c r="BN8" s="145"/>
      <c r="BO8" s="146"/>
      <c r="BP8" s="141">
        <v>5</v>
      </c>
      <c r="BQ8" s="142"/>
      <c r="BR8" s="142"/>
      <c r="BS8" s="142"/>
      <c r="BT8" s="142"/>
      <c r="BU8" s="142"/>
      <c r="BV8" s="143"/>
      <c r="BW8" s="144">
        <v>1</v>
      </c>
      <c r="BX8" s="145"/>
      <c r="BY8" s="145"/>
      <c r="BZ8" s="145"/>
      <c r="CA8" s="145"/>
      <c r="CB8" s="145"/>
      <c r="CC8" s="146"/>
      <c r="CD8" s="141">
        <v>2</v>
      </c>
      <c r="CE8" s="142"/>
      <c r="CF8" s="142"/>
      <c r="CG8" s="142"/>
      <c r="CH8" s="142"/>
      <c r="CI8" s="142"/>
      <c r="CJ8" s="143"/>
      <c r="CK8" s="144">
        <v>3</v>
      </c>
      <c r="CL8" s="145"/>
      <c r="CM8" s="145"/>
      <c r="CN8" s="145"/>
      <c r="CO8" s="145"/>
      <c r="CP8" s="145"/>
      <c r="CQ8" s="146"/>
      <c r="CR8" s="141">
        <v>4</v>
      </c>
      <c r="CS8" s="142"/>
      <c r="CT8" s="142"/>
      <c r="CU8" s="142"/>
      <c r="CV8" s="142"/>
      <c r="CW8" s="142"/>
      <c r="CX8" s="143"/>
      <c r="CY8" s="144">
        <v>1</v>
      </c>
      <c r="CZ8" s="145"/>
      <c r="DA8" s="145"/>
      <c r="DB8" s="145"/>
      <c r="DC8" s="145"/>
      <c r="DD8" s="145"/>
      <c r="DE8" s="146"/>
      <c r="DF8" s="141">
        <v>2</v>
      </c>
      <c r="DG8" s="142"/>
      <c r="DH8" s="142"/>
      <c r="DI8" s="142"/>
      <c r="DJ8" s="142"/>
      <c r="DK8" s="142"/>
      <c r="DL8" s="143"/>
      <c r="DM8" s="144">
        <v>3</v>
      </c>
      <c r="DN8" s="145"/>
      <c r="DO8" s="145"/>
      <c r="DP8" s="145"/>
      <c r="DQ8" s="145"/>
      <c r="DR8" s="145"/>
      <c r="DS8" s="146"/>
      <c r="DT8" s="141">
        <v>4</v>
      </c>
      <c r="DU8" s="142"/>
      <c r="DV8" s="142"/>
      <c r="DW8" s="142"/>
      <c r="DX8" s="142"/>
      <c r="DY8" s="142"/>
      <c r="DZ8" s="143"/>
      <c r="EA8" s="144">
        <v>1</v>
      </c>
      <c r="EB8" s="145"/>
      <c r="EC8" s="145"/>
      <c r="ED8" s="145"/>
      <c r="EE8" s="145"/>
      <c r="EF8" s="145"/>
      <c r="EG8" s="146"/>
      <c r="EH8" s="141">
        <v>2</v>
      </c>
      <c r="EI8" s="142"/>
      <c r="EJ8" s="142"/>
      <c r="EK8" s="142"/>
      <c r="EL8" s="142"/>
      <c r="EM8" s="142"/>
      <c r="EN8" s="143"/>
      <c r="EO8" s="144">
        <v>3</v>
      </c>
      <c r="EP8" s="145"/>
      <c r="EQ8" s="145"/>
      <c r="ER8" s="145"/>
      <c r="ES8" s="145"/>
      <c r="ET8" s="145"/>
      <c r="EU8" s="146"/>
      <c r="EV8" s="141">
        <v>4</v>
      </c>
      <c r="EW8" s="142"/>
      <c r="EX8" s="142"/>
      <c r="EY8" s="142"/>
      <c r="EZ8" s="142"/>
      <c r="FA8" s="142"/>
      <c r="FB8" s="143"/>
      <c r="FC8" s="144">
        <v>5</v>
      </c>
      <c r="FD8" s="145"/>
      <c r="FE8" s="145"/>
      <c r="FF8" s="145"/>
      <c r="FG8" s="145"/>
      <c r="FH8" s="145"/>
      <c r="FI8" s="146"/>
      <c r="FJ8" s="24"/>
    </row>
    <row r="9" spans="1:169" s="9" customFormat="1" ht="15.95" hidden="1" customHeight="1">
      <c r="B9" s="29"/>
      <c r="C9" s="30"/>
      <c r="D9" s="30"/>
      <c r="E9" s="30"/>
      <c r="F9" s="30"/>
      <c r="G9" s="30"/>
      <c r="H9" s="30"/>
      <c r="I9" s="30"/>
      <c r="J9" s="30" t="s">
        <v>17</v>
      </c>
      <c r="K9" s="31"/>
      <c r="L9" s="32"/>
      <c r="M9" s="33">
        <f>D6</f>
        <v>44138</v>
      </c>
      <c r="N9" s="33">
        <f t="shared" ref="N9:BY9" si="0">M9+1</f>
        <v>44139</v>
      </c>
      <c r="O9" s="33">
        <f t="shared" si="0"/>
        <v>44140</v>
      </c>
      <c r="P9" s="33">
        <f t="shared" si="0"/>
        <v>44141</v>
      </c>
      <c r="Q9" s="33">
        <f t="shared" si="0"/>
        <v>44142</v>
      </c>
      <c r="R9" s="33">
        <f t="shared" si="0"/>
        <v>44143</v>
      </c>
      <c r="S9" s="33">
        <f t="shared" si="0"/>
        <v>44144</v>
      </c>
      <c r="T9" s="33">
        <f t="shared" si="0"/>
        <v>44145</v>
      </c>
      <c r="U9" s="33">
        <f t="shared" si="0"/>
        <v>44146</v>
      </c>
      <c r="V9" s="33">
        <f t="shared" si="0"/>
        <v>44147</v>
      </c>
      <c r="W9" s="33">
        <f t="shared" si="0"/>
        <v>44148</v>
      </c>
      <c r="X9" s="33">
        <f t="shared" si="0"/>
        <v>44149</v>
      </c>
      <c r="Y9" s="33">
        <f t="shared" si="0"/>
        <v>44150</v>
      </c>
      <c r="Z9" s="33">
        <f t="shared" si="0"/>
        <v>44151</v>
      </c>
      <c r="AA9" s="33">
        <f t="shared" si="0"/>
        <v>44152</v>
      </c>
      <c r="AB9" s="33">
        <f t="shared" si="0"/>
        <v>44153</v>
      </c>
      <c r="AC9" s="33">
        <f t="shared" si="0"/>
        <v>44154</v>
      </c>
      <c r="AD9" s="33">
        <f t="shared" si="0"/>
        <v>44155</v>
      </c>
      <c r="AE9" s="33">
        <f t="shared" si="0"/>
        <v>44156</v>
      </c>
      <c r="AF9" s="33">
        <f t="shared" si="0"/>
        <v>44157</v>
      </c>
      <c r="AG9" s="33">
        <f t="shared" si="0"/>
        <v>44158</v>
      </c>
      <c r="AH9" s="33">
        <f t="shared" si="0"/>
        <v>44159</v>
      </c>
      <c r="AI9" s="33">
        <f t="shared" si="0"/>
        <v>44160</v>
      </c>
      <c r="AJ9" s="33">
        <f t="shared" si="0"/>
        <v>44161</v>
      </c>
      <c r="AK9" s="33">
        <f t="shared" si="0"/>
        <v>44162</v>
      </c>
      <c r="AL9" s="33">
        <f t="shared" si="0"/>
        <v>44163</v>
      </c>
      <c r="AM9" s="33">
        <f t="shared" si="0"/>
        <v>44164</v>
      </c>
      <c r="AN9" s="33">
        <f t="shared" si="0"/>
        <v>44165</v>
      </c>
      <c r="AO9" s="33">
        <f t="shared" si="0"/>
        <v>44166</v>
      </c>
      <c r="AP9" s="33">
        <f t="shared" si="0"/>
        <v>44167</v>
      </c>
      <c r="AQ9" s="33">
        <f t="shared" si="0"/>
        <v>44168</v>
      </c>
      <c r="AR9" s="33">
        <f t="shared" si="0"/>
        <v>44169</v>
      </c>
      <c r="AS9" s="33">
        <f t="shared" si="0"/>
        <v>44170</v>
      </c>
      <c r="AT9" s="33">
        <f t="shared" si="0"/>
        <v>44171</v>
      </c>
      <c r="AU9" s="33">
        <f t="shared" si="0"/>
        <v>44172</v>
      </c>
      <c r="AV9" s="33">
        <f t="shared" si="0"/>
        <v>44173</v>
      </c>
      <c r="AW9" s="33">
        <f t="shared" si="0"/>
        <v>44174</v>
      </c>
      <c r="AX9" s="33">
        <f t="shared" si="0"/>
        <v>44175</v>
      </c>
      <c r="AY9" s="33">
        <f t="shared" si="0"/>
        <v>44176</v>
      </c>
      <c r="AZ9" s="33">
        <f t="shared" si="0"/>
        <v>44177</v>
      </c>
      <c r="BA9" s="33">
        <f t="shared" si="0"/>
        <v>44178</v>
      </c>
      <c r="BB9" s="33">
        <f t="shared" si="0"/>
        <v>44179</v>
      </c>
      <c r="BC9" s="33">
        <f t="shared" si="0"/>
        <v>44180</v>
      </c>
      <c r="BD9" s="33">
        <f t="shared" si="0"/>
        <v>44181</v>
      </c>
      <c r="BE9" s="33">
        <f t="shared" si="0"/>
        <v>44182</v>
      </c>
      <c r="BF9" s="33">
        <f t="shared" si="0"/>
        <v>44183</v>
      </c>
      <c r="BG9" s="33">
        <f t="shared" si="0"/>
        <v>44184</v>
      </c>
      <c r="BH9" s="33">
        <f t="shared" si="0"/>
        <v>44185</v>
      </c>
      <c r="BI9" s="33">
        <f t="shared" si="0"/>
        <v>44186</v>
      </c>
      <c r="BJ9" s="33">
        <f t="shared" si="0"/>
        <v>44187</v>
      </c>
      <c r="BK9" s="33">
        <f t="shared" si="0"/>
        <v>44188</v>
      </c>
      <c r="BL9" s="33">
        <f t="shared" si="0"/>
        <v>44189</v>
      </c>
      <c r="BM9" s="33">
        <f t="shared" si="0"/>
        <v>44190</v>
      </c>
      <c r="BN9" s="33">
        <f t="shared" si="0"/>
        <v>44191</v>
      </c>
      <c r="BO9" s="33">
        <f t="shared" si="0"/>
        <v>44192</v>
      </c>
      <c r="BP9" s="33">
        <f t="shared" si="0"/>
        <v>44193</v>
      </c>
      <c r="BQ9" s="33">
        <f t="shared" si="0"/>
        <v>44194</v>
      </c>
      <c r="BR9" s="33">
        <f t="shared" si="0"/>
        <v>44195</v>
      </c>
      <c r="BS9" s="33">
        <f t="shared" si="0"/>
        <v>44196</v>
      </c>
      <c r="BT9" s="33">
        <f t="shared" si="0"/>
        <v>44197</v>
      </c>
      <c r="BU9" s="33">
        <f t="shared" si="0"/>
        <v>44198</v>
      </c>
      <c r="BV9" s="33">
        <f t="shared" si="0"/>
        <v>44199</v>
      </c>
      <c r="BW9" s="33">
        <f t="shared" si="0"/>
        <v>44200</v>
      </c>
      <c r="BX9" s="33">
        <f t="shared" si="0"/>
        <v>44201</v>
      </c>
      <c r="BY9" s="33">
        <f t="shared" si="0"/>
        <v>44202</v>
      </c>
      <c r="BZ9" s="33">
        <f t="shared" ref="BZ9:EK9" si="1">BY9+1</f>
        <v>44203</v>
      </c>
      <c r="CA9" s="33">
        <f t="shared" si="1"/>
        <v>44204</v>
      </c>
      <c r="CB9" s="33">
        <f t="shared" si="1"/>
        <v>44205</v>
      </c>
      <c r="CC9" s="33">
        <f t="shared" si="1"/>
        <v>44206</v>
      </c>
      <c r="CD9" s="33">
        <f t="shared" si="1"/>
        <v>44207</v>
      </c>
      <c r="CE9" s="33">
        <f t="shared" si="1"/>
        <v>44208</v>
      </c>
      <c r="CF9" s="33">
        <f t="shared" si="1"/>
        <v>44209</v>
      </c>
      <c r="CG9" s="33">
        <f t="shared" si="1"/>
        <v>44210</v>
      </c>
      <c r="CH9" s="33">
        <f t="shared" si="1"/>
        <v>44211</v>
      </c>
      <c r="CI9" s="33">
        <f t="shared" si="1"/>
        <v>44212</v>
      </c>
      <c r="CJ9" s="33">
        <f t="shared" si="1"/>
        <v>44213</v>
      </c>
      <c r="CK9" s="33">
        <f t="shared" si="1"/>
        <v>44214</v>
      </c>
      <c r="CL9" s="33">
        <f t="shared" si="1"/>
        <v>44215</v>
      </c>
      <c r="CM9" s="33">
        <f t="shared" si="1"/>
        <v>44216</v>
      </c>
      <c r="CN9" s="33">
        <f t="shared" si="1"/>
        <v>44217</v>
      </c>
      <c r="CO9" s="33">
        <f t="shared" si="1"/>
        <v>44218</v>
      </c>
      <c r="CP9" s="33">
        <f t="shared" si="1"/>
        <v>44219</v>
      </c>
      <c r="CQ9" s="33">
        <f t="shared" si="1"/>
        <v>44220</v>
      </c>
      <c r="CR9" s="33">
        <f t="shared" si="1"/>
        <v>44221</v>
      </c>
      <c r="CS9" s="33">
        <f t="shared" si="1"/>
        <v>44222</v>
      </c>
      <c r="CT9" s="33">
        <f t="shared" si="1"/>
        <v>44223</v>
      </c>
      <c r="CU9" s="33">
        <f t="shared" si="1"/>
        <v>44224</v>
      </c>
      <c r="CV9" s="33">
        <f t="shared" si="1"/>
        <v>44225</v>
      </c>
      <c r="CW9" s="33">
        <f t="shared" si="1"/>
        <v>44226</v>
      </c>
      <c r="CX9" s="33">
        <f t="shared" si="1"/>
        <v>44227</v>
      </c>
      <c r="CY9" s="33">
        <f t="shared" si="1"/>
        <v>44228</v>
      </c>
      <c r="CZ9" s="33">
        <f t="shared" si="1"/>
        <v>44229</v>
      </c>
      <c r="DA9" s="33">
        <f t="shared" si="1"/>
        <v>44230</v>
      </c>
      <c r="DB9" s="33">
        <f t="shared" si="1"/>
        <v>44231</v>
      </c>
      <c r="DC9" s="33">
        <f t="shared" si="1"/>
        <v>44232</v>
      </c>
      <c r="DD9" s="33">
        <f t="shared" si="1"/>
        <v>44233</v>
      </c>
      <c r="DE9" s="33">
        <f t="shared" si="1"/>
        <v>44234</v>
      </c>
      <c r="DF9" s="33">
        <f t="shared" si="1"/>
        <v>44235</v>
      </c>
      <c r="DG9" s="33">
        <f t="shared" si="1"/>
        <v>44236</v>
      </c>
      <c r="DH9" s="33">
        <f t="shared" si="1"/>
        <v>44237</v>
      </c>
      <c r="DI9" s="33">
        <f t="shared" si="1"/>
        <v>44238</v>
      </c>
      <c r="DJ9" s="33">
        <f t="shared" si="1"/>
        <v>44239</v>
      </c>
      <c r="DK9" s="33">
        <f t="shared" si="1"/>
        <v>44240</v>
      </c>
      <c r="DL9" s="33">
        <f t="shared" si="1"/>
        <v>44241</v>
      </c>
      <c r="DM9" s="33">
        <f t="shared" si="1"/>
        <v>44242</v>
      </c>
      <c r="DN9" s="33">
        <f t="shared" si="1"/>
        <v>44243</v>
      </c>
      <c r="DO9" s="33">
        <f t="shared" si="1"/>
        <v>44244</v>
      </c>
      <c r="DP9" s="33">
        <f t="shared" si="1"/>
        <v>44245</v>
      </c>
      <c r="DQ9" s="33">
        <f t="shared" si="1"/>
        <v>44246</v>
      </c>
      <c r="DR9" s="33">
        <f t="shared" si="1"/>
        <v>44247</v>
      </c>
      <c r="DS9" s="33">
        <f t="shared" si="1"/>
        <v>44248</v>
      </c>
      <c r="DT9" s="33">
        <f t="shared" si="1"/>
        <v>44249</v>
      </c>
      <c r="DU9" s="33">
        <f t="shared" si="1"/>
        <v>44250</v>
      </c>
      <c r="DV9" s="33">
        <f t="shared" si="1"/>
        <v>44251</v>
      </c>
      <c r="DW9" s="33">
        <f t="shared" si="1"/>
        <v>44252</v>
      </c>
      <c r="DX9" s="33">
        <f t="shared" si="1"/>
        <v>44253</v>
      </c>
      <c r="DY9" s="33">
        <f t="shared" si="1"/>
        <v>44254</v>
      </c>
      <c r="DZ9" s="33">
        <f t="shared" si="1"/>
        <v>44255</v>
      </c>
      <c r="EA9" s="33">
        <f t="shared" si="1"/>
        <v>44256</v>
      </c>
      <c r="EB9" s="33">
        <f t="shared" si="1"/>
        <v>44257</v>
      </c>
      <c r="EC9" s="33">
        <f t="shared" si="1"/>
        <v>44258</v>
      </c>
      <c r="ED9" s="33">
        <f t="shared" si="1"/>
        <v>44259</v>
      </c>
      <c r="EE9" s="33">
        <f t="shared" si="1"/>
        <v>44260</v>
      </c>
      <c r="EF9" s="33">
        <f t="shared" si="1"/>
        <v>44261</v>
      </c>
      <c r="EG9" s="33">
        <f t="shared" si="1"/>
        <v>44262</v>
      </c>
      <c r="EH9" s="33">
        <f t="shared" si="1"/>
        <v>44263</v>
      </c>
      <c r="EI9" s="33">
        <f t="shared" si="1"/>
        <v>44264</v>
      </c>
      <c r="EJ9" s="33">
        <f t="shared" si="1"/>
        <v>44265</v>
      </c>
      <c r="EK9" s="33">
        <f t="shared" si="1"/>
        <v>44266</v>
      </c>
      <c r="EL9" s="33">
        <f t="shared" ref="EL9:FI9" si="2">EK9+1</f>
        <v>44267</v>
      </c>
      <c r="EM9" s="33">
        <f t="shared" si="2"/>
        <v>44268</v>
      </c>
      <c r="EN9" s="33">
        <f t="shared" si="2"/>
        <v>44269</v>
      </c>
      <c r="EO9" s="33">
        <f t="shared" si="2"/>
        <v>44270</v>
      </c>
      <c r="EP9" s="33">
        <f t="shared" si="2"/>
        <v>44271</v>
      </c>
      <c r="EQ9" s="33">
        <f t="shared" si="2"/>
        <v>44272</v>
      </c>
      <c r="ER9" s="33">
        <f t="shared" si="2"/>
        <v>44273</v>
      </c>
      <c r="ES9" s="33">
        <f t="shared" si="2"/>
        <v>44274</v>
      </c>
      <c r="ET9" s="33">
        <f t="shared" si="2"/>
        <v>44275</v>
      </c>
      <c r="EU9" s="33">
        <f t="shared" si="2"/>
        <v>44276</v>
      </c>
      <c r="EV9" s="33">
        <f t="shared" si="2"/>
        <v>44277</v>
      </c>
      <c r="EW9" s="33">
        <f t="shared" si="2"/>
        <v>44278</v>
      </c>
      <c r="EX9" s="33">
        <f t="shared" si="2"/>
        <v>44279</v>
      </c>
      <c r="EY9" s="33">
        <f t="shared" si="2"/>
        <v>44280</v>
      </c>
      <c r="EZ9" s="33">
        <f t="shared" si="2"/>
        <v>44281</v>
      </c>
      <c r="FA9" s="33">
        <f t="shared" si="2"/>
        <v>44282</v>
      </c>
      <c r="FB9" s="33">
        <f t="shared" si="2"/>
        <v>44283</v>
      </c>
      <c r="FC9" s="33">
        <f t="shared" si="2"/>
        <v>44284</v>
      </c>
      <c r="FD9" s="33">
        <f t="shared" si="2"/>
        <v>44285</v>
      </c>
      <c r="FE9" s="33">
        <f t="shared" si="2"/>
        <v>44286</v>
      </c>
      <c r="FF9" s="33">
        <f t="shared" si="2"/>
        <v>44287</v>
      </c>
      <c r="FG9" s="33">
        <f t="shared" si="2"/>
        <v>44288</v>
      </c>
      <c r="FH9" s="33">
        <f t="shared" si="2"/>
        <v>44289</v>
      </c>
      <c r="FI9" s="34">
        <f t="shared" si="2"/>
        <v>44290</v>
      </c>
      <c r="FJ9" s="103"/>
      <c r="FL9" s="13"/>
      <c r="FM9" s="13"/>
    </row>
    <row r="10" spans="1:169" s="9" customFormat="1" ht="15.95" customHeight="1">
      <c r="A10" s="35"/>
      <c r="B10" s="36">
        <v>1</v>
      </c>
      <c r="C10" s="161" t="s">
        <v>56</v>
      </c>
      <c r="D10" s="161"/>
      <c r="E10" s="161"/>
      <c r="F10" s="161"/>
      <c r="G10" s="161"/>
      <c r="H10" s="37"/>
      <c r="I10" s="38"/>
      <c r="J10" s="39">
        <f>J11</f>
        <v>44154</v>
      </c>
      <c r="K10" s="40">
        <f>K16</f>
        <v>44158</v>
      </c>
      <c r="L10" s="41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3"/>
      <c r="FJ10" s="103"/>
      <c r="FL10" s="13"/>
      <c r="FM10" s="13"/>
    </row>
    <row r="11" spans="1:169" s="9" customFormat="1" ht="15.95" customHeight="1" outlineLevel="1">
      <c r="A11" s="35"/>
      <c r="B11" s="44">
        <v>1.1000000000000001</v>
      </c>
      <c r="C11" s="127" t="s">
        <v>27</v>
      </c>
      <c r="D11" s="127"/>
      <c r="E11" s="127"/>
      <c r="F11" s="127"/>
      <c r="G11" s="127"/>
      <c r="H11" s="45"/>
      <c r="I11" s="46"/>
      <c r="J11" s="47">
        <f>J12</f>
        <v>44154</v>
      </c>
      <c r="K11" s="48">
        <f>K15</f>
        <v>44174</v>
      </c>
      <c r="L11" s="49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3"/>
      <c r="FJ11" s="103"/>
      <c r="FL11" s="13"/>
      <c r="FM11" s="13"/>
    </row>
    <row r="12" spans="1:169" s="9" customFormat="1" ht="15.95" customHeight="1" outlineLevel="2">
      <c r="A12" s="35"/>
      <c r="B12" s="50" t="s">
        <v>15</v>
      </c>
      <c r="C12" s="121" t="s">
        <v>28</v>
      </c>
      <c r="D12" s="121"/>
      <c r="E12" s="122"/>
      <c r="F12" s="51"/>
      <c r="G12" s="52"/>
      <c r="H12" s="53" t="s">
        <v>45</v>
      </c>
      <c r="I12" s="54"/>
      <c r="J12" s="55">
        <v>44154</v>
      </c>
      <c r="K12" s="56">
        <f>J12+3</f>
        <v>44157</v>
      </c>
      <c r="L12" s="57" t="s">
        <v>55</v>
      </c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3"/>
      <c r="FJ12" s="103"/>
      <c r="FL12" s="13"/>
      <c r="FM12" s="13"/>
    </row>
    <row r="13" spans="1:169" s="9" customFormat="1" ht="15.95" customHeight="1" outlineLevel="3">
      <c r="A13" s="35"/>
      <c r="B13" s="50" t="s">
        <v>31</v>
      </c>
      <c r="C13" s="97"/>
      <c r="D13" s="96" t="s">
        <v>29</v>
      </c>
      <c r="E13" s="96"/>
      <c r="F13" s="51"/>
      <c r="G13" s="52" t="s">
        <v>43</v>
      </c>
      <c r="H13" s="53" t="s">
        <v>45</v>
      </c>
      <c r="I13" s="54"/>
      <c r="J13" s="55">
        <f>J12</f>
        <v>44154</v>
      </c>
      <c r="K13" s="56">
        <f>J13+3</f>
        <v>44157</v>
      </c>
      <c r="L13" s="57" t="s">
        <v>55</v>
      </c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  <c r="BW13" s="42"/>
      <c r="BX13" s="42"/>
      <c r="BY13" s="42"/>
      <c r="BZ13" s="42"/>
      <c r="CA13" s="42"/>
      <c r="CB13" s="42"/>
      <c r="CC13" s="42"/>
      <c r="CD13" s="42"/>
      <c r="CE13" s="42"/>
      <c r="CF13" s="42"/>
      <c r="CG13" s="42"/>
      <c r="CH13" s="42"/>
      <c r="CI13" s="42"/>
      <c r="CJ13" s="42"/>
      <c r="CK13" s="42"/>
      <c r="CL13" s="42"/>
      <c r="CM13" s="42"/>
      <c r="CN13" s="42"/>
      <c r="CO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3"/>
      <c r="FJ13" s="103"/>
      <c r="FL13" s="13"/>
      <c r="FM13" s="13"/>
    </row>
    <row r="14" spans="1:169" s="9" customFormat="1" ht="15.95" customHeight="1" outlineLevel="3">
      <c r="A14" s="35"/>
      <c r="B14" s="50" t="s">
        <v>32</v>
      </c>
      <c r="C14" s="97"/>
      <c r="D14" s="97" t="s">
        <v>30</v>
      </c>
      <c r="E14" s="96"/>
      <c r="F14" s="51"/>
      <c r="G14" s="52" t="s">
        <v>43</v>
      </c>
      <c r="H14" s="53" t="s">
        <v>45</v>
      </c>
      <c r="I14" s="54"/>
      <c r="J14" s="55">
        <f>J13</f>
        <v>44154</v>
      </c>
      <c r="K14" s="56">
        <f>J14+3</f>
        <v>44157</v>
      </c>
      <c r="L14" s="57" t="s">
        <v>55</v>
      </c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3"/>
      <c r="FJ14" s="103"/>
      <c r="FL14" s="13"/>
      <c r="FM14" s="13"/>
    </row>
    <row r="15" spans="1:169" s="9" customFormat="1" ht="15.95" customHeight="1" outlineLevel="3">
      <c r="A15" s="35"/>
      <c r="B15" s="50" t="s">
        <v>33</v>
      </c>
      <c r="C15" s="97"/>
      <c r="D15" s="125" t="s">
        <v>84</v>
      </c>
      <c r="E15" s="126"/>
      <c r="F15" s="51"/>
      <c r="G15" s="52" t="s">
        <v>44</v>
      </c>
      <c r="H15" s="53" t="s">
        <v>45</v>
      </c>
      <c r="I15" s="54"/>
      <c r="J15" s="55">
        <f>J14</f>
        <v>44154</v>
      </c>
      <c r="K15" s="56">
        <f>J15+20</f>
        <v>44174</v>
      </c>
      <c r="L15" s="57" t="s">
        <v>55</v>
      </c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3"/>
      <c r="FJ15" s="103"/>
      <c r="FL15" s="13"/>
      <c r="FM15" s="13"/>
    </row>
    <row r="16" spans="1:169" s="9" customFormat="1" ht="15.95" customHeight="1" outlineLevel="1">
      <c r="A16" s="35"/>
      <c r="B16" s="44">
        <v>1.2</v>
      </c>
      <c r="C16" s="127" t="s">
        <v>37</v>
      </c>
      <c r="D16" s="127"/>
      <c r="E16" s="127"/>
      <c r="F16" s="127"/>
      <c r="G16" s="127"/>
      <c r="H16" s="45"/>
      <c r="I16" s="46"/>
      <c r="J16" s="47">
        <f>J17</f>
        <v>44154</v>
      </c>
      <c r="K16" s="48">
        <f>K20</f>
        <v>44158</v>
      </c>
      <c r="L16" s="49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3"/>
      <c r="FJ16" s="103"/>
      <c r="FL16" s="13"/>
      <c r="FM16" s="13"/>
    </row>
    <row r="17" spans="1:169" s="9" customFormat="1" ht="15.95" customHeight="1" outlineLevel="2">
      <c r="A17" s="35"/>
      <c r="B17" s="50" t="s">
        <v>14</v>
      </c>
      <c r="C17" s="58" t="s">
        <v>34</v>
      </c>
      <c r="D17" s="59"/>
      <c r="E17" s="59"/>
      <c r="F17" s="59"/>
      <c r="G17" s="52" t="s">
        <v>41</v>
      </c>
      <c r="H17" s="53" t="s">
        <v>45</v>
      </c>
      <c r="I17" s="54"/>
      <c r="J17" s="55">
        <v>44154</v>
      </c>
      <c r="K17" s="56">
        <f>J17+13</f>
        <v>44167</v>
      </c>
      <c r="L17" s="57" t="s">
        <v>105</v>
      </c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3"/>
      <c r="FJ17" s="103"/>
      <c r="FL17" s="13"/>
      <c r="FM17" s="13"/>
    </row>
    <row r="18" spans="1:169" s="9" customFormat="1" ht="15.95" customHeight="1" outlineLevel="3">
      <c r="A18" s="35"/>
      <c r="B18" s="50"/>
      <c r="C18" s="58"/>
      <c r="D18" s="59" t="s">
        <v>35</v>
      </c>
      <c r="E18" s="59"/>
      <c r="F18" s="59"/>
      <c r="G18" s="52"/>
      <c r="H18" s="53" t="s">
        <v>45</v>
      </c>
      <c r="I18" s="54"/>
      <c r="J18" s="55">
        <f>J17</f>
        <v>44154</v>
      </c>
      <c r="K18" s="56">
        <f t="shared" ref="K18:K22" si="3">J18+4</f>
        <v>44158</v>
      </c>
      <c r="L18" s="57" t="s">
        <v>105</v>
      </c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3"/>
      <c r="FJ18" s="103"/>
      <c r="FL18" s="13"/>
      <c r="FM18" s="13"/>
    </row>
    <row r="19" spans="1:169" s="9" customFormat="1" ht="15.95" customHeight="1" outlineLevel="3">
      <c r="A19" s="35"/>
      <c r="B19" s="50"/>
      <c r="C19" s="58"/>
      <c r="D19" s="59" t="s">
        <v>36</v>
      </c>
      <c r="E19" s="59"/>
      <c r="F19" s="59"/>
      <c r="G19" s="52"/>
      <c r="H19" s="53" t="s">
        <v>45</v>
      </c>
      <c r="I19" s="54"/>
      <c r="J19" s="55">
        <f>J18</f>
        <v>44154</v>
      </c>
      <c r="K19" s="56">
        <f t="shared" si="3"/>
        <v>44158</v>
      </c>
      <c r="L19" s="57" t="s">
        <v>105</v>
      </c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3"/>
      <c r="FJ19" s="103"/>
      <c r="FL19" s="13"/>
      <c r="FM19" s="13"/>
    </row>
    <row r="20" spans="1:169" s="9" customFormat="1" ht="15.95" customHeight="1" outlineLevel="2">
      <c r="A20" s="35"/>
      <c r="B20" s="50" t="s">
        <v>8</v>
      </c>
      <c r="C20" s="58" t="s">
        <v>38</v>
      </c>
      <c r="D20" s="59"/>
      <c r="E20" s="59"/>
      <c r="F20" s="59"/>
      <c r="G20" s="52" t="s">
        <v>42</v>
      </c>
      <c r="H20" s="53" t="s">
        <v>45</v>
      </c>
      <c r="I20" s="54"/>
      <c r="J20" s="55">
        <f>J19</f>
        <v>44154</v>
      </c>
      <c r="K20" s="56">
        <f t="shared" si="3"/>
        <v>44158</v>
      </c>
      <c r="L20" s="57" t="s">
        <v>105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3"/>
      <c r="FJ20" s="103"/>
      <c r="FL20" s="13"/>
      <c r="FM20" s="13"/>
    </row>
    <row r="21" spans="1:169" s="9" customFormat="1" ht="15.95" customHeight="1" outlineLevel="3">
      <c r="A21" s="35"/>
      <c r="B21" s="50"/>
      <c r="C21" s="60"/>
      <c r="D21" s="59" t="s">
        <v>39</v>
      </c>
      <c r="E21" s="59"/>
      <c r="F21" s="59"/>
      <c r="G21" s="52"/>
      <c r="H21" s="53" t="s">
        <v>45</v>
      </c>
      <c r="I21" s="54"/>
      <c r="J21" s="55">
        <f>J20</f>
        <v>44154</v>
      </c>
      <c r="K21" s="56">
        <f t="shared" si="3"/>
        <v>44158</v>
      </c>
      <c r="L21" s="57" t="s">
        <v>105</v>
      </c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3"/>
      <c r="FJ21" s="103"/>
      <c r="FL21" s="13"/>
      <c r="FM21" s="13"/>
    </row>
    <row r="22" spans="1:169" s="9" customFormat="1" ht="15.95" customHeight="1" outlineLevel="3">
      <c r="A22" s="35"/>
      <c r="B22" s="50"/>
      <c r="C22" s="60"/>
      <c r="D22" s="59" t="s">
        <v>40</v>
      </c>
      <c r="E22" s="59"/>
      <c r="F22" s="59"/>
      <c r="G22" s="52"/>
      <c r="H22" s="53" t="s">
        <v>45</v>
      </c>
      <c r="I22" s="54"/>
      <c r="J22" s="55">
        <f>J21</f>
        <v>44154</v>
      </c>
      <c r="K22" s="56">
        <f t="shared" si="3"/>
        <v>44158</v>
      </c>
      <c r="L22" s="57" t="s">
        <v>105</v>
      </c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3"/>
      <c r="FJ22" s="103"/>
      <c r="FL22" s="13"/>
      <c r="FM22" s="13"/>
    </row>
    <row r="23" spans="1:169" s="9" customFormat="1" ht="15.95" customHeight="1">
      <c r="A23" s="35"/>
      <c r="B23" s="36">
        <v>2</v>
      </c>
      <c r="C23" s="161" t="s">
        <v>57</v>
      </c>
      <c r="D23" s="161"/>
      <c r="E23" s="161"/>
      <c r="F23" s="161"/>
      <c r="G23" s="161"/>
      <c r="H23" s="37"/>
      <c r="I23" s="37"/>
      <c r="J23" s="39">
        <f>J24</f>
        <v>44161</v>
      </c>
      <c r="K23" s="40">
        <f>K30</f>
        <v>44163</v>
      </c>
      <c r="L23" s="41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3"/>
      <c r="FJ23" s="103"/>
      <c r="FL23" s="13"/>
      <c r="FM23" s="13"/>
    </row>
    <row r="24" spans="1:169" s="9" customFormat="1" ht="15.95" customHeight="1" outlineLevel="1">
      <c r="A24" s="35"/>
      <c r="B24" s="44">
        <v>2.1</v>
      </c>
      <c r="C24" s="127" t="s">
        <v>61</v>
      </c>
      <c r="D24" s="127"/>
      <c r="E24" s="127"/>
      <c r="F24" s="127"/>
      <c r="G24" s="127"/>
      <c r="H24" s="45"/>
      <c r="I24" s="46"/>
      <c r="J24" s="47">
        <f>J25</f>
        <v>44161</v>
      </c>
      <c r="K24" s="48">
        <f>K25</f>
        <v>44167</v>
      </c>
      <c r="L24" s="49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3"/>
      <c r="FJ24" s="103"/>
      <c r="FL24" s="13"/>
      <c r="FM24" s="13"/>
    </row>
    <row r="25" spans="1:169" s="9" customFormat="1" ht="15.95" customHeight="1" outlineLevel="2">
      <c r="A25" s="35"/>
      <c r="B25" s="50" t="s">
        <v>12</v>
      </c>
      <c r="C25" s="60"/>
      <c r="D25" s="59" t="s">
        <v>72</v>
      </c>
      <c r="E25" s="59"/>
      <c r="F25" s="59"/>
      <c r="G25" s="52"/>
      <c r="H25" s="53" t="s">
        <v>45</v>
      </c>
      <c r="I25" s="53"/>
      <c r="J25" s="55">
        <f>K22+3</f>
        <v>44161</v>
      </c>
      <c r="K25" s="56">
        <f>J25+6</f>
        <v>44167</v>
      </c>
      <c r="L25" s="57" t="s">
        <v>105</v>
      </c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3"/>
      <c r="FJ25" s="103"/>
      <c r="FL25" s="13"/>
      <c r="FM25" s="13"/>
    </row>
    <row r="26" spans="1:169" s="9" customFormat="1" ht="15.95" customHeight="1" outlineLevel="2">
      <c r="A26" s="35"/>
      <c r="B26" s="50" t="s">
        <v>13</v>
      </c>
      <c r="C26" s="60"/>
      <c r="D26" s="59" t="s">
        <v>73</v>
      </c>
      <c r="E26" s="59"/>
      <c r="F26" s="59"/>
      <c r="G26" s="52"/>
      <c r="H26" s="53" t="s">
        <v>45</v>
      </c>
      <c r="I26" s="53"/>
      <c r="J26" s="55">
        <f>K22+3</f>
        <v>44161</v>
      </c>
      <c r="K26" s="56">
        <f>J26+6</f>
        <v>44167</v>
      </c>
      <c r="L26" s="57" t="s">
        <v>105</v>
      </c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2"/>
      <c r="BU26" s="42"/>
      <c r="BV26" s="42"/>
      <c r="BW26" s="42"/>
      <c r="BX26" s="42"/>
      <c r="BY26" s="42"/>
      <c r="BZ26" s="42"/>
      <c r="CA26" s="42"/>
      <c r="CB26" s="42"/>
      <c r="CC26" s="42"/>
      <c r="CD26" s="42"/>
      <c r="CE26" s="42"/>
      <c r="CF26" s="42"/>
      <c r="CG26" s="42"/>
      <c r="CH26" s="42"/>
      <c r="CI26" s="42"/>
      <c r="CJ26" s="42"/>
      <c r="CK26" s="42"/>
      <c r="CL26" s="42"/>
      <c r="CM26" s="42"/>
      <c r="CN26" s="42"/>
      <c r="CO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3"/>
      <c r="FJ26" s="103"/>
      <c r="FL26" s="13"/>
      <c r="FM26" s="13"/>
    </row>
    <row r="27" spans="1:169" s="9" customFormat="1" ht="15.95" customHeight="1" outlineLevel="1">
      <c r="A27" s="35"/>
      <c r="B27" s="44">
        <v>2.2000000000000002</v>
      </c>
      <c r="C27" s="127" t="s">
        <v>62</v>
      </c>
      <c r="D27" s="127"/>
      <c r="E27" s="127"/>
      <c r="F27" s="127"/>
      <c r="G27" s="127"/>
      <c r="H27" s="45"/>
      <c r="I27" s="46"/>
      <c r="J27" s="47">
        <f>J28</f>
        <v>44161</v>
      </c>
      <c r="K27" s="48">
        <f>K28</f>
        <v>44167</v>
      </c>
      <c r="L27" s="49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3"/>
      <c r="FJ27" s="103"/>
      <c r="FL27" s="13"/>
      <c r="FM27" s="13"/>
    </row>
    <row r="28" spans="1:169" s="9" customFormat="1" ht="15.95" customHeight="1" outlineLevel="2">
      <c r="A28" s="35"/>
      <c r="B28" s="50" t="s">
        <v>9</v>
      </c>
      <c r="C28" s="60"/>
      <c r="D28" s="59" t="s">
        <v>75</v>
      </c>
      <c r="E28" s="59"/>
      <c r="F28" s="59"/>
      <c r="G28" s="52" t="s">
        <v>85</v>
      </c>
      <c r="H28" s="53" t="s">
        <v>45</v>
      </c>
      <c r="I28" s="53"/>
      <c r="J28" s="55">
        <f>K22+3</f>
        <v>44161</v>
      </c>
      <c r="K28" s="56">
        <f t="shared" ref="K28:K29" si="4">J28+6</f>
        <v>44167</v>
      </c>
      <c r="L28" s="57" t="s">
        <v>105</v>
      </c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3"/>
      <c r="FJ28" s="103"/>
      <c r="FL28" s="13"/>
      <c r="FM28" s="13"/>
    </row>
    <row r="29" spans="1:169" s="9" customFormat="1" ht="15.95" customHeight="1" outlineLevel="2">
      <c r="A29" s="35"/>
      <c r="B29" s="50" t="s">
        <v>11</v>
      </c>
      <c r="C29" s="60"/>
      <c r="D29" s="59" t="s">
        <v>74</v>
      </c>
      <c r="E29" s="59"/>
      <c r="F29" s="59"/>
      <c r="G29" s="52"/>
      <c r="H29" s="53" t="s">
        <v>45</v>
      </c>
      <c r="I29" s="53"/>
      <c r="J29" s="55">
        <f>K22+3</f>
        <v>44161</v>
      </c>
      <c r="K29" s="56">
        <f t="shared" si="4"/>
        <v>44167</v>
      </c>
      <c r="L29" s="57" t="s">
        <v>105</v>
      </c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3"/>
      <c r="FJ29" s="103"/>
      <c r="FL29" s="13"/>
      <c r="FM29" s="13"/>
    </row>
    <row r="30" spans="1:169" s="9" customFormat="1" ht="15.95" customHeight="1" outlineLevel="1">
      <c r="A30" s="35"/>
      <c r="B30" s="44">
        <v>2.2999999999999998</v>
      </c>
      <c r="C30" s="127" t="s">
        <v>63</v>
      </c>
      <c r="D30" s="127"/>
      <c r="E30" s="127"/>
      <c r="F30" s="127"/>
      <c r="G30" s="127"/>
      <c r="H30" s="45"/>
      <c r="I30" s="46"/>
      <c r="J30" s="47">
        <f>J28</f>
        <v>44161</v>
      </c>
      <c r="K30" s="48">
        <f>K31</f>
        <v>44163</v>
      </c>
      <c r="L30" s="49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3"/>
      <c r="FJ30" s="103"/>
      <c r="FL30" s="13"/>
      <c r="FM30" s="13"/>
    </row>
    <row r="31" spans="1:169" s="9" customFormat="1" ht="15.95" customHeight="1" outlineLevel="2">
      <c r="A31" s="35"/>
      <c r="B31" s="50" t="s">
        <v>10</v>
      </c>
      <c r="C31" s="95"/>
      <c r="D31" s="59" t="s">
        <v>77</v>
      </c>
      <c r="E31" s="98"/>
      <c r="F31" s="61"/>
      <c r="G31" s="52"/>
      <c r="H31" s="53" t="s">
        <v>45</v>
      </c>
      <c r="I31" s="53"/>
      <c r="J31" s="55">
        <f>K22+3</f>
        <v>44161</v>
      </c>
      <c r="K31" s="56">
        <f>J31+2</f>
        <v>44163</v>
      </c>
      <c r="L31" s="57" t="s">
        <v>105</v>
      </c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3"/>
      <c r="FJ31" s="103"/>
      <c r="FL31" s="13"/>
      <c r="FM31" s="13"/>
    </row>
    <row r="32" spans="1:169" s="9" customFormat="1" ht="15.95" customHeight="1" outlineLevel="2">
      <c r="A32" s="35"/>
      <c r="B32" s="50" t="s">
        <v>76</v>
      </c>
      <c r="C32" s="95"/>
      <c r="D32" s="59" t="s">
        <v>78</v>
      </c>
      <c r="E32" s="95"/>
      <c r="F32" s="62"/>
      <c r="G32" s="63"/>
      <c r="H32" s="53" t="s">
        <v>45</v>
      </c>
      <c r="I32" s="64"/>
      <c r="J32" s="55">
        <f>K22+3</f>
        <v>44161</v>
      </c>
      <c r="K32" s="56">
        <f>J32+2</f>
        <v>44163</v>
      </c>
      <c r="L32" s="57" t="s">
        <v>105</v>
      </c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3"/>
      <c r="FJ32" s="103"/>
      <c r="FL32" s="13"/>
      <c r="FM32" s="13"/>
    </row>
    <row r="33" spans="1:169" s="9" customFormat="1" ht="15.95" customHeight="1">
      <c r="A33" s="35"/>
      <c r="B33" s="36">
        <v>3</v>
      </c>
      <c r="C33" s="161" t="s">
        <v>58</v>
      </c>
      <c r="D33" s="161"/>
      <c r="E33" s="161"/>
      <c r="F33" s="161"/>
      <c r="G33" s="161"/>
      <c r="H33" s="37"/>
      <c r="I33" s="37"/>
      <c r="J33" s="39">
        <f>J34</f>
        <v>44168</v>
      </c>
      <c r="K33" s="40">
        <f>K54</f>
        <v>44244</v>
      </c>
      <c r="L33" s="40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  <c r="EJ33" s="42"/>
      <c r="EK33" s="42"/>
      <c r="EL33" s="42"/>
      <c r="EM33" s="42"/>
      <c r="EN33" s="42"/>
      <c r="EO33" s="42"/>
      <c r="EP33" s="42"/>
      <c r="EQ33" s="42"/>
      <c r="ER33" s="42"/>
      <c r="ES33" s="42"/>
      <c r="ET33" s="42"/>
      <c r="EU33" s="42"/>
      <c r="EV33" s="42"/>
      <c r="EW33" s="42"/>
      <c r="EX33" s="42"/>
      <c r="EY33" s="42"/>
      <c r="EZ33" s="42"/>
      <c r="FA33" s="42"/>
      <c r="FB33" s="42"/>
      <c r="FC33" s="42"/>
      <c r="FD33" s="42"/>
      <c r="FE33" s="42"/>
      <c r="FF33" s="42"/>
      <c r="FG33" s="42"/>
      <c r="FH33" s="42"/>
      <c r="FI33" s="43"/>
      <c r="FJ33" s="103"/>
      <c r="FL33" s="13"/>
      <c r="FM33" s="13"/>
    </row>
    <row r="34" spans="1:169" s="9" customFormat="1" ht="15.95" customHeight="1" outlineLevel="1">
      <c r="A34" s="35"/>
      <c r="B34" s="44">
        <v>3.1</v>
      </c>
      <c r="C34" s="127" t="s">
        <v>64</v>
      </c>
      <c r="D34" s="127"/>
      <c r="E34" s="127"/>
      <c r="F34" s="127"/>
      <c r="G34" s="127"/>
      <c r="H34" s="45"/>
      <c r="I34" s="46"/>
      <c r="J34" s="47">
        <f>J35</f>
        <v>44168</v>
      </c>
      <c r="K34" s="48">
        <f>K36</f>
        <v>44174</v>
      </c>
      <c r="L34" s="49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  <c r="EJ34" s="42"/>
      <c r="EK34" s="42"/>
      <c r="EL34" s="42"/>
      <c r="EM34" s="42"/>
      <c r="EN34" s="42"/>
      <c r="EO34" s="42"/>
      <c r="EP34" s="42"/>
      <c r="EQ34" s="42"/>
      <c r="ER34" s="42"/>
      <c r="ES34" s="42"/>
      <c r="ET34" s="42"/>
      <c r="EU34" s="42"/>
      <c r="EV34" s="42"/>
      <c r="EW34" s="42"/>
      <c r="EX34" s="42"/>
      <c r="EY34" s="42"/>
      <c r="EZ34" s="42"/>
      <c r="FA34" s="42"/>
      <c r="FB34" s="42"/>
      <c r="FC34" s="42"/>
      <c r="FD34" s="42"/>
      <c r="FE34" s="42"/>
      <c r="FF34" s="42"/>
      <c r="FG34" s="42"/>
      <c r="FH34" s="42"/>
      <c r="FI34" s="43"/>
      <c r="FJ34" s="103"/>
      <c r="FL34" s="13"/>
      <c r="FM34" s="13"/>
    </row>
    <row r="35" spans="1:169" s="9" customFormat="1" ht="15.95" customHeight="1" outlineLevel="2">
      <c r="A35" s="35"/>
      <c r="B35" s="65" t="s">
        <v>18</v>
      </c>
      <c r="C35" s="168" t="s">
        <v>87</v>
      </c>
      <c r="D35" s="168"/>
      <c r="E35" s="169"/>
      <c r="F35" s="66"/>
      <c r="G35" s="67"/>
      <c r="H35" s="88" t="s">
        <v>121</v>
      </c>
      <c r="I35" s="68"/>
      <c r="J35" s="69">
        <f>K26+1</f>
        <v>44168</v>
      </c>
      <c r="K35" s="70">
        <f>J35+6</f>
        <v>44174</v>
      </c>
      <c r="L35" s="57" t="s">
        <v>105</v>
      </c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  <c r="EJ35" s="42"/>
      <c r="EK35" s="42"/>
      <c r="EL35" s="42"/>
      <c r="EM35" s="42"/>
      <c r="EN35" s="42"/>
      <c r="EO35" s="42"/>
      <c r="EP35" s="42"/>
      <c r="EQ35" s="42"/>
      <c r="ER35" s="42"/>
      <c r="ES35" s="42"/>
      <c r="ET35" s="42"/>
      <c r="EU35" s="42"/>
      <c r="EV35" s="42"/>
      <c r="EW35" s="42"/>
      <c r="EX35" s="42"/>
      <c r="EY35" s="42"/>
      <c r="EZ35" s="42"/>
      <c r="FA35" s="42"/>
      <c r="FB35" s="42"/>
      <c r="FC35" s="42"/>
      <c r="FD35" s="42"/>
      <c r="FE35" s="42"/>
      <c r="FF35" s="42"/>
      <c r="FG35" s="42"/>
      <c r="FH35" s="42"/>
      <c r="FI35" s="43"/>
      <c r="FJ35" s="103"/>
      <c r="FL35" s="13"/>
      <c r="FM35" s="13"/>
    </row>
    <row r="36" spans="1:169" s="9" customFormat="1" ht="15.95" customHeight="1" outlineLevel="2">
      <c r="A36" s="35"/>
      <c r="B36" s="50" t="s">
        <v>19</v>
      </c>
      <c r="C36" s="82" t="s">
        <v>114</v>
      </c>
      <c r="D36" s="100"/>
      <c r="E36" s="101"/>
      <c r="F36" s="71"/>
      <c r="G36" s="52"/>
      <c r="H36" s="88" t="s">
        <v>121</v>
      </c>
      <c r="I36" s="53"/>
      <c r="J36" s="69">
        <f>K27+1</f>
        <v>44168</v>
      </c>
      <c r="K36" s="70">
        <f>J36+6</f>
        <v>44174</v>
      </c>
      <c r="L36" s="57" t="s">
        <v>105</v>
      </c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  <c r="BU36" s="42"/>
      <c r="BV36" s="42"/>
      <c r="BW36" s="42"/>
      <c r="BX36" s="42"/>
      <c r="BY36" s="42"/>
      <c r="BZ36" s="42"/>
      <c r="CA36" s="42"/>
      <c r="CB36" s="42"/>
      <c r="CC36" s="42"/>
      <c r="CD36" s="42"/>
      <c r="CE36" s="42"/>
      <c r="CF36" s="42"/>
      <c r="CG36" s="42"/>
      <c r="CH36" s="42"/>
      <c r="CI36" s="42"/>
      <c r="CJ36" s="42"/>
      <c r="CK36" s="42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  <c r="CW36" s="42"/>
      <c r="CX36" s="42"/>
      <c r="CY36" s="4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  <c r="EJ36" s="42"/>
      <c r="EK36" s="42"/>
      <c r="EL36" s="42"/>
      <c r="EM36" s="42"/>
      <c r="EN36" s="42"/>
      <c r="EO36" s="42"/>
      <c r="EP36" s="42"/>
      <c r="EQ36" s="42"/>
      <c r="ER36" s="42"/>
      <c r="ES36" s="42"/>
      <c r="ET36" s="42"/>
      <c r="EU36" s="42"/>
      <c r="EV36" s="42"/>
      <c r="EW36" s="42"/>
      <c r="EX36" s="42"/>
      <c r="EY36" s="42"/>
      <c r="EZ36" s="42"/>
      <c r="FA36" s="42"/>
      <c r="FB36" s="42"/>
      <c r="FC36" s="42"/>
      <c r="FD36" s="42"/>
      <c r="FE36" s="42"/>
      <c r="FF36" s="42"/>
      <c r="FG36" s="42"/>
      <c r="FH36" s="42"/>
      <c r="FI36" s="43"/>
      <c r="FJ36" s="103"/>
      <c r="FL36" s="13"/>
      <c r="FM36" s="13"/>
    </row>
    <row r="37" spans="1:169" s="9" customFormat="1" ht="15.75" customHeight="1" outlineLevel="1">
      <c r="A37" s="35"/>
      <c r="B37" s="44">
        <v>3.2</v>
      </c>
      <c r="C37" s="127" t="s">
        <v>88</v>
      </c>
      <c r="D37" s="127"/>
      <c r="E37" s="127"/>
      <c r="F37" s="127"/>
      <c r="G37" s="127"/>
      <c r="H37" s="45"/>
      <c r="I37" s="79"/>
      <c r="J37" s="47">
        <f>J38</f>
        <v>44179</v>
      </c>
      <c r="K37" s="48">
        <f>K43</f>
        <v>44267</v>
      </c>
      <c r="L37" s="80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74"/>
      <c r="EC37" s="74"/>
      <c r="ED37" s="74"/>
      <c r="EE37" s="74"/>
      <c r="EF37" s="74"/>
      <c r="EG37" s="74"/>
      <c r="EH37" s="74"/>
      <c r="EI37" s="74"/>
      <c r="EJ37" s="74"/>
      <c r="EK37" s="74"/>
      <c r="EL37" s="74"/>
      <c r="EM37" s="74"/>
      <c r="EN37" s="74"/>
      <c r="EO37" s="74"/>
      <c r="EP37" s="74"/>
      <c r="EQ37" s="74"/>
      <c r="ER37" s="74"/>
      <c r="ES37" s="74"/>
      <c r="ET37" s="74"/>
      <c r="EU37" s="74"/>
      <c r="EV37" s="74"/>
      <c r="EW37" s="74"/>
      <c r="EX37" s="74"/>
      <c r="EY37" s="74"/>
      <c r="EZ37" s="74"/>
      <c r="FA37" s="74"/>
      <c r="FB37" s="74"/>
      <c r="FC37" s="74"/>
      <c r="FD37" s="74"/>
      <c r="FE37" s="74"/>
      <c r="FF37" s="74"/>
      <c r="FG37" s="74"/>
      <c r="FH37" s="74"/>
      <c r="FI37" s="75"/>
      <c r="FJ37" s="103"/>
      <c r="FL37" s="13"/>
      <c r="FM37" s="13"/>
    </row>
    <row r="38" spans="1:169" s="9" customFormat="1" ht="15.95" customHeight="1" outlineLevel="2">
      <c r="A38" s="35"/>
      <c r="B38" s="81" t="s">
        <v>16</v>
      </c>
      <c r="C38" s="82" t="s">
        <v>124</v>
      </c>
      <c r="D38" s="82"/>
      <c r="E38" s="83"/>
      <c r="F38" s="84"/>
      <c r="G38" s="72"/>
      <c r="H38" s="53" t="s">
        <v>118</v>
      </c>
      <c r="I38" s="94" t="s">
        <v>119</v>
      </c>
      <c r="J38" s="69">
        <f>K35+5</f>
        <v>44179</v>
      </c>
      <c r="K38" s="70">
        <f>J38+9</f>
        <v>44188</v>
      </c>
      <c r="L38" s="57" t="s">
        <v>105</v>
      </c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74"/>
      <c r="EC38" s="74"/>
      <c r="ED38" s="74"/>
      <c r="EE38" s="74"/>
      <c r="EF38" s="74"/>
      <c r="EG38" s="74"/>
      <c r="EH38" s="74"/>
      <c r="EI38" s="74"/>
      <c r="EJ38" s="74"/>
      <c r="EK38" s="74"/>
      <c r="EL38" s="74"/>
      <c r="EM38" s="74"/>
      <c r="EN38" s="74"/>
      <c r="EO38" s="74"/>
      <c r="EP38" s="74"/>
      <c r="EQ38" s="74"/>
      <c r="ER38" s="74"/>
      <c r="ES38" s="74"/>
      <c r="ET38" s="74"/>
      <c r="EU38" s="74"/>
      <c r="EV38" s="74"/>
      <c r="EW38" s="74"/>
      <c r="EX38" s="74"/>
      <c r="EY38" s="74"/>
      <c r="EZ38" s="74"/>
      <c r="FA38" s="74"/>
      <c r="FB38" s="74"/>
      <c r="FC38" s="74"/>
      <c r="FD38" s="74"/>
      <c r="FE38" s="74"/>
      <c r="FF38" s="74"/>
      <c r="FG38" s="74"/>
      <c r="FH38" s="74"/>
      <c r="FI38" s="75"/>
      <c r="FJ38" s="103"/>
      <c r="FL38" s="13"/>
      <c r="FM38" s="13"/>
    </row>
    <row r="39" spans="1:169" s="9" customFormat="1" ht="15.95" customHeight="1" outlineLevel="2">
      <c r="A39" s="35"/>
      <c r="B39" s="81" t="s">
        <v>106</v>
      </c>
      <c r="C39" s="82" t="s">
        <v>116</v>
      </c>
      <c r="D39" s="82"/>
      <c r="E39" s="83"/>
      <c r="F39" s="84"/>
      <c r="G39" s="72"/>
      <c r="H39" s="94" t="s">
        <v>119</v>
      </c>
      <c r="I39" s="53" t="s">
        <v>118</v>
      </c>
      <c r="J39" s="69">
        <f>K36+5</f>
        <v>44179</v>
      </c>
      <c r="K39" s="70">
        <f>J39+9</f>
        <v>44188</v>
      </c>
      <c r="L39" s="57" t="s">
        <v>105</v>
      </c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  <c r="ED39" s="74"/>
      <c r="EE39" s="74"/>
      <c r="EF39" s="74"/>
      <c r="EG39" s="74"/>
      <c r="EH39" s="74"/>
      <c r="EI39" s="74"/>
      <c r="EJ39" s="74"/>
      <c r="EK39" s="74"/>
      <c r="EL39" s="74"/>
      <c r="EM39" s="74"/>
      <c r="EN39" s="74"/>
      <c r="EO39" s="74"/>
      <c r="EP39" s="74"/>
      <c r="EQ39" s="74"/>
      <c r="ER39" s="74"/>
      <c r="ES39" s="74"/>
      <c r="ET39" s="74"/>
      <c r="EU39" s="74"/>
      <c r="EV39" s="74"/>
      <c r="EW39" s="74"/>
      <c r="EX39" s="74"/>
      <c r="EY39" s="74"/>
      <c r="EZ39" s="74"/>
      <c r="FA39" s="74"/>
      <c r="FB39" s="74"/>
      <c r="FC39" s="74"/>
      <c r="FD39" s="74"/>
      <c r="FE39" s="74"/>
      <c r="FF39" s="74"/>
      <c r="FG39" s="74"/>
      <c r="FH39" s="74"/>
      <c r="FI39" s="75"/>
      <c r="FJ39" s="103"/>
      <c r="FL39" s="13"/>
      <c r="FM39" s="13"/>
    </row>
    <row r="40" spans="1:169" s="9" customFormat="1" ht="15.95" customHeight="1" outlineLevel="2">
      <c r="A40" s="35"/>
      <c r="B40" s="81" t="s">
        <v>107</v>
      </c>
      <c r="C40" s="82" t="s">
        <v>127</v>
      </c>
      <c r="D40" s="82"/>
      <c r="E40" s="114"/>
      <c r="F40" s="115"/>
      <c r="G40" s="113"/>
      <c r="H40" s="94" t="s">
        <v>128</v>
      </c>
      <c r="I40" s="94" t="s">
        <v>128</v>
      </c>
      <c r="J40" s="69">
        <f>K36+5</f>
        <v>44179</v>
      </c>
      <c r="K40" s="70">
        <f>J40+9</f>
        <v>44188</v>
      </c>
      <c r="L40" s="57" t="s">
        <v>105</v>
      </c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74"/>
      <c r="EC40" s="74"/>
      <c r="ED40" s="74"/>
      <c r="EE40" s="74"/>
      <c r="EF40" s="74"/>
      <c r="EG40" s="74"/>
      <c r="EH40" s="74"/>
      <c r="EI40" s="74"/>
      <c r="EJ40" s="74"/>
      <c r="EK40" s="74"/>
      <c r="EL40" s="74"/>
      <c r="EM40" s="74"/>
      <c r="EN40" s="74"/>
      <c r="EO40" s="74"/>
      <c r="EP40" s="74"/>
      <c r="EQ40" s="74"/>
      <c r="ER40" s="74"/>
      <c r="ES40" s="74"/>
      <c r="ET40" s="74"/>
      <c r="EU40" s="74"/>
      <c r="EV40" s="74"/>
      <c r="EW40" s="74"/>
      <c r="EX40" s="74"/>
      <c r="EY40" s="74"/>
      <c r="EZ40" s="74"/>
      <c r="FA40" s="74"/>
      <c r="FB40" s="74"/>
      <c r="FC40" s="74"/>
      <c r="FD40" s="74"/>
      <c r="FE40" s="74"/>
      <c r="FF40" s="74"/>
      <c r="FG40" s="74"/>
      <c r="FH40" s="74"/>
      <c r="FI40" s="75"/>
      <c r="FJ40" s="103"/>
      <c r="FL40" s="13"/>
      <c r="FM40" s="13"/>
    </row>
    <row r="41" spans="1:169" s="9" customFormat="1" ht="15.95" customHeight="1" outlineLevel="2">
      <c r="A41" s="35"/>
      <c r="B41" s="81" t="s">
        <v>108</v>
      </c>
      <c r="C41" s="82" t="s">
        <v>125</v>
      </c>
      <c r="D41" s="82"/>
      <c r="E41" s="114"/>
      <c r="F41" s="115"/>
      <c r="G41" s="113"/>
      <c r="H41" s="94" t="s">
        <v>119</v>
      </c>
      <c r="I41" s="53" t="s">
        <v>118</v>
      </c>
      <c r="J41" s="69">
        <f>K36+5</f>
        <v>44179</v>
      </c>
      <c r="K41" s="70">
        <f>J41+10</f>
        <v>44189</v>
      </c>
      <c r="L41" s="57" t="s">
        <v>105</v>
      </c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74"/>
      <c r="DP41" s="74"/>
      <c r="DQ41" s="74"/>
      <c r="DR41" s="74"/>
      <c r="DS41" s="74"/>
      <c r="DT41" s="74"/>
      <c r="DU41" s="74"/>
      <c r="DV41" s="74"/>
      <c r="DW41" s="74"/>
      <c r="DX41" s="74"/>
      <c r="DY41" s="74"/>
      <c r="DZ41" s="74"/>
      <c r="EA41" s="74"/>
      <c r="EB41" s="74"/>
      <c r="EC41" s="74"/>
      <c r="ED41" s="74"/>
      <c r="EE41" s="74"/>
      <c r="EF41" s="74"/>
      <c r="EG41" s="74"/>
      <c r="EH41" s="74"/>
      <c r="EI41" s="74"/>
      <c r="EJ41" s="74"/>
      <c r="EK41" s="74"/>
      <c r="EL41" s="74"/>
      <c r="EM41" s="74"/>
      <c r="EN41" s="74"/>
      <c r="EO41" s="74"/>
      <c r="EP41" s="74"/>
      <c r="EQ41" s="74"/>
      <c r="ER41" s="74"/>
      <c r="ES41" s="74"/>
      <c r="ET41" s="74"/>
      <c r="EU41" s="74"/>
      <c r="EV41" s="74"/>
      <c r="EW41" s="74"/>
      <c r="EX41" s="74"/>
      <c r="EY41" s="74"/>
      <c r="EZ41" s="74"/>
      <c r="FA41" s="74"/>
      <c r="FB41" s="74"/>
      <c r="FC41" s="74"/>
      <c r="FD41" s="74"/>
      <c r="FE41" s="74"/>
      <c r="FF41" s="74"/>
      <c r="FG41" s="74"/>
      <c r="FH41" s="74"/>
      <c r="FI41" s="75"/>
      <c r="FJ41" s="103"/>
      <c r="FL41" s="13"/>
      <c r="FM41" s="13"/>
    </row>
    <row r="42" spans="1:169" s="9" customFormat="1" ht="15.95" customHeight="1" outlineLevel="2">
      <c r="A42" s="35"/>
      <c r="B42" s="81" t="s">
        <v>126</v>
      </c>
      <c r="C42" s="82" t="s">
        <v>117</v>
      </c>
      <c r="D42" s="82"/>
      <c r="E42" s="114"/>
      <c r="F42" s="115"/>
      <c r="G42" s="113"/>
      <c r="H42" s="53" t="s">
        <v>118</v>
      </c>
      <c r="I42" s="94" t="s">
        <v>119</v>
      </c>
      <c r="J42" s="69">
        <f>K41+4</f>
        <v>44193</v>
      </c>
      <c r="K42" s="70">
        <f>J42+3</f>
        <v>44196</v>
      </c>
      <c r="L42" s="57" t="s">
        <v>105</v>
      </c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74"/>
      <c r="EC42" s="74"/>
      <c r="ED42" s="74"/>
      <c r="EE42" s="74"/>
      <c r="EF42" s="74"/>
      <c r="EG42" s="74"/>
      <c r="EH42" s="74"/>
      <c r="EI42" s="74"/>
      <c r="EJ42" s="74"/>
      <c r="EK42" s="74"/>
      <c r="EL42" s="74"/>
      <c r="EM42" s="74"/>
      <c r="EN42" s="74"/>
      <c r="EO42" s="74"/>
      <c r="EP42" s="74"/>
      <c r="EQ42" s="74"/>
      <c r="ER42" s="74"/>
      <c r="ES42" s="74"/>
      <c r="ET42" s="74"/>
      <c r="EU42" s="74"/>
      <c r="EV42" s="74"/>
      <c r="EW42" s="74"/>
      <c r="EX42" s="74"/>
      <c r="EY42" s="74"/>
      <c r="EZ42" s="74"/>
      <c r="FA42" s="74"/>
      <c r="FB42" s="74"/>
      <c r="FC42" s="74"/>
      <c r="FD42" s="74"/>
      <c r="FE42" s="74"/>
      <c r="FF42" s="74"/>
      <c r="FG42" s="74"/>
      <c r="FH42" s="74"/>
      <c r="FI42" s="75"/>
      <c r="FJ42" s="103"/>
      <c r="FL42" s="13"/>
      <c r="FM42" s="13"/>
    </row>
    <row r="43" spans="1:169" s="9" customFormat="1" ht="15.95" customHeight="1" outlineLevel="1">
      <c r="A43" s="35"/>
      <c r="B43" s="44">
        <v>3.3</v>
      </c>
      <c r="C43" s="127" t="s">
        <v>90</v>
      </c>
      <c r="D43" s="127"/>
      <c r="E43" s="127"/>
      <c r="F43" s="127"/>
      <c r="G43" s="127"/>
      <c r="H43" s="45"/>
      <c r="I43" s="79"/>
      <c r="J43" s="47">
        <f>J45</f>
        <v>44168</v>
      </c>
      <c r="K43" s="48">
        <f>K53</f>
        <v>44267</v>
      </c>
      <c r="L43" s="80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  <c r="DD43" s="74"/>
      <c r="DE43" s="74"/>
      <c r="DF43" s="74"/>
      <c r="DG43" s="74"/>
      <c r="DH43" s="74"/>
      <c r="DI43" s="74"/>
      <c r="DJ43" s="74"/>
      <c r="DK43" s="74"/>
      <c r="DL43" s="74"/>
      <c r="DM43" s="74"/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74"/>
      <c r="EC43" s="74"/>
      <c r="ED43" s="74"/>
      <c r="EE43" s="74"/>
      <c r="EF43" s="74"/>
      <c r="EG43" s="74"/>
      <c r="EH43" s="74"/>
      <c r="EI43" s="74"/>
      <c r="EJ43" s="74"/>
      <c r="EK43" s="74"/>
      <c r="EL43" s="74"/>
      <c r="EM43" s="74"/>
      <c r="EN43" s="74"/>
      <c r="EO43" s="74"/>
      <c r="EP43" s="74"/>
      <c r="EQ43" s="74"/>
      <c r="ER43" s="74"/>
      <c r="ES43" s="74"/>
      <c r="ET43" s="74"/>
      <c r="EU43" s="74"/>
      <c r="EV43" s="74"/>
      <c r="EW43" s="74"/>
      <c r="EX43" s="74"/>
      <c r="EY43" s="74"/>
      <c r="EZ43" s="74"/>
      <c r="FA43" s="74"/>
      <c r="FB43" s="74"/>
      <c r="FC43" s="74"/>
      <c r="FD43" s="74"/>
      <c r="FE43" s="74"/>
      <c r="FF43" s="74"/>
      <c r="FG43" s="74"/>
      <c r="FH43" s="74"/>
      <c r="FI43" s="75"/>
      <c r="FJ43" s="103"/>
      <c r="FL43" s="13"/>
      <c r="FM43" s="13"/>
    </row>
    <row r="44" spans="1:169" s="9" customFormat="1" ht="15.75" customHeight="1" outlineLevel="2">
      <c r="A44" s="35"/>
      <c r="B44" s="85" t="s">
        <v>20</v>
      </c>
      <c r="C44" s="170" t="s">
        <v>92</v>
      </c>
      <c r="D44" s="170"/>
      <c r="E44" s="171"/>
      <c r="F44" s="86"/>
      <c r="G44" s="52" t="s">
        <v>115</v>
      </c>
      <c r="H44" s="68" t="s">
        <v>120</v>
      </c>
      <c r="I44" s="88" t="s">
        <v>121</v>
      </c>
      <c r="J44" s="89">
        <f>K36+2</f>
        <v>44176</v>
      </c>
      <c r="K44" s="90">
        <f>J44+20</f>
        <v>44196</v>
      </c>
      <c r="L44" s="57" t="s">
        <v>105</v>
      </c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74"/>
      <c r="EC44" s="74"/>
      <c r="ED44" s="74"/>
      <c r="EE44" s="74"/>
      <c r="EF44" s="74"/>
      <c r="EG44" s="74"/>
      <c r="EH44" s="74"/>
      <c r="EI44" s="74"/>
      <c r="EJ44" s="74"/>
      <c r="EK44" s="74"/>
      <c r="EL44" s="74"/>
      <c r="EM44" s="74"/>
      <c r="EN44" s="74"/>
      <c r="EO44" s="74"/>
      <c r="EP44" s="74"/>
      <c r="EQ44" s="74"/>
      <c r="ER44" s="74"/>
      <c r="ES44" s="74"/>
      <c r="ET44" s="74"/>
      <c r="EU44" s="74"/>
      <c r="EV44" s="74"/>
      <c r="EW44" s="74"/>
      <c r="EX44" s="74"/>
      <c r="EY44" s="74"/>
      <c r="EZ44" s="74"/>
      <c r="FA44" s="74"/>
      <c r="FB44" s="74"/>
      <c r="FC44" s="74"/>
      <c r="FD44" s="74"/>
      <c r="FE44" s="74"/>
      <c r="FF44" s="74"/>
      <c r="FG44" s="74"/>
      <c r="FH44" s="74"/>
      <c r="FI44" s="75"/>
      <c r="FJ44" s="103"/>
      <c r="FL44" s="13"/>
      <c r="FM44" s="13"/>
    </row>
    <row r="45" spans="1:169" s="9" customFormat="1" ht="15.75" customHeight="1" outlineLevel="2">
      <c r="A45" s="35"/>
      <c r="B45" s="81" t="s">
        <v>25</v>
      </c>
      <c r="C45" s="120" t="s">
        <v>123</v>
      </c>
      <c r="D45" s="119"/>
      <c r="E45" s="116"/>
      <c r="F45" s="86"/>
      <c r="G45" s="87"/>
      <c r="H45" s="68" t="s">
        <v>120</v>
      </c>
      <c r="I45" s="88" t="s">
        <v>121</v>
      </c>
      <c r="J45" s="89">
        <f>J35</f>
        <v>44168</v>
      </c>
      <c r="K45" s="90">
        <f>J45+6</f>
        <v>44174</v>
      </c>
      <c r="L45" s="57" t="s">
        <v>105</v>
      </c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  <c r="DA45" s="74"/>
      <c r="DB45" s="74"/>
      <c r="DC45" s="74"/>
      <c r="DD45" s="74"/>
      <c r="DE45" s="74"/>
      <c r="DF45" s="74"/>
      <c r="DG45" s="74"/>
      <c r="DH45" s="74"/>
      <c r="DI45" s="74"/>
      <c r="DJ45" s="74"/>
      <c r="DK45" s="74"/>
      <c r="DL45" s="74"/>
      <c r="DM45" s="74"/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74"/>
      <c r="EC45" s="74"/>
      <c r="ED45" s="74"/>
      <c r="EE45" s="74"/>
      <c r="EF45" s="74"/>
      <c r="EG45" s="74"/>
      <c r="EH45" s="74"/>
      <c r="EI45" s="74"/>
      <c r="EJ45" s="74"/>
      <c r="EK45" s="74"/>
      <c r="EL45" s="74"/>
      <c r="EM45" s="74"/>
      <c r="EN45" s="74"/>
      <c r="EO45" s="74"/>
      <c r="EP45" s="74"/>
      <c r="EQ45" s="74"/>
      <c r="ER45" s="74"/>
      <c r="ES45" s="74"/>
      <c r="ET45" s="74"/>
      <c r="EU45" s="74"/>
      <c r="EV45" s="74"/>
      <c r="EW45" s="74"/>
      <c r="EX45" s="74"/>
      <c r="EY45" s="74"/>
      <c r="EZ45" s="74"/>
      <c r="FA45" s="74"/>
      <c r="FB45" s="74"/>
      <c r="FC45" s="74"/>
      <c r="FD45" s="74"/>
      <c r="FE45" s="74"/>
      <c r="FF45" s="74"/>
      <c r="FG45" s="74"/>
      <c r="FH45" s="74"/>
      <c r="FI45" s="75"/>
      <c r="FJ45" s="103"/>
      <c r="FL45" s="13"/>
      <c r="FM45" s="13"/>
    </row>
    <row r="46" spans="1:169" s="9" customFormat="1" ht="15.95" customHeight="1" outlineLevel="3">
      <c r="A46" s="35"/>
      <c r="B46" s="81" t="s">
        <v>122</v>
      </c>
      <c r="C46" s="97" t="s">
        <v>91</v>
      </c>
      <c r="D46" s="103"/>
      <c r="E46" s="96"/>
      <c r="F46" s="91"/>
      <c r="G46" s="72"/>
      <c r="H46" s="68" t="s">
        <v>120</v>
      </c>
      <c r="I46" s="88" t="s">
        <v>121</v>
      </c>
      <c r="J46" s="89">
        <f>J44</f>
        <v>44176</v>
      </c>
      <c r="K46" s="90">
        <f>J46+13</f>
        <v>44189</v>
      </c>
      <c r="L46" s="57" t="s">
        <v>105</v>
      </c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  <c r="DA46" s="74"/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74"/>
      <c r="EC46" s="74"/>
      <c r="ED46" s="74"/>
      <c r="EE46" s="74"/>
      <c r="EF46" s="74"/>
      <c r="EG46" s="74"/>
      <c r="EH46" s="74"/>
      <c r="EI46" s="74"/>
      <c r="EJ46" s="74"/>
      <c r="EK46" s="74"/>
      <c r="EL46" s="74"/>
      <c r="EM46" s="74"/>
      <c r="EN46" s="74"/>
      <c r="EO46" s="74"/>
      <c r="EP46" s="74"/>
      <c r="EQ46" s="74"/>
      <c r="ER46" s="74"/>
      <c r="ES46" s="74"/>
      <c r="ET46" s="74"/>
      <c r="EU46" s="74"/>
      <c r="EV46" s="74"/>
      <c r="EW46" s="74"/>
      <c r="EX46" s="74"/>
      <c r="EY46" s="74"/>
      <c r="EZ46" s="74"/>
      <c r="FA46" s="74"/>
      <c r="FB46" s="74"/>
      <c r="FC46" s="74"/>
      <c r="FD46" s="74"/>
      <c r="FE46" s="74"/>
      <c r="FF46" s="74"/>
      <c r="FG46" s="74"/>
      <c r="FH46" s="74"/>
      <c r="FI46" s="75"/>
      <c r="FJ46" s="103"/>
      <c r="FL46" s="13"/>
      <c r="FM46" s="13"/>
    </row>
    <row r="47" spans="1:169" s="9" customFormat="1" ht="15.75" customHeight="1" outlineLevel="2">
      <c r="A47" s="35"/>
      <c r="B47" s="85" t="s">
        <v>129</v>
      </c>
      <c r="C47" s="170" t="s">
        <v>131</v>
      </c>
      <c r="D47" s="170"/>
      <c r="E47" s="171"/>
      <c r="F47" s="86"/>
      <c r="G47" s="52" t="s">
        <v>115</v>
      </c>
      <c r="H47" s="68" t="s">
        <v>120</v>
      </c>
      <c r="I47" s="88" t="s">
        <v>121</v>
      </c>
      <c r="J47" s="89">
        <f>K41+2</f>
        <v>44191</v>
      </c>
      <c r="K47" s="90">
        <f>J47+20</f>
        <v>44211</v>
      </c>
      <c r="L47" s="57" t="s">
        <v>105</v>
      </c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74"/>
      <c r="EC47" s="74"/>
      <c r="ED47" s="74"/>
      <c r="EE47" s="74"/>
      <c r="EF47" s="74"/>
      <c r="EG47" s="74"/>
      <c r="EH47" s="74"/>
      <c r="EI47" s="74"/>
      <c r="EJ47" s="74"/>
      <c r="EK47" s="74"/>
      <c r="EL47" s="74"/>
      <c r="EM47" s="74"/>
      <c r="EN47" s="74"/>
      <c r="EO47" s="74"/>
      <c r="EP47" s="74"/>
      <c r="EQ47" s="74"/>
      <c r="ER47" s="74"/>
      <c r="ES47" s="74"/>
      <c r="ET47" s="74"/>
      <c r="EU47" s="74"/>
      <c r="EV47" s="74"/>
      <c r="EW47" s="74"/>
      <c r="EX47" s="74"/>
      <c r="EY47" s="74"/>
      <c r="EZ47" s="74"/>
      <c r="FA47" s="74"/>
      <c r="FB47" s="74"/>
      <c r="FC47" s="74"/>
      <c r="FD47" s="74"/>
      <c r="FE47" s="74"/>
      <c r="FF47" s="74"/>
      <c r="FG47" s="74"/>
      <c r="FH47" s="74"/>
      <c r="FI47" s="75"/>
      <c r="FJ47" s="103"/>
      <c r="FL47" s="13"/>
      <c r="FM47" s="13"/>
    </row>
    <row r="48" spans="1:169" s="9" customFormat="1" ht="15.75" customHeight="1" outlineLevel="2">
      <c r="A48" s="35"/>
      <c r="B48" s="81" t="s">
        <v>130</v>
      </c>
      <c r="C48" s="117"/>
      <c r="D48" s="119" t="s">
        <v>138</v>
      </c>
      <c r="E48" s="118"/>
      <c r="F48" s="86"/>
      <c r="G48" s="173"/>
      <c r="H48" s="53" t="s">
        <v>118</v>
      </c>
      <c r="I48" s="94" t="s">
        <v>119</v>
      </c>
      <c r="J48" s="76">
        <f>K47</f>
        <v>44211</v>
      </c>
      <c r="K48" s="77">
        <f t="shared" ref="K48:K53" si="5">J48+35</f>
        <v>44246</v>
      </c>
      <c r="L48" s="57" t="s">
        <v>105</v>
      </c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74"/>
      <c r="EC48" s="74"/>
      <c r="ED48" s="74"/>
      <c r="EE48" s="74"/>
      <c r="EF48" s="74"/>
      <c r="EG48" s="74"/>
      <c r="EH48" s="74"/>
      <c r="EI48" s="74"/>
      <c r="EJ48" s="74"/>
      <c r="EK48" s="74"/>
      <c r="EL48" s="74"/>
      <c r="EM48" s="74"/>
      <c r="EN48" s="74"/>
      <c r="EO48" s="74"/>
      <c r="EP48" s="74"/>
      <c r="EQ48" s="74"/>
      <c r="ER48" s="74"/>
      <c r="ES48" s="74"/>
      <c r="ET48" s="74"/>
      <c r="EU48" s="74"/>
      <c r="EV48" s="74"/>
      <c r="EW48" s="74"/>
      <c r="EX48" s="74"/>
      <c r="EY48" s="74"/>
      <c r="EZ48" s="74"/>
      <c r="FA48" s="74"/>
      <c r="FB48" s="74"/>
      <c r="FC48" s="74"/>
      <c r="FD48" s="74"/>
      <c r="FE48" s="74"/>
      <c r="FF48" s="74"/>
      <c r="FG48" s="74"/>
      <c r="FH48" s="74"/>
      <c r="FI48" s="75"/>
      <c r="FJ48" s="103"/>
      <c r="FL48" s="13"/>
      <c r="FM48" s="13"/>
    </row>
    <row r="49" spans="1:169" s="9" customFormat="1" ht="15.75" customHeight="1" outlineLevel="2">
      <c r="A49" s="35"/>
      <c r="B49" s="81" t="s">
        <v>132</v>
      </c>
      <c r="C49" s="117"/>
      <c r="D49" s="119" t="s">
        <v>137</v>
      </c>
      <c r="E49" s="118"/>
      <c r="F49" s="86"/>
      <c r="G49" s="173"/>
      <c r="H49" s="53" t="s">
        <v>118</v>
      </c>
      <c r="I49" s="94" t="s">
        <v>119</v>
      </c>
      <c r="J49" s="76">
        <f t="shared" ref="J48:J53" si="6">J48</f>
        <v>44211</v>
      </c>
      <c r="K49" s="77">
        <f t="shared" si="5"/>
        <v>44246</v>
      </c>
      <c r="L49" s="57" t="s">
        <v>105</v>
      </c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  <c r="DA49" s="74"/>
      <c r="DB49" s="74"/>
      <c r="DC49" s="74"/>
      <c r="DD49" s="74"/>
      <c r="DE49" s="74"/>
      <c r="DF49" s="74"/>
      <c r="DG49" s="74"/>
      <c r="DH49" s="74"/>
      <c r="DI49" s="74"/>
      <c r="DJ49" s="74"/>
      <c r="DK49" s="74"/>
      <c r="DL49" s="74"/>
      <c r="DM49" s="74"/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74"/>
      <c r="EC49" s="74"/>
      <c r="ED49" s="74"/>
      <c r="EE49" s="74"/>
      <c r="EF49" s="74"/>
      <c r="EG49" s="74"/>
      <c r="EH49" s="74"/>
      <c r="EI49" s="74"/>
      <c r="EJ49" s="74"/>
      <c r="EK49" s="74"/>
      <c r="EL49" s="74"/>
      <c r="EM49" s="74"/>
      <c r="EN49" s="74"/>
      <c r="EO49" s="74"/>
      <c r="EP49" s="74"/>
      <c r="EQ49" s="74"/>
      <c r="ER49" s="74"/>
      <c r="ES49" s="74"/>
      <c r="ET49" s="74"/>
      <c r="EU49" s="74"/>
      <c r="EV49" s="74"/>
      <c r="EW49" s="74"/>
      <c r="EX49" s="74"/>
      <c r="EY49" s="74"/>
      <c r="EZ49" s="74"/>
      <c r="FA49" s="74"/>
      <c r="FB49" s="74"/>
      <c r="FC49" s="74"/>
      <c r="FD49" s="74"/>
      <c r="FE49" s="74"/>
      <c r="FF49" s="74"/>
      <c r="FG49" s="74"/>
      <c r="FH49" s="74"/>
      <c r="FI49" s="75"/>
      <c r="FJ49" s="103"/>
      <c r="FL49" s="13"/>
      <c r="FM49" s="13"/>
    </row>
    <row r="50" spans="1:169" s="9" customFormat="1" ht="15.75" customHeight="1" outlineLevel="2">
      <c r="A50" s="35"/>
      <c r="B50" s="81" t="s">
        <v>133</v>
      </c>
      <c r="C50" s="117"/>
      <c r="D50" s="119" t="s">
        <v>139</v>
      </c>
      <c r="E50" s="118"/>
      <c r="F50" s="86"/>
      <c r="G50" s="173"/>
      <c r="H50" s="53" t="s">
        <v>118</v>
      </c>
      <c r="I50" s="94" t="s">
        <v>119</v>
      </c>
      <c r="J50" s="76">
        <f>J49+14</f>
        <v>44225</v>
      </c>
      <c r="K50" s="77">
        <f>J50+28</f>
        <v>44253</v>
      </c>
      <c r="L50" s="57" t="s">
        <v>105</v>
      </c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  <c r="DL50" s="74"/>
      <c r="DM50" s="74"/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74"/>
      <c r="EC50" s="74"/>
      <c r="ED50" s="74"/>
      <c r="EE50" s="74"/>
      <c r="EF50" s="74"/>
      <c r="EG50" s="74"/>
      <c r="EH50" s="74"/>
      <c r="EI50" s="74"/>
      <c r="EJ50" s="74"/>
      <c r="EK50" s="74"/>
      <c r="EL50" s="74"/>
      <c r="EM50" s="74"/>
      <c r="EN50" s="74"/>
      <c r="EO50" s="74"/>
      <c r="EP50" s="74"/>
      <c r="EQ50" s="74"/>
      <c r="ER50" s="74"/>
      <c r="ES50" s="74"/>
      <c r="ET50" s="74"/>
      <c r="EU50" s="74"/>
      <c r="EV50" s="74"/>
      <c r="EW50" s="74"/>
      <c r="EX50" s="74"/>
      <c r="EY50" s="74"/>
      <c r="EZ50" s="74"/>
      <c r="FA50" s="74"/>
      <c r="FB50" s="74"/>
      <c r="FC50" s="74"/>
      <c r="FD50" s="74"/>
      <c r="FE50" s="74"/>
      <c r="FF50" s="74"/>
      <c r="FG50" s="74"/>
      <c r="FH50" s="74"/>
      <c r="FI50" s="75"/>
      <c r="FJ50" s="103"/>
      <c r="FL50" s="13"/>
      <c r="FM50" s="13"/>
    </row>
    <row r="51" spans="1:169" s="9" customFormat="1" ht="15.75" customHeight="1" outlineLevel="2">
      <c r="A51" s="35"/>
      <c r="B51" s="81" t="s">
        <v>134</v>
      </c>
      <c r="C51" s="117"/>
      <c r="D51" s="119" t="s">
        <v>140</v>
      </c>
      <c r="E51" s="118"/>
      <c r="F51" s="86"/>
      <c r="G51" s="173"/>
      <c r="H51" s="53" t="s">
        <v>118</v>
      </c>
      <c r="I51" s="94" t="s">
        <v>119</v>
      </c>
      <c r="J51" s="76">
        <f t="shared" si="6"/>
        <v>44225</v>
      </c>
      <c r="K51" s="77">
        <f t="shared" ref="K51:K53" si="7">J51+28</f>
        <v>44253</v>
      </c>
      <c r="L51" s="57" t="s">
        <v>105</v>
      </c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CP51" s="74"/>
      <c r="CQ51" s="74"/>
      <c r="CR51" s="74"/>
      <c r="CS51" s="74"/>
      <c r="CT51" s="74"/>
      <c r="CU51" s="74"/>
      <c r="CV51" s="74"/>
      <c r="CW51" s="74"/>
      <c r="CX51" s="74"/>
      <c r="CY51" s="74"/>
      <c r="CZ51" s="74"/>
      <c r="DA51" s="74"/>
      <c r="DB51" s="74"/>
      <c r="DC51" s="74"/>
      <c r="DD51" s="74"/>
      <c r="DE51" s="74"/>
      <c r="DF51" s="74"/>
      <c r="DG51" s="74"/>
      <c r="DH51" s="74"/>
      <c r="DI51" s="74"/>
      <c r="DJ51" s="74"/>
      <c r="DK51" s="74"/>
      <c r="DL51" s="74"/>
      <c r="DM51" s="74"/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74"/>
      <c r="EC51" s="74"/>
      <c r="ED51" s="74"/>
      <c r="EE51" s="74"/>
      <c r="EF51" s="74"/>
      <c r="EG51" s="74"/>
      <c r="EH51" s="74"/>
      <c r="EI51" s="74"/>
      <c r="EJ51" s="74"/>
      <c r="EK51" s="74"/>
      <c r="EL51" s="74"/>
      <c r="EM51" s="74"/>
      <c r="EN51" s="74"/>
      <c r="EO51" s="74"/>
      <c r="EP51" s="74"/>
      <c r="EQ51" s="74"/>
      <c r="ER51" s="74"/>
      <c r="ES51" s="74"/>
      <c r="ET51" s="74"/>
      <c r="EU51" s="74"/>
      <c r="EV51" s="74"/>
      <c r="EW51" s="74"/>
      <c r="EX51" s="74"/>
      <c r="EY51" s="74"/>
      <c r="EZ51" s="74"/>
      <c r="FA51" s="74"/>
      <c r="FB51" s="74"/>
      <c r="FC51" s="74"/>
      <c r="FD51" s="74"/>
      <c r="FE51" s="74"/>
      <c r="FF51" s="74"/>
      <c r="FG51" s="74"/>
      <c r="FH51" s="74"/>
      <c r="FI51" s="75"/>
      <c r="FJ51" s="103"/>
      <c r="FL51" s="13"/>
      <c r="FM51" s="13"/>
    </row>
    <row r="52" spans="1:169" s="9" customFormat="1" ht="15.75" customHeight="1" outlineLevel="2">
      <c r="A52" s="35"/>
      <c r="B52" s="81" t="s">
        <v>135</v>
      </c>
      <c r="C52" s="117"/>
      <c r="D52" s="119" t="s">
        <v>141</v>
      </c>
      <c r="E52" s="118"/>
      <c r="F52" s="86"/>
      <c r="G52" s="173"/>
      <c r="H52" s="53" t="s">
        <v>118</v>
      </c>
      <c r="I52" s="94" t="s">
        <v>119</v>
      </c>
      <c r="J52" s="76">
        <f t="shared" ref="J52:J53" si="8">J51+14</f>
        <v>44239</v>
      </c>
      <c r="K52" s="77">
        <f t="shared" si="7"/>
        <v>44267</v>
      </c>
      <c r="L52" s="57" t="s">
        <v>105</v>
      </c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74"/>
      <c r="DG52" s="74"/>
      <c r="DH52" s="74"/>
      <c r="DI52" s="74"/>
      <c r="DJ52" s="74"/>
      <c r="DK52" s="74"/>
      <c r="DL52" s="74"/>
      <c r="DM52" s="74"/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74"/>
      <c r="EC52" s="74"/>
      <c r="ED52" s="74"/>
      <c r="EE52" s="74"/>
      <c r="EF52" s="74"/>
      <c r="EG52" s="74"/>
      <c r="EH52" s="74"/>
      <c r="EI52" s="74"/>
      <c r="EJ52" s="74"/>
      <c r="EK52" s="74"/>
      <c r="EL52" s="74"/>
      <c r="EM52" s="74"/>
      <c r="EN52" s="74"/>
      <c r="EO52" s="74"/>
      <c r="EP52" s="74"/>
      <c r="EQ52" s="74"/>
      <c r="ER52" s="74"/>
      <c r="ES52" s="74"/>
      <c r="ET52" s="74"/>
      <c r="EU52" s="74"/>
      <c r="EV52" s="74"/>
      <c r="EW52" s="74"/>
      <c r="EX52" s="74"/>
      <c r="EY52" s="74"/>
      <c r="EZ52" s="74"/>
      <c r="FA52" s="74"/>
      <c r="FB52" s="74"/>
      <c r="FC52" s="74"/>
      <c r="FD52" s="74"/>
      <c r="FE52" s="74"/>
      <c r="FF52" s="74"/>
      <c r="FG52" s="74"/>
      <c r="FH52" s="74"/>
      <c r="FI52" s="75"/>
      <c r="FJ52" s="103"/>
      <c r="FL52" s="13"/>
      <c r="FM52" s="13"/>
    </row>
    <row r="53" spans="1:169" s="9" customFormat="1" ht="15.75" customHeight="1" outlineLevel="2">
      <c r="A53" s="35"/>
      <c r="B53" s="81" t="s">
        <v>136</v>
      </c>
      <c r="C53" s="120"/>
      <c r="D53" s="119" t="s">
        <v>142</v>
      </c>
      <c r="E53" s="118"/>
      <c r="F53" s="86"/>
      <c r="G53" s="87"/>
      <c r="H53" s="53" t="s">
        <v>118</v>
      </c>
      <c r="I53" s="94" t="s">
        <v>119</v>
      </c>
      <c r="J53" s="76">
        <f>J51+14</f>
        <v>44239</v>
      </c>
      <c r="K53" s="77">
        <f t="shared" si="7"/>
        <v>44267</v>
      </c>
      <c r="L53" s="57" t="s">
        <v>105</v>
      </c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  <c r="DD53" s="74"/>
      <c r="DE53" s="74"/>
      <c r="DF53" s="74"/>
      <c r="DG53" s="74"/>
      <c r="DH53" s="74"/>
      <c r="DI53" s="74"/>
      <c r="DJ53" s="74"/>
      <c r="DK53" s="74"/>
      <c r="DL53" s="74"/>
      <c r="DM53" s="74"/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74"/>
      <c r="EC53" s="74"/>
      <c r="ED53" s="74"/>
      <c r="EE53" s="74"/>
      <c r="EF53" s="74"/>
      <c r="EG53" s="74"/>
      <c r="EH53" s="74"/>
      <c r="EI53" s="74"/>
      <c r="EJ53" s="74"/>
      <c r="EK53" s="74"/>
      <c r="EL53" s="74"/>
      <c r="EM53" s="74"/>
      <c r="EN53" s="74"/>
      <c r="EO53" s="74"/>
      <c r="EP53" s="74"/>
      <c r="EQ53" s="74"/>
      <c r="ER53" s="74"/>
      <c r="ES53" s="74"/>
      <c r="ET53" s="74"/>
      <c r="EU53" s="74"/>
      <c r="EV53" s="74"/>
      <c r="EW53" s="74"/>
      <c r="EX53" s="74"/>
      <c r="EY53" s="74"/>
      <c r="EZ53" s="74"/>
      <c r="FA53" s="74"/>
      <c r="FB53" s="74"/>
      <c r="FC53" s="74"/>
      <c r="FD53" s="74"/>
      <c r="FE53" s="74"/>
      <c r="FF53" s="74"/>
      <c r="FG53" s="74"/>
      <c r="FH53" s="74"/>
      <c r="FI53" s="75"/>
      <c r="FJ53" s="103"/>
      <c r="FL53" s="13"/>
      <c r="FM53" s="13"/>
    </row>
    <row r="54" spans="1:169" s="9" customFormat="1" ht="15.95" customHeight="1" outlineLevel="1">
      <c r="A54" s="35"/>
      <c r="B54" s="44">
        <v>3.4</v>
      </c>
      <c r="C54" s="127" t="s">
        <v>89</v>
      </c>
      <c r="D54" s="127"/>
      <c r="E54" s="127"/>
      <c r="F54" s="127"/>
      <c r="G54" s="127"/>
      <c r="H54" s="45"/>
      <c r="I54" s="79"/>
      <c r="J54" s="47">
        <f>J55</f>
        <v>44198</v>
      </c>
      <c r="K54" s="48">
        <f>K57</f>
        <v>44244</v>
      </c>
      <c r="L54" s="80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  <c r="DD54" s="74"/>
      <c r="DE54" s="74"/>
      <c r="DF54" s="74"/>
      <c r="DG54" s="74"/>
      <c r="DH54" s="74"/>
      <c r="DI54" s="74"/>
      <c r="DJ54" s="74"/>
      <c r="DK54" s="74"/>
      <c r="DL54" s="74"/>
      <c r="DM54" s="74"/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74"/>
      <c r="EC54" s="74"/>
      <c r="ED54" s="74"/>
      <c r="EE54" s="74"/>
      <c r="EF54" s="74"/>
      <c r="EG54" s="74"/>
      <c r="EH54" s="74"/>
      <c r="EI54" s="74"/>
      <c r="EJ54" s="74"/>
      <c r="EK54" s="74"/>
      <c r="EL54" s="74"/>
      <c r="EM54" s="74"/>
      <c r="EN54" s="74"/>
      <c r="EO54" s="74"/>
      <c r="EP54" s="74"/>
      <c r="EQ54" s="74"/>
      <c r="ER54" s="74"/>
      <c r="ES54" s="74"/>
      <c r="ET54" s="74"/>
      <c r="EU54" s="74"/>
      <c r="EV54" s="74"/>
      <c r="EW54" s="74"/>
      <c r="EX54" s="74"/>
      <c r="EY54" s="74"/>
      <c r="EZ54" s="74"/>
      <c r="FA54" s="74"/>
      <c r="FB54" s="74"/>
      <c r="FC54" s="74"/>
      <c r="FD54" s="74"/>
      <c r="FE54" s="74"/>
      <c r="FF54" s="74"/>
      <c r="FG54" s="74"/>
      <c r="FH54" s="74"/>
      <c r="FI54" s="75"/>
      <c r="FJ54" s="103"/>
      <c r="FL54" s="13"/>
      <c r="FM54" s="13"/>
    </row>
    <row r="55" spans="1:169" s="9" customFormat="1" ht="15.95" customHeight="1" outlineLevel="2">
      <c r="A55" s="35"/>
      <c r="B55" s="81" t="s">
        <v>21</v>
      </c>
      <c r="C55" s="121" t="s">
        <v>109</v>
      </c>
      <c r="D55" s="121"/>
      <c r="E55" s="122"/>
      <c r="F55" s="91"/>
      <c r="G55" s="72"/>
      <c r="H55" s="68" t="s">
        <v>120</v>
      </c>
      <c r="I55" s="88" t="s">
        <v>121</v>
      </c>
      <c r="J55" s="76">
        <f>K42+2</f>
        <v>44198</v>
      </c>
      <c r="K55" s="77">
        <f>J55+7</f>
        <v>44205</v>
      </c>
      <c r="L55" s="78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  <c r="DB55" s="74"/>
      <c r="DC55" s="74"/>
      <c r="DD55" s="74"/>
      <c r="DE55" s="74"/>
      <c r="DF55" s="74"/>
      <c r="DG55" s="74"/>
      <c r="DH55" s="74"/>
      <c r="DI55" s="74"/>
      <c r="DJ55" s="74"/>
      <c r="DK55" s="74"/>
      <c r="DL55" s="74"/>
      <c r="DM55" s="74"/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74"/>
      <c r="EC55" s="74"/>
      <c r="ED55" s="74"/>
      <c r="EE55" s="74"/>
      <c r="EF55" s="74"/>
      <c r="EG55" s="74"/>
      <c r="EH55" s="74"/>
      <c r="EI55" s="74"/>
      <c r="EJ55" s="74"/>
      <c r="EK55" s="74"/>
      <c r="EL55" s="74"/>
      <c r="EM55" s="74"/>
      <c r="EN55" s="74"/>
      <c r="EO55" s="74"/>
      <c r="EP55" s="74"/>
      <c r="EQ55" s="74"/>
      <c r="ER55" s="74"/>
      <c r="ES55" s="74"/>
      <c r="ET55" s="74"/>
      <c r="EU55" s="74"/>
      <c r="EV55" s="74"/>
      <c r="EW55" s="74"/>
      <c r="EX55" s="74"/>
      <c r="EY55" s="74"/>
      <c r="EZ55" s="74"/>
      <c r="FA55" s="74"/>
      <c r="FB55" s="74"/>
      <c r="FC55" s="74"/>
      <c r="FD55" s="74"/>
      <c r="FE55" s="74"/>
      <c r="FF55" s="74"/>
      <c r="FG55" s="74"/>
      <c r="FH55" s="74"/>
      <c r="FI55" s="75"/>
      <c r="FJ55" s="103"/>
      <c r="FL55" s="13"/>
      <c r="FM55" s="13"/>
    </row>
    <row r="56" spans="1:169" s="9" customFormat="1" ht="15.95" customHeight="1" outlineLevel="2">
      <c r="A56" s="35"/>
      <c r="B56" s="81" t="s">
        <v>111</v>
      </c>
      <c r="C56" s="121" t="s">
        <v>110</v>
      </c>
      <c r="D56" s="121"/>
      <c r="E56" s="122"/>
      <c r="F56" s="91"/>
      <c r="G56" s="72"/>
      <c r="H56" s="53" t="s">
        <v>118</v>
      </c>
      <c r="I56" s="94" t="s">
        <v>119</v>
      </c>
      <c r="J56" s="76">
        <f>J55</f>
        <v>44198</v>
      </c>
      <c r="K56" s="77">
        <f>J56+35</f>
        <v>44233</v>
      </c>
      <c r="L56" s="78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74"/>
      <c r="CZ56" s="74"/>
      <c r="DA56" s="74"/>
      <c r="DB56" s="74"/>
      <c r="DC56" s="74"/>
      <c r="DD56" s="74"/>
      <c r="DE56" s="74"/>
      <c r="DF56" s="74"/>
      <c r="DG56" s="74"/>
      <c r="DH56" s="74"/>
      <c r="DI56" s="74"/>
      <c r="DJ56" s="74"/>
      <c r="DK56" s="74"/>
      <c r="DL56" s="74"/>
      <c r="DM56" s="74"/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74"/>
      <c r="EC56" s="74"/>
      <c r="ED56" s="74"/>
      <c r="EE56" s="74"/>
      <c r="EF56" s="74"/>
      <c r="EG56" s="74"/>
      <c r="EH56" s="74"/>
      <c r="EI56" s="74"/>
      <c r="EJ56" s="74"/>
      <c r="EK56" s="74"/>
      <c r="EL56" s="74"/>
      <c r="EM56" s="74"/>
      <c r="EN56" s="74"/>
      <c r="EO56" s="74"/>
      <c r="EP56" s="74"/>
      <c r="EQ56" s="74"/>
      <c r="ER56" s="74"/>
      <c r="ES56" s="74"/>
      <c r="ET56" s="74"/>
      <c r="EU56" s="74"/>
      <c r="EV56" s="74"/>
      <c r="EW56" s="74"/>
      <c r="EX56" s="74"/>
      <c r="EY56" s="74"/>
      <c r="EZ56" s="74"/>
      <c r="FA56" s="74"/>
      <c r="FB56" s="74"/>
      <c r="FC56" s="74"/>
      <c r="FD56" s="74"/>
      <c r="FE56" s="74"/>
      <c r="FF56" s="74"/>
      <c r="FG56" s="74"/>
      <c r="FH56" s="74"/>
      <c r="FI56" s="75"/>
      <c r="FJ56" s="103"/>
      <c r="FL56" s="13"/>
      <c r="FM56" s="13"/>
    </row>
    <row r="57" spans="1:169" s="9" customFormat="1" ht="15.95" customHeight="1" outlineLevel="2">
      <c r="A57" s="35"/>
      <c r="B57" s="81" t="s">
        <v>112</v>
      </c>
      <c r="C57" s="121" t="s">
        <v>113</v>
      </c>
      <c r="D57" s="121"/>
      <c r="E57" s="122"/>
      <c r="F57" s="91"/>
      <c r="G57" s="72"/>
      <c r="H57" s="53" t="s">
        <v>86</v>
      </c>
      <c r="I57" s="53" t="s">
        <v>45</v>
      </c>
      <c r="J57" s="76">
        <f>K55+4</f>
        <v>44209</v>
      </c>
      <c r="K57" s="77">
        <f>J57+35</f>
        <v>44244</v>
      </c>
      <c r="L57" s="112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  <c r="DB57" s="74"/>
      <c r="DC57" s="74"/>
      <c r="DD57" s="74"/>
      <c r="DE57" s="74"/>
      <c r="DF57" s="74"/>
      <c r="DG57" s="74"/>
      <c r="DH57" s="74"/>
      <c r="DI57" s="74"/>
      <c r="DJ57" s="74"/>
      <c r="DK57" s="74"/>
      <c r="DL57" s="74"/>
      <c r="DM57" s="74"/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74"/>
      <c r="EC57" s="74"/>
      <c r="ED57" s="74"/>
      <c r="EE57" s="74"/>
      <c r="EF57" s="74"/>
      <c r="EG57" s="74"/>
      <c r="EH57" s="74"/>
      <c r="EI57" s="74"/>
      <c r="EJ57" s="74"/>
      <c r="EK57" s="74"/>
      <c r="EL57" s="74"/>
      <c r="EM57" s="74"/>
      <c r="EN57" s="74"/>
      <c r="EO57" s="74"/>
      <c r="EP57" s="74"/>
      <c r="EQ57" s="74"/>
      <c r="ER57" s="74"/>
      <c r="ES57" s="74"/>
      <c r="ET57" s="74"/>
      <c r="EU57" s="74"/>
      <c r="EV57" s="74"/>
      <c r="EW57" s="74"/>
      <c r="EX57" s="74"/>
      <c r="EY57" s="74"/>
      <c r="EZ57" s="74"/>
      <c r="FA57" s="74"/>
      <c r="FB57" s="74"/>
      <c r="FC57" s="74"/>
      <c r="FD57" s="74"/>
      <c r="FE57" s="74"/>
      <c r="FF57" s="74"/>
      <c r="FG57" s="74"/>
      <c r="FH57" s="74"/>
      <c r="FI57" s="75"/>
      <c r="FJ57" s="103"/>
      <c r="FL57" s="13"/>
      <c r="FM57" s="13"/>
    </row>
    <row r="58" spans="1:169" s="9" customFormat="1" ht="15.95" customHeight="1">
      <c r="A58" s="35"/>
      <c r="B58" s="36">
        <v>4</v>
      </c>
      <c r="C58" s="161" t="s">
        <v>59</v>
      </c>
      <c r="D58" s="161"/>
      <c r="E58" s="161"/>
      <c r="F58" s="161"/>
      <c r="G58" s="161"/>
      <c r="H58" s="99"/>
      <c r="I58" s="99"/>
      <c r="J58" s="39">
        <f>J59</f>
        <v>44247</v>
      </c>
      <c r="K58" s="40">
        <f>K63</f>
        <v>44258</v>
      </c>
      <c r="L58" s="41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  <c r="EA58" s="42"/>
      <c r="EB58" s="42"/>
      <c r="EC58" s="42"/>
      <c r="ED58" s="42"/>
      <c r="EE58" s="42"/>
      <c r="EF58" s="42"/>
      <c r="EG58" s="42"/>
      <c r="EH58" s="42"/>
      <c r="EI58" s="42"/>
      <c r="EJ58" s="42"/>
      <c r="EK58" s="42"/>
      <c r="EL58" s="42"/>
      <c r="EM58" s="42"/>
      <c r="EN58" s="42"/>
      <c r="EO58" s="42"/>
      <c r="EP58" s="42"/>
      <c r="EQ58" s="42"/>
      <c r="ER58" s="42"/>
      <c r="ES58" s="42"/>
      <c r="ET58" s="42"/>
      <c r="EU58" s="42"/>
      <c r="EV58" s="42"/>
      <c r="EW58" s="42"/>
      <c r="EX58" s="42"/>
      <c r="EY58" s="42"/>
      <c r="EZ58" s="42"/>
      <c r="FA58" s="42"/>
      <c r="FB58" s="42"/>
      <c r="FC58" s="42"/>
      <c r="FD58" s="42"/>
      <c r="FE58" s="42"/>
      <c r="FF58" s="42"/>
      <c r="FG58" s="42"/>
      <c r="FH58" s="42"/>
      <c r="FI58" s="43"/>
      <c r="FJ58" s="103"/>
      <c r="FL58" s="13"/>
      <c r="FM58" s="13"/>
    </row>
    <row r="59" spans="1:169" s="9" customFormat="1" ht="15.95" customHeight="1" outlineLevel="1">
      <c r="A59" s="35"/>
      <c r="B59" s="44">
        <v>4.0999999999999996</v>
      </c>
      <c r="C59" s="127" t="s">
        <v>65</v>
      </c>
      <c r="D59" s="127"/>
      <c r="E59" s="127"/>
      <c r="F59" s="127"/>
      <c r="G59" s="127"/>
      <c r="H59" s="45"/>
      <c r="I59" s="46"/>
      <c r="J59" s="47">
        <f>K33+3</f>
        <v>44247</v>
      </c>
      <c r="K59" s="48">
        <f>K60</f>
        <v>44250</v>
      </c>
      <c r="L59" s="49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2"/>
      <c r="EH59" s="42"/>
      <c r="EI59" s="42"/>
      <c r="EJ59" s="42"/>
      <c r="EK59" s="42"/>
      <c r="EL59" s="42"/>
      <c r="EM59" s="42"/>
      <c r="EN59" s="42"/>
      <c r="EO59" s="42"/>
      <c r="EP59" s="42"/>
      <c r="EQ59" s="42"/>
      <c r="ER59" s="42"/>
      <c r="ES59" s="42"/>
      <c r="ET59" s="42"/>
      <c r="EU59" s="42"/>
      <c r="EV59" s="42"/>
      <c r="EW59" s="42"/>
      <c r="EX59" s="42"/>
      <c r="EY59" s="42"/>
      <c r="EZ59" s="42"/>
      <c r="FA59" s="42"/>
      <c r="FB59" s="42"/>
      <c r="FC59" s="42"/>
      <c r="FD59" s="42"/>
      <c r="FE59" s="42"/>
      <c r="FF59" s="42"/>
      <c r="FG59" s="42"/>
      <c r="FH59" s="42"/>
      <c r="FI59" s="43"/>
      <c r="FJ59" s="103"/>
      <c r="FL59" s="13"/>
      <c r="FM59" s="13"/>
    </row>
    <row r="60" spans="1:169" s="9" customFormat="1" ht="15.95" customHeight="1" outlineLevel="2">
      <c r="A60" s="35"/>
      <c r="B60" s="81"/>
      <c r="C60" s="123" t="s">
        <v>93</v>
      </c>
      <c r="D60" s="123"/>
      <c r="E60" s="124"/>
      <c r="F60" s="92"/>
      <c r="G60" s="72" t="s">
        <v>94</v>
      </c>
      <c r="H60" s="53" t="s">
        <v>86</v>
      </c>
      <c r="I60" s="93"/>
      <c r="J60" s="76">
        <f>J59</f>
        <v>44247</v>
      </c>
      <c r="K60" s="77">
        <f>J60+3</f>
        <v>44250</v>
      </c>
      <c r="L60" s="78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42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  <c r="EA60" s="42"/>
      <c r="EB60" s="42"/>
      <c r="EC60" s="42"/>
      <c r="ED60" s="42"/>
      <c r="EE60" s="42"/>
      <c r="EF60" s="42"/>
      <c r="EG60" s="42"/>
      <c r="EH60" s="42"/>
      <c r="EI60" s="42"/>
      <c r="EJ60" s="42"/>
      <c r="EK60" s="42"/>
      <c r="EL60" s="42"/>
      <c r="EM60" s="42"/>
      <c r="EN60" s="42"/>
      <c r="EO60" s="42"/>
      <c r="EP60" s="42"/>
      <c r="EQ60" s="42"/>
      <c r="ER60" s="42"/>
      <c r="ES60" s="42"/>
      <c r="ET60" s="42"/>
      <c r="EU60" s="42"/>
      <c r="EV60" s="42"/>
      <c r="EW60" s="42"/>
      <c r="EX60" s="42"/>
      <c r="EY60" s="42"/>
      <c r="EZ60" s="42"/>
      <c r="FA60" s="42"/>
      <c r="FB60" s="42"/>
      <c r="FC60" s="42"/>
      <c r="FD60" s="42"/>
      <c r="FE60" s="42"/>
      <c r="FF60" s="42"/>
      <c r="FG60" s="42"/>
      <c r="FH60" s="42"/>
      <c r="FI60" s="43"/>
      <c r="FJ60" s="103"/>
      <c r="FL60" s="13"/>
      <c r="FM60" s="13"/>
    </row>
    <row r="61" spans="1:169" s="9" customFormat="1" ht="15.95" customHeight="1" outlineLevel="1">
      <c r="A61" s="35"/>
      <c r="B61" s="44">
        <v>4.2</v>
      </c>
      <c r="C61" s="127" t="s">
        <v>66</v>
      </c>
      <c r="D61" s="127"/>
      <c r="E61" s="127"/>
      <c r="F61" s="127"/>
      <c r="G61" s="127"/>
      <c r="H61" s="45"/>
      <c r="I61" s="46"/>
      <c r="J61" s="47">
        <f>K60+1</f>
        <v>44251</v>
      </c>
      <c r="K61" s="48">
        <f>K62</f>
        <v>44254</v>
      </c>
      <c r="L61" s="49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42"/>
      <c r="BR61" s="42"/>
      <c r="BS61" s="42"/>
      <c r="BT61" s="42"/>
      <c r="BU61" s="42"/>
      <c r="BV61" s="42"/>
      <c r="BW61" s="42"/>
      <c r="BX61" s="42"/>
      <c r="BY61" s="42"/>
      <c r="BZ61" s="42"/>
      <c r="CA61" s="42"/>
      <c r="CB61" s="42"/>
      <c r="CC61" s="42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  <c r="EA61" s="42"/>
      <c r="EB61" s="42"/>
      <c r="EC61" s="42"/>
      <c r="ED61" s="42"/>
      <c r="EE61" s="42"/>
      <c r="EF61" s="42"/>
      <c r="EG61" s="42"/>
      <c r="EH61" s="42"/>
      <c r="EI61" s="42"/>
      <c r="EJ61" s="42"/>
      <c r="EK61" s="42"/>
      <c r="EL61" s="42"/>
      <c r="EM61" s="42"/>
      <c r="EN61" s="42"/>
      <c r="EO61" s="42"/>
      <c r="EP61" s="42"/>
      <c r="EQ61" s="42"/>
      <c r="ER61" s="42"/>
      <c r="ES61" s="42"/>
      <c r="ET61" s="42"/>
      <c r="EU61" s="42"/>
      <c r="EV61" s="42"/>
      <c r="EW61" s="42"/>
      <c r="EX61" s="42"/>
      <c r="EY61" s="42"/>
      <c r="EZ61" s="42"/>
      <c r="FA61" s="42"/>
      <c r="FB61" s="42"/>
      <c r="FC61" s="42"/>
      <c r="FD61" s="42"/>
      <c r="FE61" s="42"/>
      <c r="FF61" s="42"/>
      <c r="FG61" s="42"/>
      <c r="FH61" s="42"/>
      <c r="FI61" s="43"/>
      <c r="FJ61" s="103"/>
      <c r="FL61" s="13"/>
      <c r="FM61" s="13"/>
    </row>
    <row r="62" spans="1:169" s="9" customFormat="1" ht="15.95" customHeight="1" outlineLevel="2">
      <c r="A62" s="35"/>
      <c r="B62" s="81"/>
      <c r="C62" s="123" t="s">
        <v>97</v>
      </c>
      <c r="D62" s="123"/>
      <c r="E62" s="124"/>
      <c r="F62" s="92"/>
      <c r="G62" s="72" t="s">
        <v>95</v>
      </c>
      <c r="H62" s="53" t="s">
        <v>86</v>
      </c>
      <c r="I62" s="93"/>
      <c r="J62" s="76">
        <f>J61</f>
        <v>44251</v>
      </c>
      <c r="K62" s="77">
        <f>J62+3</f>
        <v>44254</v>
      </c>
      <c r="L62" s="78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2"/>
      <c r="BX62" s="42"/>
      <c r="BY62" s="42"/>
      <c r="BZ62" s="42"/>
      <c r="CA62" s="42"/>
      <c r="CB62" s="42"/>
      <c r="CC62" s="42"/>
      <c r="CD62" s="42"/>
      <c r="CE62" s="42"/>
      <c r="CF62" s="42"/>
      <c r="CG62" s="42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  <c r="EA62" s="42"/>
      <c r="EB62" s="42"/>
      <c r="EC62" s="42"/>
      <c r="ED62" s="42"/>
      <c r="EE62" s="42"/>
      <c r="EF62" s="42"/>
      <c r="EG62" s="42"/>
      <c r="EH62" s="42"/>
      <c r="EI62" s="42"/>
      <c r="EJ62" s="42"/>
      <c r="EK62" s="42"/>
      <c r="EL62" s="42"/>
      <c r="EM62" s="42"/>
      <c r="EN62" s="42"/>
      <c r="EO62" s="42"/>
      <c r="EP62" s="42"/>
      <c r="EQ62" s="42"/>
      <c r="ER62" s="42"/>
      <c r="ES62" s="42"/>
      <c r="ET62" s="42"/>
      <c r="EU62" s="42"/>
      <c r="EV62" s="42"/>
      <c r="EW62" s="42"/>
      <c r="EX62" s="42"/>
      <c r="EY62" s="42"/>
      <c r="EZ62" s="42"/>
      <c r="FA62" s="42"/>
      <c r="FB62" s="42"/>
      <c r="FC62" s="42"/>
      <c r="FD62" s="42"/>
      <c r="FE62" s="42"/>
      <c r="FF62" s="42"/>
      <c r="FG62" s="42"/>
      <c r="FH62" s="42"/>
      <c r="FI62" s="43"/>
      <c r="FJ62" s="103"/>
      <c r="FL62" s="13"/>
      <c r="FM62" s="13"/>
    </row>
    <row r="63" spans="1:169" s="9" customFormat="1" ht="15.95" customHeight="1" outlineLevel="1">
      <c r="A63" s="35"/>
      <c r="B63" s="44">
        <v>4.3</v>
      </c>
      <c r="C63" s="127" t="s">
        <v>67</v>
      </c>
      <c r="D63" s="127"/>
      <c r="E63" s="127"/>
      <c r="F63" s="127"/>
      <c r="G63" s="127"/>
      <c r="H63" s="45"/>
      <c r="I63" s="46"/>
      <c r="J63" s="47">
        <f>K62+1</f>
        <v>44255</v>
      </c>
      <c r="K63" s="48">
        <f>K64</f>
        <v>44258</v>
      </c>
      <c r="L63" s="49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42"/>
      <c r="BR63" s="42"/>
      <c r="BS63" s="42"/>
      <c r="BT63" s="42"/>
      <c r="BU63" s="42"/>
      <c r="BV63" s="42"/>
      <c r="BW63" s="42"/>
      <c r="BX63" s="42"/>
      <c r="BY63" s="42"/>
      <c r="BZ63" s="42"/>
      <c r="CA63" s="42"/>
      <c r="CB63" s="42"/>
      <c r="CC63" s="42"/>
      <c r="CD63" s="42"/>
      <c r="CE63" s="42"/>
      <c r="CF63" s="42"/>
      <c r="CG63" s="42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  <c r="EA63" s="42"/>
      <c r="EB63" s="42"/>
      <c r="EC63" s="42"/>
      <c r="ED63" s="42"/>
      <c r="EE63" s="42"/>
      <c r="EF63" s="42"/>
      <c r="EG63" s="42"/>
      <c r="EH63" s="42"/>
      <c r="EI63" s="42"/>
      <c r="EJ63" s="42"/>
      <c r="EK63" s="42"/>
      <c r="EL63" s="42"/>
      <c r="EM63" s="42"/>
      <c r="EN63" s="42"/>
      <c r="EO63" s="42"/>
      <c r="EP63" s="42"/>
      <c r="EQ63" s="42"/>
      <c r="ER63" s="42"/>
      <c r="ES63" s="42"/>
      <c r="ET63" s="42"/>
      <c r="EU63" s="42"/>
      <c r="EV63" s="42"/>
      <c r="EW63" s="42"/>
      <c r="EX63" s="42"/>
      <c r="EY63" s="42"/>
      <c r="EZ63" s="42"/>
      <c r="FA63" s="42"/>
      <c r="FB63" s="42"/>
      <c r="FC63" s="42"/>
      <c r="FD63" s="42"/>
      <c r="FE63" s="42"/>
      <c r="FF63" s="42"/>
      <c r="FG63" s="42"/>
      <c r="FH63" s="42"/>
      <c r="FI63" s="43"/>
      <c r="FJ63" s="103"/>
      <c r="FL63" s="13"/>
      <c r="FM63" s="13"/>
    </row>
    <row r="64" spans="1:169" s="9" customFormat="1" ht="15.95" customHeight="1" outlineLevel="2">
      <c r="A64" s="35"/>
      <c r="B64" s="81"/>
      <c r="C64" s="123" t="s">
        <v>98</v>
      </c>
      <c r="D64" s="123"/>
      <c r="E64" s="124"/>
      <c r="F64" s="92"/>
      <c r="G64" s="72" t="s">
        <v>96</v>
      </c>
      <c r="H64" s="53" t="s">
        <v>86</v>
      </c>
      <c r="I64" s="93"/>
      <c r="J64" s="76">
        <f>J63</f>
        <v>44255</v>
      </c>
      <c r="K64" s="77">
        <f>J64+3</f>
        <v>44258</v>
      </c>
      <c r="L64" s="78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  <c r="BW64" s="42"/>
      <c r="BX64" s="42"/>
      <c r="BY64" s="42"/>
      <c r="BZ64" s="42"/>
      <c r="CA64" s="42"/>
      <c r="CB64" s="42"/>
      <c r="CC64" s="42"/>
      <c r="CD64" s="42"/>
      <c r="CE64" s="42"/>
      <c r="CF64" s="42"/>
      <c r="CG64" s="42"/>
      <c r="CH64" s="42"/>
      <c r="CI64" s="42"/>
      <c r="CJ64" s="42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42"/>
      <c r="EF64" s="42"/>
      <c r="EG64" s="42"/>
      <c r="EH64" s="42"/>
      <c r="EI64" s="42"/>
      <c r="EJ64" s="42"/>
      <c r="EK64" s="42"/>
      <c r="EL64" s="42"/>
      <c r="EM64" s="42"/>
      <c r="EN64" s="42"/>
      <c r="EO64" s="42"/>
      <c r="EP64" s="42"/>
      <c r="EQ64" s="42"/>
      <c r="ER64" s="42"/>
      <c r="ES64" s="42"/>
      <c r="ET64" s="42"/>
      <c r="EU64" s="42"/>
      <c r="EV64" s="42"/>
      <c r="EW64" s="42"/>
      <c r="EX64" s="42"/>
      <c r="EY64" s="42"/>
      <c r="EZ64" s="42"/>
      <c r="FA64" s="42"/>
      <c r="FB64" s="42"/>
      <c r="FC64" s="42"/>
      <c r="FD64" s="42"/>
      <c r="FE64" s="42"/>
      <c r="FF64" s="42"/>
      <c r="FG64" s="42"/>
      <c r="FH64" s="42"/>
      <c r="FI64" s="43"/>
      <c r="FJ64" s="103"/>
      <c r="FL64" s="13"/>
      <c r="FM64" s="13"/>
    </row>
    <row r="65" spans="1:169" s="9" customFormat="1" ht="15.95" customHeight="1">
      <c r="A65" s="35"/>
      <c r="B65" s="36">
        <v>5</v>
      </c>
      <c r="C65" s="161" t="s">
        <v>60</v>
      </c>
      <c r="D65" s="161"/>
      <c r="E65" s="161"/>
      <c r="F65" s="161"/>
      <c r="G65" s="161"/>
      <c r="H65" s="99"/>
      <c r="I65" s="99"/>
      <c r="J65" s="39">
        <f ca="1">J66</f>
        <v>44261</v>
      </c>
      <c r="K65" s="40">
        <f>K70</f>
        <v>44268</v>
      </c>
      <c r="L65" s="41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  <c r="CA65" s="42"/>
      <c r="CB65" s="42"/>
      <c r="CC65" s="42"/>
      <c r="CD65" s="42"/>
      <c r="CE65" s="42"/>
      <c r="CF65" s="42"/>
      <c r="CG65" s="42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  <c r="EA65" s="42"/>
      <c r="EB65" s="42"/>
      <c r="EC65" s="42"/>
      <c r="ED65" s="42"/>
      <c r="EE65" s="42"/>
      <c r="EF65" s="42"/>
      <c r="EG65" s="42"/>
      <c r="EH65" s="42"/>
      <c r="EI65" s="42"/>
      <c r="EJ65" s="42"/>
      <c r="EK65" s="42"/>
      <c r="EL65" s="42"/>
      <c r="EM65" s="42"/>
      <c r="EN65" s="42"/>
      <c r="EO65" s="42"/>
      <c r="EP65" s="42"/>
      <c r="EQ65" s="42"/>
      <c r="ER65" s="42"/>
      <c r="ES65" s="42"/>
      <c r="ET65" s="42"/>
      <c r="EU65" s="42"/>
      <c r="EV65" s="42"/>
      <c r="EW65" s="42"/>
      <c r="EX65" s="42"/>
      <c r="EY65" s="42"/>
      <c r="EZ65" s="42"/>
      <c r="FA65" s="42"/>
      <c r="FB65" s="42"/>
      <c r="FC65" s="42"/>
      <c r="FD65" s="42"/>
      <c r="FE65" s="42"/>
      <c r="FF65" s="42"/>
      <c r="FG65" s="42"/>
      <c r="FH65" s="42"/>
      <c r="FI65" s="43"/>
      <c r="FJ65" s="103"/>
      <c r="FL65" s="13"/>
      <c r="FM65" s="13"/>
    </row>
    <row r="66" spans="1:169" s="9" customFormat="1" ht="15.95" customHeight="1" outlineLevel="1">
      <c r="A66" s="35"/>
      <c r="B66" s="44">
        <v>5.0999999999999996</v>
      </c>
      <c r="C66" s="127" t="s">
        <v>68</v>
      </c>
      <c r="D66" s="127"/>
      <c r="E66" s="127"/>
      <c r="F66" s="127"/>
      <c r="G66" s="127"/>
      <c r="H66" s="45"/>
      <c r="I66" s="46"/>
      <c r="J66" s="47">
        <f ca="1">J65</f>
        <v>0</v>
      </c>
      <c r="K66" s="48">
        <f>K69</f>
        <v>44268</v>
      </c>
      <c r="L66" s="49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42"/>
      <c r="CD66" s="42"/>
      <c r="CE66" s="42"/>
      <c r="CF66" s="42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42"/>
      <c r="EF66" s="42"/>
      <c r="EG66" s="42"/>
      <c r="EH66" s="42"/>
      <c r="EI66" s="42"/>
      <c r="EJ66" s="42"/>
      <c r="EK66" s="42"/>
      <c r="EL66" s="42"/>
      <c r="EM66" s="42"/>
      <c r="EN66" s="42"/>
      <c r="EO66" s="42"/>
      <c r="EP66" s="42"/>
      <c r="EQ66" s="42"/>
      <c r="ER66" s="42"/>
      <c r="ES66" s="42"/>
      <c r="ET66" s="42"/>
      <c r="EU66" s="42"/>
      <c r="EV66" s="42"/>
      <c r="EW66" s="42"/>
      <c r="EX66" s="42"/>
      <c r="EY66" s="42"/>
      <c r="EZ66" s="42"/>
      <c r="FA66" s="42"/>
      <c r="FB66" s="42"/>
      <c r="FC66" s="42"/>
      <c r="FD66" s="42"/>
      <c r="FE66" s="42"/>
      <c r="FF66" s="42"/>
      <c r="FG66" s="42"/>
      <c r="FH66" s="42"/>
      <c r="FI66" s="43"/>
      <c r="FJ66" s="103"/>
      <c r="FL66" s="13"/>
      <c r="FM66" s="13"/>
    </row>
    <row r="67" spans="1:169" s="9" customFormat="1" ht="15.95" customHeight="1" outlineLevel="2">
      <c r="A67" s="35"/>
      <c r="B67" s="81" t="s">
        <v>23</v>
      </c>
      <c r="C67" s="128" t="s">
        <v>99</v>
      </c>
      <c r="D67" s="128"/>
      <c r="E67" s="129"/>
      <c r="F67" s="92"/>
      <c r="G67" s="72"/>
      <c r="H67" s="53" t="s">
        <v>86</v>
      </c>
      <c r="I67" s="73"/>
      <c r="J67" s="76">
        <f>K62</f>
        <v>44254</v>
      </c>
      <c r="K67" s="77">
        <f>J67+14</f>
        <v>44268</v>
      </c>
      <c r="L67" s="78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42"/>
      <c r="BR67" s="42"/>
      <c r="BS67" s="42"/>
      <c r="BT67" s="42"/>
      <c r="BU67" s="42"/>
      <c r="BV67" s="42"/>
      <c r="BW67" s="42"/>
      <c r="BX67" s="42"/>
      <c r="BY67" s="42"/>
      <c r="BZ67" s="42"/>
      <c r="CA67" s="42"/>
      <c r="CB67" s="42"/>
      <c r="CC67" s="42"/>
      <c r="CD67" s="42"/>
      <c r="CE67" s="42"/>
      <c r="CF67" s="42"/>
      <c r="CG67" s="42"/>
      <c r="CH67" s="42"/>
      <c r="CI67" s="42"/>
      <c r="CJ67" s="42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  <c r="EA67" s="42"/>
      <c r="EB67" s="42"/>
      <c r="EC67" s="42"/>
      <c r="ED67" s="42"/>
      <c r="EE67" s="42"/>
      <c r="EF67" s="42"/>
      <c r="EG67" s="42"/>
      <c r="EH67" s="42"/>
      <c r="EI67" s="42"/>
      <c r="EJ67" s="42"/>
      <c r="EK67" s="42"/>
      <c r="EL67" s="42"/>
      <c r="EM67" s="42"/>
      <c r="EN67" s="42"/>
      <c r="EO67" s="42"/>
      <c r="EP67" s="42"/>
      <c r="EQ67" s="42"/>
      <c r="ER67" s="42"/>
      <c r="ES67" s="42"/>
      <c r="ET67" s="42"/>
      <c r="EU67" s="42"/>
      <c r="EV67" s="42"/>
      <c r="EW67" s="42"/>
      <c r="EX67" s="42"/>
      <c r="EY67" s="42"/>
      <c r="EZ67" s="42"/>
      <c r="FA67" s="42"/>
      <c r="FB67" s="42"/>
      <c r="FC67" s="42"/>
      <c r="FD67" s="42"/>
      <c r="FE67" s="42"/>
      <c r="FF67" s="42"/>
      <c r="FG67" s="42"/>
      <c r="FH67" s="42"/>
      <c r="FI67" s="43"/>
      <c r="FJ67" s="103"/>
      <c r="FL67" s="13"/>
      <c r="FM67" s="13"/>
    </row>
    <row r="68" spans="1:169" s="9" customFormat="1" ht="15.95" customHeight="1" outlineLevel="2">
      <c r="A68" s="35"/>
      <c r="B68" s="81" t="s">
        <v>79</v>
      </c>
      <c r="C68" s="125" t="s">
        <v>101</v>
      </c>
      <c r="D68" s="125"/>
      <c r="E68" s="126"/>
      <c r="F68" s="92"/>
      <c r="G68" s="72"/>
      <c r="H68" s="53" t="s">
        <v>86</v>
      </c>
      <c r="I68" s="94"/>
      <c r="J68" s="76">
        <f>J67</f>
        <v>44254</v>
      </c>
      <c r="K68" s="77">
        <f t="shared" ref="K68:K72" si="9">J68+14</f>
        <v>44268</v>
      </c>
      <c r="L68" s="78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42"/>
      <c r="BR68" s="42"/>
      <c r="BS68" s="42"/>
      <c r="BT68" s="42"/>
      <c r="BU68" s="42"/>
      <c r="BV68" s="42"/>
      <c r="BW68" s="42"/>
      <c r="BX68" s="42"/>
      <c r="BY68" s="42"/>
      <c r="BZ68" s="42"/>
      <c r="CA68" s="42"/>
      <c r="CB68" s="42"/>
      <c r="CC68" s="42"/>
      <c r="CD68" s="42"/>
      <c r="CE68" s="42"/>
      <c r="CF68" s="42"/>
      <c r="CG68" s="42"/>
      <c r="CH68" s="42"/>
      <c r="CI68" s="42"/>
      <c r="CJ68" s="42"/>
      <c r="CK68" s="42"/>
      <c r="CL68" s="42"/>
      <c r="CM68" s="42"/>
      <c r="CN68" s="42"/>
      <c r="CO68" s="42"/>
      <c r="CP68" s="42"/>
      <c r="CQ68" s="42"/>
      <c r="CR68" s="42"/>
      <c r="CS68" s="42"/>
      <c r="CT68" s="42"/>
      <c r="CU68" s="42"/>
      <c r="CV68" s="42"/>
      <c r="CW68" s="42"/>
      <c r="CX68" s="42"/>
      <c r="CY68" s="4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  <c r="EA68" s="42"/>
      <c r="EB68" s="42"/>
      <c r="EC68" s="42"/>
      <c r="ED68" s="42"/>
      <c r="EE68" s="42"/>
      <c r="EF68" s="42"/>
      <c r="EG68" s="42"/>
      <c r="EH68" s="42"/>
      <c r="EI68" s="42"/>
      <c r="EJ68" s="42"/>
      <c r="EK68" s="42"/>
      <c r="EL68" s="42"/>
      <c r="EM68" s="42"/>
      <c r="EN68" s="42"/>
      <c r="EO68" s="42"/>
      <c r="EP68" s="42"/>
      <c r="EQ68" s="42"/>
      <c r="ER68" s="42"/>
      <c r="ES68" s="42"/>
      <c r="ET68" s="42"/>
      <c r="EU68" s="42"/>
      <c r="EV68" s="42"/>
      <c r="EW68" s="42"/>
      <c r="EX68" s="42"/>
      <c r="EY68" s="42"/>
      <c r="EZ68" s="42"/>
      <c r="FA68" s="42"/>
      <c r="FB68" s="42"/>
      <c r="FC68" s="42"/>
      <c r="FD68" s="42"/>
      <c r="FE68" s="42"/>
      <c r="FF68" s="42"/>
      <c r="FG68" s="42"/>
      <c r="FH68" s="42"/>
      <c r="FI68" s="43"/>
      <c r="FJ68" s="103"/>
      <c r="FL68" s="13"/>
      <c r="FM68" s="13"/>
    </row>
    <row r="69" spans="1:169" s="9" customFormat="1" ht="15.95" customHeight="1" outlineLevel="2">
      <c r="A69" s="35"/>
      <c r="B69" s="81" t="s">
        <v>80</v>
      </c>
      <c r="C69" s="128" t="s">
        <v>100</v>
      </c>
      <c r="D69" s="128"/>
      <c r="E69" s="129"/>
      <c r="F69" s="92"/>
      <c r="G69" s="72"/>
      <c r="H69" s="53" t="s">
        <v>86</v>
      </c>
      <c r="I69" s="94"/>
      <c r="J69" s="76">
        <f>J68</f>
        <v>44254</v>
      </c>
      <c r="K69" s="77">
        <f t="shared" si="9"/>
        <v>44268</v>
      </c>
      <c r="L69" s="78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42"/>
      <c r="EF69" s="42"/>
      <c r="EG69" s="42"/>
      <c r="EH69" s="42"/>
      <c r="EI69" s="42"/>
      <c r="EJ69" s="42"/>
      <c r="EK69" s="42"/>
      <c r="EL69" s="42"/>
      <c r="EM69" s="42"/>
      <c r="EN69" s="42"/>
      <c r="EO69" s="42"/>
      <c r="EP69" s="42"/>
      <c r="EQ69" s="42"/>
      <c r="ER69" s="42"/>
      <c r="ES69" s="42"/>
      <c r="ET69" s="42"/>
      <c r="EU69" s="42"/>
      <c r="EV69" s="42"/>
      <c r="EW69" s="42"/>
      <c r="EX69" s="42"/>
      <c r="EY69" s="42"/>
      <c r="EZ69" s="42"/>
      <c r="FA69" s="42"/>
      <c r="FB69" s="42"/>
      <c r="FC69" s="42"/>
      <c r="FD69" s="42"/>
      <c r="FE69" s="42"/>
      <c r="FF69" s="42"/>
      <c r="FG69" s="42"/>
      <c r="FH69" s="42"/>
      <c r="FI69" s="43"/>
      <c r="FJ69" s="103"/>
      <c r="FL69" s="13"/>
      <c r="FM69" s="13"/>
    </row>
    <row r="70" spans="1:169" s="9" customFormat="1" ht="15.95" customHeight="1" outlineLevel="1">
      <c r="A70" s="35"/>
      <c r="B70" s="44">
        <v>5.2</v>
      </c>
      <c r="C70" s="127" t="s">
        <v>69</v>
      </c>
      <c r="D70" s="127"/>
      <c r="E70" s="127"/>
      <c r="F70" s="127"/>
      <c r="G70" s="127"/>
      <c r="H70" s="45"/>
      <c r="I70" s="46"/>
      <c r="J70" s="47">
        <f>J71</f>
        <v>44254</v>
      </c>
      <c r="K70" s="48">
        <f>K71</f>
        <v>44268</v>
      </c>
      <c r="L70" s="49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2"/>
      <c r="BW70" s="42"/>
      <c r="BX70" s="42"/>
      <c r="BY70" s="42"/>
      <c r="BZ70" s="42"/>
      <c r="CA70" s="42"/>
      <c r="CB70" s="42"/>
      <c r="CC70" s="42"/>
      <c r="CD70" s="42"/>
      <c r="CE70" s="42"/>
      <c r="CF70" s="42"/>
      <c r="CG70" s="42"/>
      <c r="CH70" s="4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  <c r="EA70" s="42"/>
      <c r="EB70" s="42"/>
      <c r="EC70" s="42"/>
      <c r="ED70" s="42"/>
      <c r="EE70" s="42"/>
      <c r="EF70" s="42"/>
      <c r="EG70" s="42"/>
      <c r="EH70" s="42"/>
      <c r="EI70" s="42"/>
      <c r="EJ70" s="42"/>
      <c r="EK70" s="42"/>
      <c r="EL70" s="42"/>
      <c r="EM70" s="42"/>
      <c r="EN70" s="42"/>
      <c r="EO70" s="42"/>
      <c r="EP70" s="42"/>
      <c r="EQ70" s="42"/>
      <c r="ER70" s="42"/>
      <c r="ES70" s="42"/>
      <c r="ET70" s="42"/>
      <c r="EU70" s="42"/>
      <c r="EV70" s="42"/>
      <c r="EW70" s="42"/>
      <c r="EX70" s="42"/>
      <c r="EY70" s="42"/>
      <c r="EZ70" s="42"/>
      <c r="FA70" s="42"/>
      <c r="FB70" s="42"/>
      <c r="FC70" s="42"/>
      <c r="FD70" s="42"/>
      <c r="FE70" s="42"/>
      <c r="FF70" s="42"/>
      <c r="FG70" s="42"/>
      <c r="FH70" s="42"/>
      <c r="FI70" s="43"/>
      <c r="FJ70" s="103"/>
      <c r="FL70" s="13"/>
      <c r="FM70" s="13"/>
    </row>
    <row r="71" spans="1:169" s="9" customFormat="1" ht="15.95" customHeight="1" outlineLevel="2">
      <c r="A71" s="35"/>
      <c r="B71" s="81" t="s">
        <v>24</v>
      </c>
      <c r="C71" s="128" t="s">
        <v>102</v>
      </c>
      <c r="D71" s="128"/>
      <c r="E71" s="129"/>
      <c r="F71" s="92"/>
      <c r="G71" s="72"/>
      <c r="H71" s="53" t="s">
        <v>86</v>
      </c>
      <c r="I71" s="73"/>
      <c r="J71" s="76">
        <f>J69</f>
        <v>44254</v>
      </c>
      <c r="K71" s="77">
        <f t="shared" si="9"/>
        <v>44268</v>
      </c>
      <c r="L71" s="78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2"/>
      <c r="BW71" s="42"/>
      <c r="BX71" s="42"/>
      <c r="BY71" s="42"/>
      <c r="BZ71" s="42"/>
      <c r="CA71" s="42"/>
      <c r="CB71" s="42"/>
      <c r="CC71" s="42"/>
      <c r="CD71" s="42"/>
      <c r="CE71" s="42"/>
      <c r="CF71" s="42"/>
      <c r="CG71" s="42"/>
      <c r="CH71" s="4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  <c r="EA71" s="42"/>
      <c r="EB71" s="42"/>
      <c r="EC71" s="42"/>
      <c r="ED71" s="42"/>
      <c r="EE71" s="42"/>
      <c r="EF71" s="42"/>
      <c r="EG71" s="42"/>
      <c r="EH71" s="42"/>
      <c r="EI71" s="42"/>
      <c r="EJ71" s="42"/>
      <c r="EK71" s="42"/>
      <c r="EL71" s="42"/>
      <c r="EM71" s="42"/>
      <c r="EN71" s="42"/>
      <c r="EO71" s="42"/>
      <c r="EP71" s="42"/>
      <c r="EQ71" s="42"/>
      <c r="ER71" s="42"/>
      <c r="ES71" s="42"/>
      <c r="ET71" s="42"/>
      <c r="EU71" s="42"/>
      <c r="EV71" s="42"/>
      <c r="EW71" s="42"/>
      <c r="EX71" s="42"/>
      <c r="EY71" s="42"/>
      <c r="EZ71" s="42"/>
      <c r="FA71" s="42"/>
      <c r="FB71" s="42"/>
      <c r="FC71" s="42"/>
      <c r="FD71" s="42"/>
      <c r="FE71" s="42"/>
      <c r="FF71" s="42"/>
      <c r="FG71" s="42"/>
      <c r="FH71" s="42"/>
      <c r="FI71" s="43"/>
      <c r="FJ71" s="103"/>
      <c r="FL71" s="13"/>
      <c r="FM71" s="13"/>
    </row>
    <row r="72" spans="1:169" s="9" customFormat="1" ht="15.95" customHeight="1" outlineLevel="2">
      <c r="A72" s="35"/>
      <c r="B72" s="104" t="s">
        <v>104</v>
      </c>
      <c r="C72" s="130" t="s">
        <v>103</v>
      </c>
      <c r="D72" s="130"/>
      <c r="E72" s="131"/>
      <c r="F72" s="105"/>
      <c r="G72" s="106"/>
      <c r="H72" s="107" t="s">
        <v>86</v>
      </c>
      <c r="I72" s="107"/>
      <c r="J72" s="108">
        <f>J71</f>
        <v>44254</v>
      </c>
      <c r="K72" s="77">
        <f t="shared" si="9"/>
        <v>44268</v>
      </c>
      <c r="L72" s="109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  <c r="BJ72" s="110"/>
      <c r="BK72" s="110"/>
      <c r="BL72" s="110"/>
      <c r="BM72" s="110"/>
      <c r="BN72" s="110"/>
      <c r="BO72" s="110"/>
      <c r="BP72" s="110"/>
      <c r="BQ72" s="110"/>
      <c r="BR72" s="110"/>
      <c r="BS72" s="110"/>
      <c r="BT72" s="110"/>
      <c r="BU72" s="110"/>
      <c r="BV72" s="110"/>
      <c r="BW72" s="110"/>
      <c r="BX72" s="110"/>
      <c r="BY72" s="110"/>
      <c r="BZ72" s="110"/>
      <c r="CA72" s="110"/>
      <c r="CB72" s="110"/>
      <c r="CC72" s="110"/>
      <c r="CD72" s="110"/>
      <c r="CE72" s="110"/>
      <c r="CF72" s="110"/>
      <c r="CG72" s="110"/>
      <c r="CH72" s="110"/>
      <c r="CI72" s="110"/>
      <c r="CJ72" s="110"/>
      <c r="CK72" s="110"/>
      <c r="CL72" s="110"/>
      <c r="CM72" s="110"/>
      <c r="CN72" s="110"/>
      <c r="CO72" s="110"/>
      <c r="CP72" s="110"/>
      <c r="CQ72" s="110"/>
      <c r="CR72" s="110"/>
      <c r="CS72" s="110"/>
      <c r="CT72" s="110"/>
      <c r="CU72" s="110"/>
      <c r="CV72" s="110"/>
      <c r="CW72" s="110"/>
      <c r="CX72" s="110"/>
      <c r="CY72" s="110"/>
      <c r="CZ72" s="110"/>
      <c r="DA72" s="110"/>
      <c r="DB72" s="110"/>
      <c r="DC72" s="110"/>
      <c r="DD72" s="110"/>
      <c r="DE72" s="110"/>
      <c r="DF72" s="110"/>
      <c r="DG72" s="110"/>
      <c r="DH72" s="110"/>
      <c r="DI72" s="110"/>
      <c r="DJ72" s="110"/>
      <c r="DK72" s="110"/>
      <c r="DL72" s="110"/>
      <c r="DM72" s="110"/>
      <c r="DN72" s="110"/>
      <c r="DO72" s="110"/>
      <c r="DP72" s="110"/>
      <c r="DQ72" s="110"/>
      <c r="DR72" s="110"/>
      <c r="DS72" s="110"/>
      <c r="DT72" s="110"/>
      <c r="DU72" s="110"/>
      <c r="DV72" s="110"/>
      <c r="DW72" s="110"/>
      <c r="DX72" s="110"/>
      <c r="DY72" s="110"/>
      <c r="DZ72" s="110"/>
      <c r="EA72" s="110"/>
      <c r="EB72" s="110"/>
      <c r="EC72" s="110"/>
      <c r="ED72" s="110"/>
      <c r="EE72" s="110"/>
      <c r="EF72" s="110"/>
      <c r="EG72" s="110"/>
      <c r="EH72" s="110"/>
      <c r="EI72" s="110"/>
      <c r="EJ72" s="110"/>
      <c r="EK72" s="110"/>
      <c r="EL72" s="110"/>
      <c r="EM72" s="110"/>
      <c r="EN72" s="110"/>
      <c r="EO72" s="110"/>
      <c r="EP72" s="110"/>
      <c r="EQ72" s="110"/>
      <c r="ER72" s="110"/>
      <c r="ES72" s="110"/>
      <c r="ET72" s="110"/>
      <c r="EU72" s="110"/>
      <c r="EV72" s="110"/>
      <c r="EW72" s="110"/>
      <c r="EX72" s="110"/>
      <c r="EY72" s="110"/>
      <c r="EZ72" s="110"/>
      <c r="FA72" s="110"/>
      <c r="FB72" s="110"/>
      <c r="FC72" s="110"/>
      <c r="FD72" s="110"/>
      <c r="FE72" s="110"/>
      <c r="FF72" s="110"/>
      <c r="FG72" s="110"/>
      <c r="FH72" s="110"/>
      <c r="FI72" s="111"/>
      <c r="FJ72" s="103"/>
      <c r="FL72" s="13"/>
      <c r="FM72" s="13"/>
    </row>
    <row r="73" spans="1:169" s="9" customFormat="1" ht="15.95" customHeight="1">
      <c r="B73" s="20"/>
      <c r="C73" s="13"/>
      <c r="D73" s="13"/>
      <c r="H73" s="13"/>
      <c r="I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L73" s="13"/>
      <c r="FM73" s="13"/>
    </row>
    <row r="74" spans="1:169" s="9" customFormat="1" ht="15.95" customHeight="1">
      <c r="B74" s="20"/>
      <c r="C74" s="13"/>
      <c r="D74" s="13"/>
      <c r="H74" s="13"/>
      <c r="I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L74" s="13"/>
      <c r="FM74" s="13"/>
    </row>
    <row r="75" spans="1:169" s="9" customFormat="1" ht="15.95" customHeight="1">
      <c r="B75" s="20"/>
      <c r="C75" s="13"/>
      <c r="D75" s="13"/>
      <c r="H75" s="13"/>
      <c r="I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L75" s="13"/>
      <c r="FM75" s="13"/>
    </row>
    <row r="76" spans="1:169" s="9" customFormat="1" ht="15.95" customHeight="1">
      <c r="B76" s="20"/>
      <c r="C76" s="13"/>
      <c r="D76" s="13"/>
      <c r="H76" s="13"/>
      <c r="I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L76" s="13"/>
      <c r="FM76" s="13"/>
    </row>
    <row r="77" spans="1:169" s="9" customFormat="1" ht="15.95" customHeight="1">
      <c r="B77" s="20"/>
      <c r="C77" s="13"/>
      <c r="D77" s="13"/>
      <c r="H77" s="13"/>
      <c r="I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L77" s="13"/>
      <c r="FM77" s="13"/>
    </row>
    <row r="78" spans="1:169" s="9" customFormat="1" ht="15.95" customHeight="1">
      <c r="B78" s="20"/>
      <c r="C78" s="13"/>
      <c r="D78" s="13"/>
      <c r="H78" s="13"/>
      <c r="I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L78" s="13"/>
      <c r="FM78" s="13"/>
    </row>
    <row r="79" spans="1:169" s="9" customFormat="1" ht="15.95" customHeight="1">
      <c r="B79" s="20"/>
      <c r="C79" s="13"/>
      <c r="D79" s="13"/>
      <c r="H79" s="13"/>
      <c r="I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L79" s="13"/>
      <c r="FM79" s="13"/>
    </row>
    <row r="80" spans="1:169" s="9" customFormat="1" ht="15.95" customHeight="1">
      <c r="B80" s="20"/>
      <c r="C80" s="13"/>
      <c r="D80" s="13"/>
      <c r="H80" s="13"/>
      <c r="I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L80" s="13"/>
      <c r="FM80" s="13"/>
    </row>
    <row r="81" spans="2:169" s="9" customFormat="1" ht="15.95" customHeight="1">
      <c r="B81" s="20"/>
      <c r="C81" s="13"/>
      <c r="D81" s="13"/>
      <c r="H81" s="13"/>
      <c r="I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L81" s="13"/>
      <c r="FM81" s="13"/>
    </row>
    <row r="82" spans="2:169" s="9" customFormat="1" ht="15.95" customHeight="1">
      <c r="B82" s="20"/>
      <c r="C82" s="13"/>
      <c r="D82" s="13"/>
      <c r="H82" s="13"/>
      <c r="I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L82" s="13"/>
      <c r="FM82" s="13"/>
    </row>
    <row r="83" spans="2:169" s="9" customFormat="1" ht="15.95" customHeight="1">
      <c r="B83" s="20"/>
      <c r="C83" s="13"/>
      <c r="D83" s="13"/>
      <c r="H83" s="13"/>
      <c r="I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L83" s="13"/>
      <c r="FM83" s="13"/>
    </row>
    <row r="84" spans="2:169" s="9" customFormat="1" ht="15.95" customHeight="1">
      <c r="B84" s="20"/>
      <c r="C84" s="13"/>
      <c r="D84" s="13"/>
      <c r="H84" s="13"/>
      <c r="I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L84" s="13"/>
      <c r="FM84" s="13"/>
    </row>
    <row r="85" spans="2:169" s="9" customFormat="1" ht="15.95" customHeight="1">
      <c r="B85" s="20"/>
      <c r="C85" s="13"/>
      <c r="D85" s="13"/>
      <c r="H85" s="13"/>
      <c r="I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L85" s="13"/>
      <c r="FM85" s="13"/>
    </row>
    <row r="86" spans="2:169" s="9" customFormat="1" ht="15.95" customHeight="1">
      <c r="B86" s="20"/>
      <c r="C86" s="13"/>
      <c r="D86" s="13"/>
      <c r="H86" s="13"/>
      <c r="I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L86" s="13"/>
      <c r="FM86" s="13"/>
    </row>
    <row r="87" spans="2:169" s="9" customFormat="1" ht="15.95" customHeight="1">
      <c r="B87" s="20"/>
      <c r="C87" s="13"/>
      <c r="D87" s="13"/>
      <c r="H87" s="13"/>
      <c r="I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L87" s="13"/>
      <c r="FM87" s="13"/>
    </row>
    <row r="88" spans="2:169" s="9" customFormat="1" ht="15.95" customHeight="1">
      <c r="B88" s="20"/>
      <c r="C88" s="13"/>
      <c r="D88" s="13"/>
      <c r="H88" s="13"/>
      <c r="I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L88" s="13"/>
      <c r="FM88" s="13"/>
    </row>
    <row r="89" spans="2:169" s="9" customFormat="1" ht="15.95" customHeight="1">
      <c r="B89" s="20"/>
      <c r="C89" s="13"/>
      <c r="D89" s="13"/>
      <c r="H89" s="13"/>
      <c r="I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L89" s="13"/>
      <c r="FM89" s="13"/>
    </row>
    <row r="90" spans="2:169" s="9" customFormat="1" ht="15.95" customHeight="1">
      <c r="B90" s="20"/>
      <c r="C90" s="13"/>
      <c r="D90" s="13"/>
      <c r="H90" s="13"/>
      <c r="I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L90" s="13"/>
      <c r="FM90" s="13"/>
    </row>
    <row r="91" spans="2:169" s="9" customFormat="1" ht="15.95" customHeight="1">
      <c r="B91" s="20"/>
      <c r="C91" s="13"/>
      <c r="D91" s="13"/>
      <c r="H91" s="13"/>
      <c r="I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L91" s="13"/>
      <c r="FM91" s="13"/>
    </row>
    <row r="92" spans="2:169" s="9" customFormat="1" ht="15.95" customHeight="1">
      <c r="B92" s="20"/>
      <c r="C92" s="13"/>
      <c r="D92" s="13"/>
      <c r="H92" s="13"/>
      <c r="I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L92" s="13"/>
      <c r="FM92" s="13"/>
    </row>
    <row r="93" spans="2:169" s="9" customFormat="1" ht="15.95" customHeight="1">
      <c r="B93" s="20"/>
      <c r="C93" s="13"/>
      <c r="D93" s="13"/>
      <c r="H93" s="13"/>
      <c r="I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L93" s="13"/>
      <c r="FM93" s="13"/>
    </row>
    <row r="94" spans="2:169" s="9" customFormat="1" ht="15.95" customHeight="1">
      <c r="B94" s="20"/>
      <c r="C94" s="13"/>
      <c r="D94" s="13"/>
      <c r="H94" s="13"/>
      <c r="I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L94" s="13"/>
      <c r="FM94" s="13"/>
    </row>
    <row r="95" spans="2:169" s="9" customFormat="1" ht="15.95" customHeight="1">
      <c r="B95" s="20"/>
      <c r="C95" s="13"/>
      <c r="D95" s="13"/>
      <c r="H95" s="13"/>
      <c r="I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L95" s="13"/>
      <c r="FM95" s="13"/>
    </row>
    <row r="96" spans="2:169" s="9" customFormat="1" ht="15.95" customHeight="1">
      <c r="B96" s="20"/>
      <c r="C96" s="13"/>
      <c r="D96" s="13"/>
      <c r="H96" s="13"/>
      <c r="I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L96" s="13"/>
      <c r="FM96" s="13"/>
    </row>
    <row r="97" spans="2:169" s="9" customFormat="1" ht="15.95" customHeight="1">
      <c r="B97" s="20"/>
      <c r="C97" s="13"/>
      <c r="D97" s="13"/>
      <c r="H97" s="13"/>
      <c r="I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L97" s="13"/>
      <c r="FM97" s="13"/>
    </row>
    <row r="98" spans="2:169" s="9" customFormat="1" ht="15.95" customHeight="1">
      <c r="B98" s="20"/>
      <c r="C98" s="13"/>
      <c r="D98" s="13"/>
      <c r="H98" s="13"/>
      <c r="I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L98" s="13"/>
      <c r="FM98" s="13"/>
    </row>
    <row r="99" spans="2:169" s="9" customFormat="1" ht="15.95" customHeight="1">
      <c r="B99" s="20"/>
      <c r="C99" s="13"/>
      <c r="D99" s="13"/>
      <c r="H99" s="13"/>
      <c r="I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L99" s="13"/>
      <c r="FM99" s="13"/>
    </row>
    <row r="100" spans="2:169" s="9" customFormat="1" ht="15.95" customHeight="1">
      <c r="B100" s="20"/>
      <c r="C100" s="13"/>
      <c r="D100" s="13"/>
      <c r="H100" s="13"/>
      <c r="I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L100" s="13"/>
      <c r="FM100" s="13"/>
    </row>
    <row r="101" spans="2:169" s="9" customFormat="1" ht="15.95" customHeight="1">
      <c r="B101" s="20"/>
      <c r="C101" s="13"/>
      <c r="D101" s="13"/>
      <c r="H101" s="13"/>
      <c r="I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L101" s="13"/>
      <c r="FM101" s="13"/>
    </row>
    <row r="102" spans="2:169" s="9" customFormat="1" ht="15.95" customHeight="1">
      <c r="B102" s="20"/>
      <c r="C102" s="13"/>
      <c r="D102" s="13"/>
      <c r="H102" s="13"/>
      <c r="I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L102" s="13"/>
      <c r="FM102" s="13"/>
    </row>
    <row r="103" spans="2:169" s="9" customFormat="1" ht="15.95" customHeight="1">
      <c r="B103" s="20"/>
      <c r="C103" s="13"/>
      <c r="D103" s="13"/>
      <c r="H103" s="13"/>
      <c r="I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L103" s="13"/>
      <c r="FM103" s="13"/>
    </row>
    <row r="104" spans="2:169" s="9" customFormat="1" ht="15.95" customHeight="1">
      <c r="B104" s="20"/>
      <c r="C104" s="13"/>
      <c r="D104" s="13"/>
      <c r="H104" s="13"/>
      <c r="I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L104" s="13"/>
      <c r="FM104" s="13"/>
    </row>
    <row r="105" spans="2:169" s="9" customFormat="1" ht="15.95" customHeight="1">
      <c r="B105" s="20"/>
      <c r="C105" s="13"/>
      <c r="D105" s="13"/>
      <c r="H105" s="13"/>
      <c r="I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L105" s="13"/>
      <c r="FM105" s="13"/>
    </row>
    <row r="106" spans="2:169" s="9" customFormat="1" ht="15.95" customHeight="1">
      <c r="B106" s="20"/>
      <c r="C106" s="13"/>
      <c r="D106" s="13"/>
      <c r="H106" s="13"/>
      <c r="I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L106" s="13"/>
      <c r="FM106" s="13"/>
    </row>
    <row r="107" spans="2:169" s="9" customFormat="1" ht="15.95" customHeight="1">
      <c r="B107" s="20"/>
      <c r="C107" s="13"/>
      <c r="D107" s="13"/>
      <c r="H107" s="13"/>
      <c r="I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L107" s="13"/>
      <c r="FM107" s="13"/>
    </row>
    <row r="108" spans="2:169" s="9" customFormat="1" ht="15.95" customHeight="1">
      <c r="B108" s="20"/>
      <c r="C108" s="13"/>
      <c r="D108" s="13"/>
      <c r="H108" s="13"/>
      <c r="I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L108" s="13"/>
      <c r="FM108" s="13"/>
    </row>
    <row r="109" spans="2:169" s="9" customFormat="1" ht="15.95" customHeight="1">
      <c r="B109" s="20"/>
      <c r="C109" s="13"/>
      <c r="D109" s="13"/>
      <c r="H109" s="13"/>
      <c r="I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L109" s="13"/>
      <c r="FM109" s="13"/>
    </row>
    <row r="110" spans="2:169" s="9" customFormat="1" ht="15.95" customHeight="1">
      <c r="B110" s="20"/>
      <c r="C110" s="13"/>
      <c r="D110" s="13"/>
      <c r="H110" s="13"/>
      <c r="I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L110" s="13"/>
      <c r="FM110" s="13"/>
    </row>
    <row r="111" spans="2:169" s="9" customFormat="1" ht="15.95" customHeight="1">
      <c r="B111" s="20"/>
      <c r="C111" s="13"/>
      <c r="D111" s="13"/>
      <c r="H111" s="13"/>
      <c r="I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L111" s="13"/>
      <c r="FM111" s="13"/>
    </row>
    <row r="112" spans="2:169" s="9" customFormat="1" ht="15.95" customHeight="1">
      <c r="B112" s="20"/>
      <c r="C112" s="13"/>
      <c r="D112" s="13"/>
      <c r="H112" s="13"/>
      <c r="I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L112" s="13"/>
      <c r="FM112" s="13"/>
    </row>
    <row r="113" spans="2:169" s="9" customFormat="1" ht="15.95" customHeight="1">
      <c r="B113" s="20"/>
      <c r="C113" s="13"/>
      <c r="D113" s="13"/>
      <c r="H113" s="13"/>
      <c r="I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L113" s="13"/>
      <c r="FM113" s="13"/>
    </row>
    <row r="114" spans="2:169" s="9" customFormat="1" ht="15.95" customHeight="1">
      <c r="B114" s="20"/>
      <c r="C114" s="13"/>
      <c r="D114" s="13"/>
      <c r="H114" s="13"/>
      <c r="I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L114" s="13"/>
      <c r="FM114" s="13"/>
    </row>
    <row r="115" spans="2:169" s="9" customFormat="1" ht="15.95" customHeight="1">
      <c r="B115" s="20"/>
      <c r="C115" s="13"/>
      <c r="D115" s="13"/>
      <c r="H115" s="13"/>
      <c r="I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3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  <c r="FG115" s="13"/>
      <c r="FH115" s="13"/>
      <c r="FI115" s="13"/>
      <c r="FL115" s="13"/>
      <c r="FM115" s="13"/>
    </row>
    <row r="116" spans="2:169" s="9" customFormat="1" ht="15.95" customHeight="1">
      <c r="B116" s="20"/>
      <c r="C116" s="13"/>
      <c r="D116" s="13"/>
      <c r="H116" s="13"/>
      <c r="I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L116" s="13"/>
      <c r="FM116" s="13"/>
    </row>
    <row r="117" spans="2:169" s="9" customFormat="1" ht="15.95" customHeight="1">
      <c r="B117" s="20"/>
      <c r="C117" s="13"/>
      <c r="D117" s="13"/>
      <c r="H117" s="13"/>
      <c r="I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  <c r="EU117" s="13"/>
      <c r="EV117" s="13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L117" s="13"/>
      <c r="FM117" s="13"/>
    </row>
    <row r="118" spans="2:169" s="9" customFormat="1" ht="15.95" customHeight="1">
      <c r="B118" s="20"/>
      <c r="C118" s="13"/>
      <c r="D118" s="13"/>
      <c r="H118" s="13"/>
      <c r="I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L118" s="13"/>
      <c r="FM118" s="13"/>
    </row>
    <row r="119" spans="2:169" s="9" customFormat="1" ht="15.95" customHeight="1">
      <c r="B119" s="20"/>
      <c r="C119" s="13"/>
      <c r="D119" s="13"/>
      <c r="H119" s="13"/>
      <c r="I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L119" s="13"/>
      <c r="FM119" s="13"/>
    </row>
    <row r="120" spans="2:169" s="9" customFormat="1" ht="15.95" customHeight="1">
      <c r="B120" s="20"/>
      <c r="C120" s="13"/>
      <c r="D120" s="13"/>
      <c r="H120" s="13"/>
      <c r="I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L120" s="13"/>
      <c r="FM120" s="13"/>
    </row>
    <row r="121" spans="2:169" s="9" customFormat="1" ht="15.95" customHeight="1">
      <c r="B121" s="20"/>
      <c r="C121" s="13"/>
      <c r="D121" s="13"/>
      <c r="H121" s="13"/>
      <c r="I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  <c r="EU121" s="13"/>
      <c r="EV121" s="13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  <c r="FG121" s="13"/>
      <c r="FH121" s="13"/>
      <c r="FI121" s="13"/>
      <c r="FL121" s="13"/>
      <c r="FM121" s="13"/>
    </row>
    <row r="122" spans="2:169" s="9" customFormat="1" ht="15.95" customHeight="1">
      <c r="B122" s="20"/>
      <c r="C122" s="13"/>
      <c r="D122" s="13"/>
      <c r="H122" s="13"/>
      <c r="I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  <c r="EU122" s="13"/>
      <c r="EV122" s="13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L122" s="13"/>
      <c r="FM122" s="13"/>
    </row>
    <row r="123" spans="2:169" s="9" customFormat="1" ht="15.95" customHeight="1">
      <c r="B123" s="20"/>
      <c r="C123" s="13"/>
      <c r="D123" s="13"/>
      <c r="H123" s="13"/>
      <c r="I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L123" s="13"/>
      <c r="FM123" s="13"/>
    </row>
    <row r="124" spans="2:169" s="9" customFormat="1" ht="15.95" customHeight="1">
      <c r="B124" s="20"/>
      <c r="C124" s="13"/>
      <c r="D124" s="13"/>
      <c r="H124" s="13"/>
      <c r="I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L124" s="13"/>
      <c r="FM124" s="13"/>
    </row>
    <row r="125" spans="2:169" s="9" customFormat="1" ht="15.95" customHeight="1">
      <c r="B125" s="20"/>
      <c r="C125" s="13"/>
      <c r="D125" s="13"/>
      <c r="H125" s="13"/>
      <c r="I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  <c r="FG125" s="13"/>
      <c r="FH125" s="13"/>
      <c r="FI125" s="13"/>
      <c r="FL125" s="13"/>
      <c r="FM125" s="13"/>
    </row>
    <row r="126" spans="2:169" s="9" customFormat="1" ht="15.95" customHeight="1">
      <c r="B126" s="20"/>
      <c r="C126" s="13"/>
      <c r="D126" s="13"/>
      <c r="H126" s="13"/>
      <c r="I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L126" s="13"/>
      <c r="FM126" s="13"/>
    </row>
    <row r="127" spans="2:169" s="9" customFormat="1" ht="15.95" customHeight="1">
      <c r="B127" s="20"/>
      <c r="C127" s="13"/>
      <c r="D127" s="13"/>
      <c r="H127" s="13"/>
      <c r="I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L127" s="13"/>
      <c r="FM127" s="13"/>
    </row>
    <row r="128" spans="2:169" s="9" customFormat="1" ht="15.95" customHeight="1">
      <c r="B128" s="20"/>
      <c r="C128" s="13"/>
      <c r="D128" s="13"/>
      <c r="H128" s="13"/>
      <c r="I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L128" s="13"/>
      <c r="FM128" s="13"/>
    </row>
    <row r="129" spans="2:169" s="9" customFormat="1" ht="15.95" customHeight="1">
      <c r="B129" s="20"/>
      <c r="C129" s="13"/>
      <c r="D129" s="13"/>
      <c r="H129" s="13"/>
      <c r="I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L129" s="13"/>
      <c r="FM129" s="13"/>
    </row>
    <row r="130" spans="2:169" s="9" customFormat="1" ht="15.95" customHeight="1">
      <c r="B130" s="20"/>
      <c r="C130" s="13"/>
      <c r="D130" s="13"/>
      <c r="H130" s="13"/>
      <c r="I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  <c r="FG130" s="13"/>
      <c r="FH130" s="13"/>
      <c r="FI130" s="13"/>
      <c r="FL130" s="13"/>
      <c r="FM130" s="13"/>
    </row>
    <row r="131" spans="2:169" s="9" customFormat="1" ht="15.95" customHeight="1">
      <c r="B131" s="20"/>
      <c r="C131" s="13"/>
      <c r="D131" s="13"/>
      <c r="H131" s="13"/>
      <c r="I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  <c r="FG131" s="13"/>
      <c r="FH131" s="13"/>
      <c r="FI131" s="13"/>
      <c r="FL131" s="13"/>
      <c r="FM131" s="13"/>
    </row>
    <row r="132" spans="2:169" s="9" customFormat="1" ht="15.95" customHeight="1">
      <c r="B132" s="20"/>
      <c r="C132" s="13"/>
      <c r="D132" s="13"/>
      <c r="H132" s="13"/>
      <c r="I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L132" s="13"/>
      <c r="FM132" s="13"/>
    </row>
    <row r="133" spans="2:169" s="9" customFormat="1" ht="15.95" customHeight="1">
      <c r="B133" s="20"/>
      <c r="C133" s="13"/>
      <c r="D133" s="13"/>
      <c r="H133" s="13"/>
      <c r="I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  <c r="FG133" s="13"/>
      <c r="FH133" s="13"/>
      <c r="FI133" s="13"/>
      <c r="FL133" s="13"/>
      <c r="FM133" s="13"/>
    </row>
    <row r="134" spans="2:169" s="9" customFormat="1" ht="15.95" customHeight="1">
      <c r="B134" s="20"/>
      <c r="C134" s="13"/>
      <c r="D134" s="13"/>
      <c r="H134" s="13"/>
      <c r="I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L134" s="13"/>
      <c r="FM134" s="13"/>
    </row>
    <row r="135" spans="2:169" s="9" customFormat="1" ht="15.95" customHeight="1">
      <c r="B135" s="20"/>
      <c r="C135" s="13"/>
      <c r="D135" s="13"/>
      <c r="H135" s="13"/>
      <c r="I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L135" s="13"/>
      <c r="FM135" s="13"/>
    </row>
    <row r="136" spans="2:169" s="9" customFormat="1" ht="15.95" customHeight="1">
      <c r="B136" s="20"/>
      <c r="C136" s="13"/>
      <c r="D136" s="13"/>
      <c r="H136" s="13"/>
      <c r="I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L136" s="13"/>
      <c r="FM136" s="13"/>
    </row>
    <row r="137" spans="2:169" s="9" customFormat="1" ht="15.95" customHeight="1">
      <c r="B137" s="20"/>
      <c r="C137" s="13"/>
      <c r="D137" s="13"/>
      <c r="H137" s="13"/>
      <c r="I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  <c r="FG137" s="13"/>
      <c r="FH137" s="13"/>
      <c r="FI137" s="13"/>
      <c r="FL137" s="13"/>
      <c r="FM137" s="13"/>
    </row>
    <row r="138" spans="2:169" s="9" customFormat="1" ht="15.95" customHeight="1">
      <c r="B138" s="20"/>
      <c r="C138" s="13"/>
      <c r="D138" s="13"/>
      <c r="H138" s="13"/>
      <c r="I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3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  <c r="FG138" s="13"/>
      <c r="FH138" s="13"/>
      <c r="FI138" s="13"/>
      <c r="FL138" s="13"/>
      <c r="FM138" s="13"/>
    </row>
    <row r="139" spans="2:169" s="9" customFormat="1" ht="15.95" customHeight="1">
      <c r="B139" s="20"/>
      <c r="C139" s="13"/>
      <c r="D139" s="13"/>
      <c r="H139" s="13"/>
      <c r="I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L139" s="13"/>
      <c r="FM139" s="13"/>
    </row>
    <row r="140" spans="2:169" s="9" customFormat="1" ht="15.95" customHeight="1">
      <c r="B140" s="20"/>
      <c r="C140" s="13"/>
      <c r="D140" s="13"/>
      <c r="H140" s="13"/>
      <c r="I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  <c r="EU140" s="13"/>
      <c r="EV140" s="13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/>
      <c r="FG140" s="13"/>
      <c r="FH140" s="13"/>
      <c r="FI140" s="13"/>
      <c r="FL140" s="13"/>
      <c r="FM140" s="13"/>
    </row>
    <row r="141" spans="2:169" s="9" customFormat="1" ht="15.95" customHeight="1">
      <c r="B141" s="20"/>
      <c r="C141" s="13"/>
      <c r="D141" s="13"/>
      <c r="H141" s="13"/>
      <c r="I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  <c r="EM141" s="13"/>
      <c r="EN141" s="13"/>
      <c r="EO141" s="13"/>
      <c r="EP141" s="13"/>
      <c r="EQ141" s="13"/>
      <c r="ER141" s="13"/>
      <c r="ES141" s="13"/>
      <c r="ET141" s="13"/>
      <c r="EU141" s="13"/>
      <c r="EV141" s="13"/>
      <c r="EW141" s="13"/>
      <c r="EX141" s="13"/>
      <c r="EY141" s="13"/>
      <c r="EZ141" s="13"/>
      <c r="FA141" s="13"/>
      <c r="FB141" s="13"/>
      <c r="FC141" s="13"/>
      <c r="FD141" s="13"/>
      <c r="FE141" s="13"/>
      <c r="FF141" s="13"/>
      <c r="FG141" s="13"/>
      <c r="FH141" s="13"/>
      <c r="FI141" s="13"/>
      <c r="FL141" s="13"/>
      <c r="FM141" s="13"/>
    </row>
    <row r="142" spans="2:169" s="9" customFormat="1" ht="15.95" customHeight="1">
      <c r="B142" s="20"/>
      <c r="C142" s="13"/>
      <c r="D142" s="13"/>
      <c r="H142" s="13"/>
      <c r="I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  <c r="EU142" s="13"/>
      <c r="EV142" s="13"/>
      <c r="EW142" s="13"/>
      <c r="EX142" s="13"/>
      <c r="EY142" s="13"/>
      <c r="EZ142" s="13"/>
      <c r="FA142" s="13"/>
      <c r="FB142" s="13"/>
      <c r="FC142" s="13"/>
      <c r="FD142" s="13"/>
      <c r="FE142" s="13"/>
      <c r="FF142" s="13"/>
      <c r="FG142" s="13"/>
      <c r="FH142" s="13"/>
      <c r="FI142" s="13"/>
      <c r="FL142" s="13"/>
      <c r="FM142" s="13"/>
    </row>
    <row r="143" spans="2:169" s="9" customFormat="1" ht="15.95" customHeight="1">
      <c r="B143" s="20"/>
      <c r="C143" s="13"/>
      <c r="D143" s="13"/>
      <c r="H143" s="13"/>
      <c r="I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  <c r="EP143" s="13"/>
      <c r="EQ143" s="13"/>
      <c r="ER143" s="13"/>
      <c r="ES143" s="13"/>
      <c r="ET143" s="13"/>
      <c r="EU143" s="13"/>
      <c r="EV143" s="13"/>
      <c r="EW143" s="13"/>
      <c r="EX143" s="13"/>
      <c r="EY143" s="13"/>
      <c r="EZ143" s="13"/>
      <c r="FA143" s="13"/>
      <c r="FB143" s="13"/>
      <c r="FC143" s="13"/>
      <c r="FD143" s="13"/>
      <c r="FE143" s="13"/>
      <c r="FF143" s="13"/>
      <c r="FG143" s="13"/>
      <c r="FH143" s="13"/>
      <c r="FI143" s="13"/>
      <c r="FL143" s="13"/>
      <c r="FM143" s="13"/>
    </row>
    <row r="144" spans="2:169" s="9" customFormat="1" ht="15.95" customHeight="1">
      <c r="B144" s="20"/>
      <c r="C144" s="13"/>
      <c r="D144" s="13"/>
      <c r="H144" s="13"/>
      <c r="I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L144" s="13"/>
      <c r="FM144" s="13"/>
    </row>
    <row r="145" spans="2:169" s="9" customFormat="1" ht="15.95" customHeight="1">
      <c r="B145" s="20"/>
      <c r="C145" s="13"/>
      <c r="D145" s="13"/>
      <c r="H145" s="13"/>
      <c r="I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  <c r="EM145" s="13"/>
      <c r="EN145" s="13"/>
      <c r="EO145" s="13"/>
      <c r="EP145" s="13"/>
      <c r="EQ145" s="13"/>
      <c r="ER145" s="13"/>
      <c r="ES145" s="13"/>
      <c r="ET145" s="13"/>
      <c r="EU145" s="13"/>
      <c r="EV145" s="13"/>
      <c r="EW145" s="13"/>
      <c r="EX145" s="13"/>
      <c r="EY145" s="13"/>
      <c r="EZ145" s="13"/>
      <c r="FA145" s="13"/>
      <c r="FB145" s="13"/>
      <c r="FC145" s="13"/>
      <c r="FD145" s="13"/>
      <c r="FE145" s="13"/>
      <c r="FF145" s="13"/>
      <c r="FG145" s="13"/>
      <c r="FH145" s="13"/>
      <c r="FI145" s="13"/>
      <c r="FL145" s="13"/>
      <c r="FM145" s="13"/>
    </row>
    <row r="146" spans="2:169" s="9" customFormat="1" ht="15.95" customHeight="1">
      <c r="B146" s="20"/>
      <c r="C146" s="13"/>
      <c r="D146" s="13"/>
      <c r="H146" s="13"/>
      <c r="I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  <c r="EU146" s="13"/>
      <c r="EV146" s="13"/>
      <c r="EW146" s="13"/>
      <c r="EX146" s="13"/>
      <c r="EY146" s="13"/>
      <c r="EZ146" s="13"/>
      <c r="FA146" s="13"/>
      <c r="FB146" s="13"/>
      <c r="FC146" s="13"/>
      <c r="FD146" s="13"/>
      <c r="FE146" s="13"/>
      <c r="FF146" s="13"/>
      <c r="FG146" s="13"/>
      <c r="FH146" s="13"/>
      <c r="FI146" s="13"/>
      <c r="FL146" s="13"/>
      <c r="FM146" s="13"/>
    </row>
    <row r="147" spans="2:169" s="9" customFormat="1" ht="15.95" customHeight="1">
      <c r="B147" s="20"/>
      <c r="C147" s="13"/>
      <c r="D147" s="13"/>
      <c r="H147" s="13"/>
      <c r="I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  <c r="EU147" s="13"/>
      <c r="EV147" s="13"/>
      <c r="EW147" s="13"/>
      <c r="EX147" s="13"/>
      <c r="EY147" s="13"/>
      <c r="EZ147" s="13"/>
      <c r="FA147" s="13"/>
      <c r="FB147" s="13"/>
      <c r="FC147" s="13"/>
      <c r="FD147" s="13"/>
      <c r="FE147" s="13"/>
      <c r="FF147" s="13"/>
      <c r="FG147" s="13"/>
      <c r="FH147" s="13"/>
      <c r="FI147" s="13"/>
      <c r="FL147" s="13"/>
      <c r="FM147" s="13"/>
    </row>
    <row r="148" spans="2:169" s="9" customFormat="1" ht="15.95" customHeight="1">
      <c r="B148" s="20"/>
      <c r="C148" s="13"/>
      <c r="D148" s="13"/>
      <c r="H148" s="13"/>
      <c r="I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L148" s="13"/>
      <c r="FM148" s="13"/>
    </row>
    <row r="149" spans="2:169" s="9" customFormat="1" ht="15.95" customHeight="1">
      <c r="B149" s="20"/>
      <c r="C149" s="13"/>
      <c r="D149" s="13"/>
      <c r="H149" s="13"/>
      <c r="I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  <c r="EU149" s="13"/>
      <c r="EV149" s="13"/>
      <c r="EW149" s="13"/>
      <c r="EX149" s="13"/>
      <c r="EY149" s="13"/>
      <c r="EZ149" s="13"/>
      <c r="FA149" s="13"/>
      <c r="FB149" s="13"/>
      <c r="FC149" s="13"/>
      <c r="FD149" s="13"/>
      <c r="FE149" s="13"/>
      <c r="FF149" s="13"/>
      <c r="FG149" s="13"/>
      <c r="FH149" s="13"/>
      <c r="FI149" s="13"/>
      <c r="FL149" s="13"/>
      <c r="FM149" s="13"/>
    </row>
    <row r="150" spans="2:169" s="9" customFormat="1" ht="15.95" customHeight="1">
      <c r="B150" s="20"/>
      <c r="C150" s="13"/>
      <c r="D150" s="13"/>
      <c r="H150" s="13"/>
      <c r="I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3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  <c r="FG150" s="13"/>
      <c r="FH150" s="13"/>
      <c r="FI150" s="13"/>
      <c r="FL150" s="13"/>
      <c r="FM150" s="13"/>
    </row>
    <row r="151" spans="2:169" s="9" customFormat="1" ht="15.95" customHeight="1">
      <c r="B151" s="20"/>
      <c r="C151" s="13"/>
      <c r="D151" s="13"/>
      <c r="H151" s="13"/>
      <c r="I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  <c r="EU151" s="13"/>
      <c r="EV151" s="13"/>
      <c r="EW151" s="13"/>
      <c r="EX151" s="13"/>
      <c r="EY151" s="13"/>
      <c r="EZ151" s="13"/>
      <c r="FA151" s="13"/>
      <c r="FB151" s="13"/>
      <c r="FC151" s="13"/>
      <c r="FD151" s="13"/>
      <c r="FE151" s="13"/>
      <c r="FF151" s="13"/>
      <c r="FG151" s="13"/>
      <c r="FH151" s="13"/>
      <c r="FI151" s="13"/>
      <c r="FL151" s="13"/>
      <c r="FM151" s="13"/>
    </row>
    <row r="152" spans="2:169" s="9" customFormat="1" ht="15.95" customHeight="1">
      <c r="B152" s="20"/>
      <c r="C152" s="13"/>
      <c r="D152" s="13"/>
      <c r="H152" s="13"/>
      <c r="I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/>
      <c r="FG152" s="13"/>
      <c r="FH152" s="13"/>
      <c r="FI152" s="13"/>
      <c r="FL152" s="13"/>
      <c r="FM152" s="13"/>
    </row>
    <row r="153" spans="2:169" s="9" customFormat="1" ht="15.95" customHeight="1">
      <c r="B153" s="20"/>
      <c r="C153" s="13"/>
      <c r="D153" s="13"/>
      <c r="H153" s="13"/>
      <c r="I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L153" s="13"/>
      <c r="FM153" s="13"/>
    </row>
    <row r="154" spans="2:169" s="9" customFormat="1" ht="15.95" customHeight="1">
      <c r="B154" s="20"/>
      <c r="C154" s="13"/>
      <c r="D154" s="13"/>
      <c r="H154" s="13"/>
      <c r="I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L154" s="13"/>
      <c r="FM154" s="13"/>
    </row>
    <row r="155" spans="2:169" s="9" customFormat="1" ht="15.95" customHeight="1">
      <c r="B155" s="20"/>
      <c r="C155" s="13"/>
      <c r="D155" s="13"/>
      <c r="H155" s="13"/>
      <c r="I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  <c r="FB155" s="13"/>
      <c r="FC155" s="13"/>
      <c r="FD155" s="13"/>
      <c r="FE155" s="13"/>
      <c r="FF155" s="13"/>
      <c r="FG155" s="13"/>
      <c r="FH155" s="13"/>
      <c r="FI155" s="13"/>
      <c r="FL155" s="13"/>
      <c r="FM155" s="13"/>
    </row>
    <row r="156" spans="2:169" s="9" customFormat="1" ht="15.95" customHeight="1">
      <c r="B156" s="20"/>
      <c r="C156" s="13"/>
      <c r="D156" s="13"/>
      <c r="H156" s="13"/>
      <c r="I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  <c r="FH156" s="13"/>
      <c r="FI156" s="13"/>
      <c r="FL156" s="13"/>
      <c r="FM156" s="13"/>
    </row>
    <row r="157" spans="2:169" s="9" customFormat="1" ht="15.95" customHeight="1">
      <c r="B157" s="20"/>
      <c r="C157" s="13"/>
      <c r="D157" s="13"/>
      <c r="H157" s="13"/>
      <c r="I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  <c r="FB157" s="13"/>
      <c r="FC157" s="13"/>
      <c r="FD157" s="13"/>
      <c r="FE157" s="13"/>
      <c r="FF157" s="13"/>
      <c r="FG157" s="13"/>
      <c r="FH157" s="13"/>
      <c r="FI157" s="13"/>
      <c r="FL157" s="13"/>
      <c r="FM157" s="13"/>
    </row>
    <row r="158" spans="2:169" s="9" customFormat="1" ht="15.95" customHeight="1">
      <c r="B158" s="20"/>
      <c r="C158" s="13"/>
      <c r="D158" s="13"/>
      <c r="H158" s="13"/>
      <c r="I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  <c r="FB158" s="13"/>
      <c r="FC158" s="13"/>
      <c r="FD158" s="13"/>
      <c r="FE158" s="13"/>
      <c r="FF158" s="13"/>
      <c r="FG158" s="13"/>
      <c r="FH158" s="13"/>
      <c r="FI158" s="13"/>
      <c r="FL158" s="13"/>
      <c r="FM158" s="13"/>
    </row>
    <row r="159" spans="2:169" s="9" customFormat="1" ht="15.95" customHeight="1">
      <c r="B159" s="20"/>
      <c r="C159" s="13"/>
      <c r="D159" s="13"/>
      <c r="H159" s="13"/>
      <c r="I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  <c r="ET159" s="13"/>
      <c r="EU159" s="13"/>
      <c r="EV159" s="13"/>
      <c r="EW159" s="13"/>
      <c r="EX159" s="13"/>
      <c r="EY159" s="13"/>
      <c r="EZ159" s="13"/>
      <c r="FA159" s="13"/>
      <c r="FB159" s="13"/>
      <c r="FC159" s="13"/>
      <c r="FD159" s="13"/>
      <c r="FE159" s="13"/>
      <c r="FF159" s="13"/>
      <c r="FG159" s="13"/>
      <c r="FH159" s="13"/>
      <c r="FI159" s="13"/>
      <c r="FL159" s="13"/>
      <c r="FM159" s="13"/>
    </row>
    <row r="160" spans="2:169" s="9" customFormat="1" ht="15.95" customHeight="1">
      <c r="B160" s="20"/>
      <c r="C160" s="13"/>
      <c r="D160" s="13"/>
      <c r="H160" s="13"/>
      <c r="I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L160" s="13"/>
      <c r="FM160" s="13"/>
    </row>
    <row r="161" spans="2:169" s="9" customFormat="1" ht="15.95" customHeight="1">
      <c r="B161" s="20"/>
      <c r="C161" s="13"/>
      <c r="D161" s="13"/>
      <c r="H161" s="13"/>
      <c r="I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  <c r="ET161" s="13"/>
      <c r="EU161" s="13"/>
      <c r="EV161" s="13"/>
      <c r="EW161" s="13"/>
      <c r="EX161" s="13"/>
      <c r="EY161" s="13"/>
      <c r="EZ161" s="13"/>
      <c r="FA161" s="13"/>
      <c r="FB161" s="13"/>
      <c r="FC161" s="13"/>
      <c r="FD161" s="13"/>
      <c r="FE161" s="13"/>
      <c r="FF161" s="13"/>
      <c r="FG161" s="13"/>
      <c r="FH161" s="13"/>
      <c r="FI161" s="13"/>
      <c r="FL161" s="13"/>
      <c r="FM161" s="13"/>
    </row>
    <row r="162" spans="2:169" s="9" customFormat="1" ht="15.95" customHeight="1">
      <c r="B162" s="20"/>
      <c r="C162" s="13"/>
      <c r="D162" s="13"/>
      <c r="H162" s="13"/>
      <c r="I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  <c r="EU162" s="13"/>
      <c r="EV162" s="13"/>
      <c r="EW162" s="13"/>
      <c r="EX162" s="13"/>
      <c r="EY162" s="13"/>
      <c r="EZ162" s="13"/>
      <c r="FA162" s="13"/>
      <c r="FB162" s="13"/>
      <c r="FC162" s="13"/>
      <c r="FD162" s="13"/>
      <c r="FE162" s="13"/>
      <c r="FF162" s="13"/>
      <c r="FG162" s="13"/>
      <c r="FH162" s="13"/>
      <c r="FI162" s="13"/>
      <c r="FL162" s="13"/>
      <c r="FM162" s="13"/>
    </row>
    <row r="163" spans="2:169" s="9" customFormat="1" ht="15.95" customHeight="1">
      <c r="B163" s="20"/>
      <c r="C163" s="13"/>
      <c r="D163" s="13"/>
      <c r="H163" s="13"/>
      <c r="I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  <c r="EU163" s="13"/>
      <c r="EV163" s="13"/>
      <c r="EW163" s="13"/>
      <c r="EX163" s="13"/>
      <c r="EY163" s="13"/>
      <c r="EZ163" s="13"/>
      <c r="FA163" s="13"/>
      <c r="FB163" s="13"/>
      <c r="FC163" s="13"/>
      <c r="FD163" s="13"/>
      <c r="FE163" s="13"/>
      <c r="FF163" s="13"/>
      <c r="FG163" s="13"/>
      <c r="FH163" s="13"/>
      <c r="FI163" s="13"/>
      <c r="FL163" s="13"/>
      <c r="FM163" s="13"/>
    </row>
    <row r="164" spans="2:169" s="9" customFormat="1" ht="15.95" customHeight="1">
      <c r="B164" s="20"/>
      <c r="C164" s="13"/>
      <c r="D164" s="13"/>
      <c r="H164" s="13"/>
      <c r="I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  <c r="ET164" s="13"/>
      <c r="EU164" s="13"/>
      <c r="EV164" s="13"/>
      <c r="EW164" s="13"/>
      <c r="EX164" s="13"/>
      <c r="EY164" s="13"/>
      <c r="EZ164" s="13"/>
      <c r="FA164" s="13"/>
      <c r="FB164" s="13"/>
      <c r="FC164" s="13"/>
      <c r="FD164" s="13"/>
      <c r="FE164" s="13"/>
      <c r="FF164" s="13"/>
      <c r="FG164" s="13"/>
      <c r="FH164" s="13"/>
      <c r="FI164" s="13"/>
      <c r="FL164" s="13"/>
      <c r="FM164" s="13"/>
    </row>
    <row r="165" spans="2:169" s="9" customFormat="1" ht="15.95" customHeight="1">
      <c r="B165" s="20"/>
      <c r="C165" s="13"/>
      <c r="D165" s="13"/>
      <c r="H165" s="13"/>
      <c r="I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  <c r="EU165" s="13"/>
      <c r="EV165" s="13"/>
      <c r="EW165" s="13"/>
      <c r="EX165" s="13"/>
      <c r="EY165" s="13"/>
      <c r="EZ165" s="13"/>
      <c r="FA165" s="13"/>
      <c r="FB165" s="13"/>
      <c r="FC165" s="13"/>
      <c r="FD165" s="13"/>
      <c r="FE165" s="13"/>
      <c r="FF165" s="13"/>
      <c r="FG165" s="13"/>
      <c r="FH165" s="13"/>
      <c r="FI165" s="13"/>
      <c r="FL165" s="13"/>
      <c r="FM165" s="13"/>
    </row>
    <row r="166" spans="2:169" s="9" customFormat="1" ht="15.95" customHeight="1">
      <c r="B166" s="20"/>
      <c r="C166" s="13"/>
      <c r="D166" s="13"/>
      <c r="H166" s="13"/>
      <c r="I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  <c r="EU166" s="13"/>
      <c r="EV166" s="13"/>
      <c r="EW166" s="13"/>
      <c r="EX166" s="13"/>
      <c r="EY166" s="13"/>
      <c r="EZ166" s="13"/>
      <c r="FA166" s="13"/>
      <c r="FB166" s="13"/>
      <c r="FC166" s="13"/>
      <c r="FD166" s="13"/>
      <c r="FE166" s="13"/>
      <c r="FF166" s="13"/>
      <c r="FG166" s="13"/>
      <c r="FH166" s="13"/>
      <c r="FI166" s="13"/>
      <c r="FL166" s="13"/>
      <c r="FM166" s="13"/>
    </row>
    <row r="167" spans="2:169" s="9" customFormat="1" ht="15.95" customHeight="1">
      <c r="B167" s="20"/>
      <c r="C167" s="13"/>
      <c r="D167" s="13"/>
      <c r="H167" s="13"/>
      <c r="I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  <c r="ET167" s="13"/>
      <c r="EU167" s="13"/>
      <c r="EV167" s="13"/>
      <c r="EW167" s="13"/>
      <c r="EX167" s="13"/>
      <c r="EY167" s="13"/>
      <c r="EZ167" s="13"/>
      <c r="FA167" s="13"/>
      <c r="FB167" s="13"/>
      <c r="FC167" s="13"/>
      <c r="FD167" s="13"/>
      <c r="FE167" s="13"/>
      <c r="FF167" s="13"/>
      <c r="FG167" s="13"/>
      <c r="FH167" s="13"/>
      <c r="FI167" s="13"/>
      <c r="FL167" s="13"/>
      <c r="FM167" s="13"/>
    </row>
    <row r="168" spans="2:169" s="9" customFormat="1" ht="15.95" customHeight="1">
      <c r="B168" s="20"/>
      <c r="C168" s="13"/>
      <c r="D168" s="13"/>
      <c r="H168" s="13"/>
      <c r="I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L168" s="13"/>
      <c r="FM168" s="13"/>
    </row>
    <row r="169" spans="2:169" s="9" customFormat="1" ht="15.95" customHeight="1">
      <c r="B169" s="20"/>
      <c r="C169" s="13"/>
      <c r="D169" s="13"/>
      <c r="H169" s="13"/>
      <c r="I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3"/>
      <c r="EW169" s="13"/>
      <c r="EX169" s="13"/>
      <c r="EY169" s="13"/>
      <c r="EZ169" s="13"/>
      <c r="FA169" s="13"/>
      <c r="FB169" s="13"/>
      <c r="FC169" s="13"/>
      <c r="FD169" s="13"/>
      <c r="FE169" s="13"/>
      <c r="FF169" s="13"/>
      <c r="FG169" s="13"/>
      <c r="FH169" s="13"/>
      <c r="FI169" s="13"/>
      <c r="FL169" s="13"/>
      <c r="FM169" s="13"/>
    </row>
    <row r="170" spans="2:169" s="9" customFormat="1" ht="15.95" customHeight="1">
      <c r="B170" s="20"/>
      <c r="C170" s="13"/>
      <c r="D170" s="13"/>
      <c r="H170" s="13"/>
      <c r="I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  <c r="EU170" s="13"/>
      <c r="EV170" s="13"/>
      <c r="EW170" s="13"/>
      <c r="EX170" s="13"/>
      <c r="EY170" s="13"/>
      <c r="EZ170" s="13"/>
      <c r="FA170" s="13"/>
      <c r="FB170" s="13"/>
      <c r="FC170" s="13"/>
      <c r="FD170" s="13"/>
      <c r="FE170" s="13"/>
      <c r="FF170" s="13"/>
      <c r="FG170" s="13"/>
      <c r="FH170" s="13"/>
      <c r="FI170" s="13"/>
      <c r="FL170" s="13"/>
      <c r="FM170" s="13"/>
    </row>
    <row r="171" spans="2:169" s="9" customFormat="1" ht="15.95" customHeight="1">
      <c r="B171" s="20"/>
      <c r="C171" s="13"/>
      <c r="D171" s="13"/>
      <c r="H171" s="13"/>
      <c r="I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3"/>
      <c r="EW171" s="13"/>
      <c r="EX171" s="13"/>
      <c r="EY171" s="13"/>
      <c r="EZ171" s="13"/>
      <c r="FA171" s="13"/>
      <c r="FB171" s="13"/>
      <c r="FC171" s="13"/>
      <c r="FD171" s="13"/>
      <c r="FE171" s="13"/>
      <c r="FF171" s="13"/>
      <c r="FG171" s="13"/>
      <c r="FH171" s="13"/>
      <c r="FI171" s="13"/>
      <c r="FL171" s="13"/>
      <c r="FM171" s="13"/>
    </row>
    <row r="172" spans="2:169" s="9" customFormat="1" ht="15.95" customHeight="1">
      <c r="B172" s="20"/>
      <c r="C172" s="13"/>
      <c r="D172" s="13"/>
      <c r="H172" s="13"/>
      <c r="I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  <c r="EU172" s="13"/>
      <c r="EV172" s="13"/>
      <c r="EW172" s="13"/>
      <c r="EX172" s="13"/>
      <c r="EY172" s="13"/>
      <c r="EZ172" s="13"/>
      <c r="FA172" s="13"/>
      <c r="FB172" s="13"/>
      <c r="FC172" s="13"/>
      <c r="FD172" s="13"/>
      <c r="FE172" s="13"/>
      <c r="FF172" s="13"/>
      <c r="FG172" s="13"/>
      <c r="FH172" s="13"/>
      <c r="FI172" s="13"/>
      <c r="FL172" s="13"/>
      <c r="FM172" s="13"/>
    </row>
    <row r="173" spans="2:169" s="9" customFormat="1" ht="15.95" customHeight="1">
      <c r="B173" s="20"/>
      <c r="C173" s="13"/>
      <c r="D173" s="13"/>
      <c r="H173" s="13"/>
      <c r="I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  <c r="EU173" s="13"/>
      <c r="EV173" s="13"/>
      <c r="EW173" s="13"/>
      <c r="EX173" s="13"/>
      <c r="EY173" s="13"/>
      <c r="EZ173" s="13"/>
      <c r="FA173" s="13"/>
      <c r="FB173" s="13"/>
      <c r="FC173" s="13"/>
      <c r="FD173" s="13"/>
      <c r="FE173" s="13"/>
      <c r="FF173" s="13"/>
      <c r="FG173" s="13"/>
      <c r="FH173" s="13"/>
      <c r="FI173" s="13"/>
      <c r="FL173" s="13"/>
      <c r="FM173" s="13"/>
    </row>
    <row r="174" spans="2:169" s="9" customFormat="1" ht="15.95" customHeight="1">
      <c r="B174" s="20"/>
      <c r="C174" s="13"/>
      <c r="D174" s="13"/>
      <c r="H174" s="13"/>
      <c r="I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  <c r="EU174" s="13"/>
      <c r="EV174" s="13"/>
      <c r="EW174" s="13"/>
      <c r="EX174" s="13"/>
      <c r="EY174" s="13"/>
      <c r="EZ174" s="13"/>
      <c r="FA174" s="13"/>
      <c r="FB174" s="13"/>
      <c r="FC174" s="13"/>
      <c r="FD174" s="13"/>
      <c r="FE174" s="13"/>
      <c r="FF174" s="13"/>
      <c r="FG174" s="13"/>
      <c r="FH174" s="13"/>
      <c r="FI174" s="13"/>
      <c r="FL174" s="13"/>
      <c r="FM174" s="13"/>
    </row>
    <row r="175" spans="2:169" s="9" customFormat="1" ht="15.95" customHeight="1">
      <c r="B175" s="20"/>
      <c r="C175" s="13"/>
      <c r="D175" s="13"/>
      <c r="H175" s="13"/>
      <c r="I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  <c r="EU175" s="13"/>
      <c r="EV175" s="13"/>
      <c r="EW175" s="13"/>
      <c r="EX175" s="13"/>
      <c r="EY175" s="13"/>
      <c r="EZ175" s="13"/>
      <c r="FA175" s="13"/>
      <c r="FB175" s="13"/>
      <c r="FC175" s="13"/>
      <c r="FD175" s="13"/>
      <c r="FE175" s="13"/>
      <c r="FF175" s="13"/>
      <c r="FG175" s="13"/>
      <c r="FH175" s="13"/>
      <c r="FI175" s="13"/>
      <c r="FL175" s="13"/>
      <c r="FM175" s="13"/>
    </row>
    <row r="176" spans="2:169" s="9" customFormat="1" ht="15.95" customHeight="1">
      <c r="B176" s="20"/>
      <c r="C176" s="13"/>
      <c r="D176" s="13"/>
      <c r="H176" s="13"/>
      <c r="I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L176" s="13"/>
      <c r="FM176" s="13"/>
    </row>
    <row r="177" spans="2:169" s="9" customFormat="1" ht="15.95" customHeight="1">
      <c r="B177" s="20"/>
      <c r="C177" s="13"/>
      <c r="D177" s="13"/>
      <c r="H177" s="13"/>
      <c r="I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  <c r="EM177" s="13"/>
      <c r="EN177" s="13"/>
      <c r="EO177" s="13"/>
      <c r="EP177" s="13"/>
      <c r="EQ177" s="13"/>
      <c r="ER177" s="13"/>
      <c r="ES177" s="13"/>
      <c r="ET177" s="13"/>
      <c r="EU177" s="13"/>
      <c r="EV177" s="13"/>
      <c r="EW177" s="13"/>
      <c r="EX177" s="13"/>
      <c r="EY177" s="13"/>
      <c r="EZ177" s="13"/>
      <c r="FA177" s="13"/>
      <c r="FB177" s="13"/>
      <c r="FC177" s="13"/>
      <c r="FD177" s="13"/>
      <c r="FE177" s="13"/>
      <c r="FF177" s="13"/>
      <c r="FG177" s="13"/>
      <c r="FH177" s="13"/>
      <c r="FI177" s="13"/>
      <c r="FL177" s="13"/>
      <c r="FM177" s="13"/>
    </row>
    <row r="178" spans="2:169" s="9" customFormat="1" ht="15.95" customHeight="1">
      <c r="B178" s="20"/>
      <c r="C178" s="13"/>
      <c r="D178" s="13"/>
      <c r="H178" s="13"/>
      <c r="I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  <c r="EU178" s="13"/>
      <c r="EV178" s="13"/>
      <c r="EW178" s="13"/>
      <c r="EX178" s="13"/>
      <c r="EY178" s="13"/>
      <c r="EZ178" s="13"/>
      <c r="FA178" s="13"/>
      <c r="FB178" s="13"/>
      <c r="FC178" s="13"/>
      <c r="FD178" s="13"/>
      <c r="FE178" s="13"/>
      <c r="FF178" s="13"/>
      <c r="FG178" s="13"/>
      <c r="FH178" s="13"/>
      <c r="FI178" s="13"/>
      <c r="FL178" s="13"/>
      <c r="FM178" s="13"/>
    </row>
    <row r="179" spans="2:169" s="9" customFormat="1" ht="15.95" customHeight="1">
      <c r="B179" s="20"/>
      <c r="C179" s="13"/>
      <c r="D179" s="13"/>
      <c r="H179" s="13"/>
      <c r="I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  <c r="EU179" s="13"/>
      <c r="EV179" s="13"/>
      <c r="EW179" s="13"/>
      <c r="EX179" s="13"/>
      <c r="EY179" s="13"/>
      <c r="EZ179" s="13"/>
      <c r="FA179" s="13"/>
      <c r="FB179" s="13"/>
      <c r="FC179" s="13"/>
      <c r="FD179" s="13"/>
      <c r="FE179" s="13"/>
      <c r="FF179" s="13"/>
      <c r="FG179" s="13"/>
      <c r="FH179" s="13"/>
      <c r="FI179" s="13"/>
      <c r="FL179" s="13"/>
      <c r="FM179" s="13"/>
    </row>
    <row r="180" spans="2:169" s="9" customFormat="1" ht="15.95" customHeight="1">
      <c r="B180" s="20"/>
      <c r="C180" s="13"/>
      <c r="D180" s="13"/>
      <c r="H180" s="13"/>
      <c r="I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3"/>
      <c r="EW180" s="13"/>
      <c r="EX180" s="13"/>
      <c r="EY180" s="13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L180" s="13"/>
      <c r="FM180" s="13"/>
    </row>
    <row r="181" spans="2:169" s="9" customFormat="1" ht="15.95" customHeight="1">
      <c r="B181" s="20"/>
      <c r="C181" s="13"/>
      <c r="D181" s="13"/>
      <c r="H181" s="13"/>
      <c r="I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3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L181" s="13"/>
      <c r="FM181" s="13"/>
    </row>
    <row r="182" spans="2:169" s="9" customFormat="1" ht="15.95" customHeight="1">
      <c r="B182" s="20"/>
      <c r="C182" s="13"/>
      <c r="D182" s="13"/>
      <c r="H182" s="13"/>
      <c r="I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  <c r="EU182" s="13"/>
      <c r="EV182" s="13"/>
      <c r="EW182" s="13"/>
      <c r="EX182" s="13"/>
      <c r="EY182" s="13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L182" s="13"/>
      <c r="FM182" s="13"/>
    </row>
    <row r="183" spans="2:169" s="9" customFormat="1" ht="15.95" customHeight="1">
      <c r="B183" s="20"/>
      <c r="C183" s="13"/>
      <c r="D183" s="13"/>
      <c r="H183" s="13"/>
      <c r="I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L183" s="13"/>
      <c r="FM183" s="13"/>
    </row>
    <row r="184" spans="2:169" s="9" customFormat="1" ht="15.95" customHeight="1">
      <c r="B184" s="20"/>
      <c r="C184" s="13"/>
      <c r="D184" s="13"/>
      <c r="H184" s="13"/>
      <c r="I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L184" s="13"/>
      <c r="FM184" s="13"/>
    </row>
    <row r="185" spans="2:169" s="9" customFormat="1" ht="15.95" customHeight="1">
      <c r="B185" s="20"/>
      <c r="C185" s="13"/>
      <c r="D185" s="13"/>
      <c r="H185" s="13"/>
      <c r="I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3"/>
      <c r="EW185" s="13"/>
      <c r="EX185" s="13"/>
      <c r="EY185" s="13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L185" s="13"/>
      <c r="FM185" s="13"/>
    </row>
    <row r="186" spans="2:169" s="9" customFormat="1" ht="15.95" customHeight="1">
      <c r="B186" s="20"/>
      <c r="C186" s="13"/>
      <c r="D186" s="13"/>
      <c r="H186" s="13"/>
      <c r="I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L186" s="13"/>
      <c r="FM186" s="13"/>
    </row>
    <row r="187" spans="2:169" s="9" customFormat="1" ht="15.95" customHeight="1">
      <c r="B187" s="20"/>
      <c r="C187" s="13"/>
      <c r="D187" s="13"/>
      <c r="H187" s="13"/>
      <c r="I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L187" s="13"/>
      <c r="FM187" s="13"/>
    </row>
    <row r="188" spans="2:169" s="9" customFormat="1" ht="15.95" customHeight="1">
      <c r="B188" s="20"/>
      <c r="C188" s="13"/>
      <c r="D188" s="13"/>
      <c r="H188" s="13"/>
      <c r="I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L188" s="13"/>
      <c r="FM188" s="13"/>
    </row>
    <row r="189" spans="2:169" s="9" customFormat="1" ht="15.95" customHeight="1">
      <c r="B189" s="20"/>
      <c r="C189" s="13"/>
      <c r="D189" s="13"/>
      <c r="H189" s="13"/>
      <c r="I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13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L189" s="13"/>
      <c r="FM189" s="13"/>
    </row>
    <row r="190" spans="2:169" s="9" customFormat="1" ht="15.95" customHeight="1">
      <c r="B190" s="20"/>
      <c r="C190" s="13"/>
      <c r="D190" s="13"/>
      <c r="H190" s="13"/>
      <c r="I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  <c r="ET190" s="13"/>
      <c r="EU190" s="13"/>
      <c r="EV190" s="13"/>
      <c r="EW190" s="13"/>
      <c r="EX190" s="13"/>
      <c r="EY190" s="13"/>
      <c r="EZ190" s="13"/>
      <c r="FA190" s="13"/>
      <c r="FB190" s="13"/>
      <c r="FC190" s="13"/>
      <c r="FD190" s="13"/>
      <c r="FE190" s="13"/>
      <c r="FF190" s="13"/>
      <c r="FG190" s="13"/>
      <c r="FH190" s="13"/>
      <c r="FI190" s="13"/>
      <c r="FL190" s="13"/>
      <c r="FM190" s="13"/>
    </row>
    <row r="191" spans="2:169" s="9" customFormat="1" ht="15.95" customHeight="1">
      <c r="B191" s="20"/>
      <c r="C191" s="13"/>
      <c r="D191" s="13"/>
      <c r="H191" s="13"/>
      <c r="I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  <c r="EU191" s="13"/>
      <c r="EV191" s="13"/>
      <c r="EW191" s="13"/>
      <c r="EX191" s="13"/>
      <c r="EY191" s="13"/>
      <c r="EZ191" s="13"/>
      <c r="FA191" s="13"/>
      <c r="FB191" s="13"/>
      <c r="FC191" s="13"/>
      <c r="FD191" s="13"/>
      <c r="FE191" s="13"/>
      <c r="FF191" s="13"/>
      <c r="FG191" s="13"/>
      <c r="FH191" s="13"/>
      <c r="FI191" s="13"/>
      <c r="FL191" s="13"/>
      <c r="FM191" s="13"/>
    </row>
    <row r="192" spans="2:169" s="9" customFormat="1" ht="15.95" customHeight="1">
      <c r="B192" s="20"/>
      <c r="C192" s="13"/>
      <c r="D192" s="13"/>
      <c r="H192" s="13"/>
      <c r="I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L192" s="13"/>
      <c r="FM192" s="13"/>
    </row>
    <row r="193" spans="2:169" s="9" customFormat="1" ht="15.95" customHeight="1">
      <c r="B193" s="20"/>
      <c r="C193" s="13"/>
      <c r="D193" s="13"/>
      <c r="H193" s="13"/>
      <c r="I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  <c r="ET193" s="13"/>
      <c r="EU193" s="13"/>
      <c r="EV193" s="13"/>
      <c r="EW193" s="13"/>
      <c r="EX193" s="13"/>
      <c r="EY193" s="13"/>
      <c r="EZ193" s="13"/>
      <c r="FA193" s="13"/>
      <c r="FB193" s="13"/>
      <c r="FC193" s="13"/>
      <c r="FD193" s="13"/>
      <c r="FE193" s="13"/>
      <c r="FF193" s="13"/>
      <c r="FG193" s="13"/>
      <c r="FH193" s="13"/>
      <c r="FI193" s="13"/>
      <c r="FL193" s="13"/>
      <c r="FM193" s="13"/>
    </row>
    <row r="194" spans="2:169" s="9" customFormat="1" ht="15.95" customHeight="1">
      <c r="B194" s="20"/>
      <c r="C194" s="13"/>
      <c r="D194" s="13"/>
      <c r="H194" s="13"/>
      <c r="I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  <c r="EU194" s="13"/>
      <c r="EV194" s="13"/>
      <c r="EW194" s="13"/>
      <c r="EX194" s="13"/>
      <c r="EY194" s="13"/>
      <c r="EZ194" s="13"/>
      <c r="FA194" s="13"/>
      <c r="FB194" s="13"/>
      <c r="FC194" s="13"/>
      <c r="FD194" s="13"/>
      <c r="FE194" s="13"/>
      <c r="FF194" s="13"/>
      <c r="FG194" s="13"/>
      <c r="FH194" s="13"/>
      <c r="FI194" s="13"/>
      <c r="FL194" s="13"/>
      <c r="FM194" s="13"/>
    </row>
    <row r="195" spans="2:169" s="9" customFormat="1" ht="15.95" customHeight="1">
      <c r="B195" s="20"/>
      <c r="C195" s="13"/>
      <c r="D195" s="13"/>
      <c r="H195" s="13"/>
      <c r="I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3"/>
      <c r="EW195" s="13"/>
      <c r="EX195" s="13"/>
      <c r="EY195" s="13"/>
      <c r="EZ195" s="13"/>
      <c r="FA195" s="13"/>
      <c r="FB195" s="13"/>
      <c r="FC195" s="13"/>
      <c r="FD195" s="13"/>
      <c r="FE195" s="13"/>
      <c r="FF195" s="13"/>
      <c r="FG195" s="13"/>
      <c r="FH195" s="13"/>
      <c r="FI195" s="13"/>
      <c r="FL195" s="13"/>
      <c r="FM195" s="13"/>
    </row>
    <row r="196" spans="2:169" s="9" customFormat="1" ht="15.95" customHeight="1">
      <c r="B196" s="20"/>
      <c r="C196" s="13"/>
      <c r="D196" s="13"/>
      <c r="H196" s="13"/>
      <c r="I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  <c r="EU196" s="13"/>
      <c r="EV196" s="13"/>
      <c r="EW196" s="13"/>
      <c r="EX196" s="13"/>
      <c r="EY196" s="13"/>
      <c r="EZ196" s="13"/>
      <c r="FA196" s="13"/>
      <c r="FB196" s="13"/>
      <c r="FC196" s="13"/>
      <c r="FD196" s="13"/>
      <c r="FE196" s="13"/>
      <c r="FF196" s="13"/>
      <c r="FG196" s="13"/>
      <c r="FH196" s="13"/>
      <c r="FI196" s="13"/>
      <c r="FL196" s="13"/>
      <c r="FM196" s="13"/>
    </row>
    <row r="197" spans="2:169" s="9" customFormat="1" ht="15.95" customHeight="1">
      <c r="B197" s="20"/>
      <c r="C197" s="13"/>
      <c r="D197" s="13"/>
      <c r="H197" s="13"/>
      <c r="I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W197" s="13"/>
      <c r="EX197" s="13"/>
      <c r="EY197" s="13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L197" s="13"/>
      <c r="FM197" s="13"/>
    </row>
    <row r="198" spans="2:169" s="9" customFormat="1" ht="15.95" customHeight="1">
      <c r="B198" s="20"/>
      <c r="C198" s="13"/>
      <c r="D198" s="13"/>
      <c r="H198" s="13"/>
      <c r="I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  <c r="ET198" s="13"/>
      <c r="EU198" s="13"/>
      <c r="EV198" s="13"/>
      <c r="EW198" s="13"/>
      <c r="EX198" s="13"/>
      <c r="EY198" s="13"/>
      <c r="EZ198" s="13"/>
      <c r="FA198" s="13"/>
      <c r="FB198" s="13"/>
      <c r="FC198" s="13"/>
      <c r="FD198" s="13"/>
      <c r="FE198" s="13"/>
      <c r="FF198" s="13"/>
      <c r="FG198" s="13"/>
      <c r="FH198" s="13"/>
      <c r="FI198" s="13"/>
      <c r="FL198" s="13"/>
      <c r="FM198" s="13"/>
    </row>
    <row r="199" spans="2:169" s="9" customFormat="1" ht="15.95" customHeight="1">
      <c r="B199" s="20"/>
      <c r="C199" s="13"/>
      <c r="D199" s="13"/>
      <c r="H199" s="13"/>
      <c r="I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  <c r="ET199" s="13"/>
      <c r="EU199" s="13"/>
      <c r="EV199" s="13"/>
      <c r="EW199" s="13"/>
      <c r="EX199" s="13"/>
      <c r="EY199" s="13"/>
      <c r="EZ199" s="13"/>
      <c r="FA199" s="13"/>
      <c r="FB199" s="13"/>
      <c r="FC199" s="13"/>
      <c r="FD199" s="13"/>
      <c r="FE199" s="13"/>
      <c r="FF199" s="13"/>
      <c r="FG199" s="13"/>
      <c r="FH199" s="13"/>
      <c r="FI199" s="13"/>
      <c r="FL199" s="13"/>
      <c r="FM199" s="13"/>
    </row>
    <row r="200" spans="2:169" s="9" customFormat="1" ht="15.95" customHeight="1">
      <c r="B200" s="20"/>
      <c r="C200" s="13"/>
      <c r="D200" s="13"/>
      <c r="H200" s="13"/>
      <c r="I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L200" s="13"/>
      <c r="FM200" s="13"/>
    </row>
    <row r="201" spans="2:169" s="9" customFormat="1" ht="15.95" customHeight="1">
      <c r="B201" s="20"/>
      <c r="C201" s="13"/>
      <c r="D201" s="13"/>
      <c r="H201" s="13"/>
      <c r="I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  <c r="ET201" s="13"/>
      <c r="EU201" s="13"/>
      <c r="EV201" s="13"/>
      <c r="EW201" s="13"/>
      <c r="EX201" s="13"/>
      <c r="EY201" s="13"/>
      <c r="EZ201" s="13"/>
      <c r="FA201" s="13"/>
      <c r="FB201" s="13"/>
      <c r="FC201" s="13"/>
      <c r="FD201" s="13"/>
      <c r="FE201" s="13"/>
      <c r="FF201" s="13"/>
      <c r="FG201" s="13"/>
      <c r="FH201" s="13"/>
      <c r="FI201" s="13"/>
      <c r="FL201" s="13"/>
      <c r="FM201" s="13"/>
    </row>
    <row r="202" spans="2:169" s="9" customFormat="1" ht="15.95" customHeight="1">
      <c r="B202" s="20"/>
      <c r="C202" s="13"/>
      <c r="D202" s="13"/>
      <c r="H202" s="13"/>
      <c r="I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  <c r="ET202" s="13"/>
      <c r="EU202" s="13"/>
      <c r="EV202" s="13"/>
      <c r="EW202" s="13"/>
      <c r="EX202" s="13"/>
      <c r="EY202" s="13"/>
      <c r="EZ202" s="13"/>
      <c r="FA202" s="13"/>
      <c r="FB202" s="13"/>
      <c r="FC202" s="13"/>
      <c r="FD202" s="13"/>
      <c r="FE202" s="13"/>
      <c r="FF202" s="13"/>
      <c r="FG202" s="13"/>
      <c r="FH202" s="13"/>
      <c r="FI202" s="13"/>
      <c r="FL202" s="13"/>
      <c r="FM202" s="13"/>
    </row>
    <row r="203" spans="2:169" s="9" customFormat="1" ht="15.95" customHeight="1">
      <c r="B203" s="20"/>
      <c r="C203" s="13"/>
      <c r="D203" s="13"/>
      <c r="H203" s="13"/>
      <c r="I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  <c r="ET203" s="13"/>
      <c r="EU203" s="13"/>
      <c r="EV203" s="13"/>
      <c r="EW203" s="13"/>
      <c r="EX203" s="13"/>
      <c r="EY203" s="13"/>
      <c r="EZ203" s="13"/>
      <c r="FA203" s="13"/>
      <c r="FB203" s="13"/>
      <c r="FC203" s="13"/>
      <c r="FD203" s="13"/>
      <c r="FE203" s="13"/>
      <c r="FF203" s="13"/>
      <c r="FG203" s="13"/>
      <c r="FH203" s="13"/>
      <c r="FI203" s="13"/>
      <c r="FL203" s="13"/>
      <c r="FM203" s="13"/>
    </row>
    <row r="204" spans="2:169" s="9" customFormat="1" ht="15.95" customHeight="1">
      <c r="B204" s="20"/>
      <c r="C204" s="13"/>
      <c r="D204" s="13"/>
      <c r="H204" s="13"/>
      <c r="I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  <c r="ET204" s="13"/>
      <c r="EU204" s="13"/>
      <c r="EV204" s="13"/>
      <c r="EW204" s="13"/>
      <c r="EX204" s="13"/>
      <c r="EY204" s="13"/>
      <c r="EZ204" s="13"/>
      <c r="FA204" s="13"/>
      <c r="FB204" s="13"/>
      <c r="FC204" s="13"/>
      <c r="FD204" s="13"/>
      <c r="FE204" s="13"/>
      <c r="FF204" s="13"/>
      <c r="FG204" s="13"/>
      <c r="FH204" s="13"/>
      <c r="FI204" s="13"/>
      <c r="FL204" s="13"/>
      <c r="FM204" s="13"/>
    </row>
    <row r="205" spans="2:169" s="9" customFormat="1" ht="15.95" customHeight="1">
      <c r="B205" s="20"/>
      <c r="C205" s="13"/>
      <c r="D205" s="13"/>
      <c r="H205" s="13"/>
      <c r="I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  <c r="ET205" s="13"/>
      <c r="EU205" s="13"/>
      <c r="EV205" s="13"/>
      <c r="EW205" s="13"/>
      <c r="EX205" s="13"/>
      <c r="EY205" s="13"/>
      <c r="EZ205" s="13"/>
      <c r="FA205" s="13"/>
      <c r="FB205" s="13"/>
      <c r="FC205" s="13"/>
      <c r="FD205" s="13"/>
      <c r="FE205" s="13"/>
      <c r="FF205" s="13"/>
      <c r="FG205" s="13"/>
      <c r="FH205" s="13"/>
      <c r="FI205" s="13"/>
      <c r="FL205" s="13"/>
      <c r="FM205" s="13"/>
    </row>
    <row r="206" spans="2:169" s="9" customFormat="1" ht="15.95" customHeight="1">
      <c r="B206" s="20"/>
      <c r="C206" s="13"/>
      <c r="D206" s="13"/>
      <c r="H206" s="13"/>
      <c r="I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  <c r="EU206" s="13"/>
      <c r="EV206" s="13"/>
      <c r="EW206" s="13"/>
      <c r="EX206" s="13"/>
      <c r="EY206" s="13"/>
      <c r="EZ206" s="13"/>
      <c r="FA206" s="13"/>
      <c r="FB206" s="13"/>
      <c r="FC206" s="13"/>
      <c r="FD206" s="13"/>
      <c r="FE206" s="13"/>
      <c r="FF206" s="13"/>
      <c r="FG206" s="13"/>
      <c r="FH206" s="13"/>
      <c r="FI206" s="13"/>
      <c r="FL206" s="13"/>
      <c r="FM206" s="13"/>
    </row>
    <row r="207" spans="2:169" s="9" customFormat="1" ht="15.95" customHeight="1">
      <c r="B207" s="20"/>
      <c r="C207" s="13"/>
      <c r="D207" s="13"/>
      <c r="H207" s="13"/>
      <c r="I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  <c r="EU207" s="13"/>
      <c r="EV207" s="13"/>
      <c r="EW207" s="13"/>
      <c r="EX207" s="13"/>
      <c r="EY207" s="13"/>
      <c r="EZ207" s="13"/>
      <c r="FA207" s="13"/>
      <c r="FB207" s="13"/>
      <c r="FC207" s="13"/>
      <c r="FD207" s="13"/>
      <c r="FE207" s="13"/>
      <c r="FF207" s="13"/>
      <c r="FG207" s="13"/>
      <c r="FH207" s="13"/>
      <c r="FI207" s="13"/>
      <c r="FL207" s="13"/>
      <c r="FM207" s="13"/>
    </row>
    <row r="208" spans="2:169" s="9" customFormat="1" ht="15.95" customHeight="1">
      <c r="B208" s="20"/>
      <c r="C208" s="13"/>
      <c r="D208" s="13"/>
      <c r="H208" s="13"/>
      <c r="I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L208" s="13"/>
      <c r="FM208" s="13"/>
    </row>
    <row r="209" spans="2:169" s="9" customFormat="1" ht="15.95" customHeight="1">
      <c r="B209" s="20"/>
      <c r="C209" s="13"/>
      <c r="D209" s="13"/>
      <c r="H209" s="13"/>
      <c r="I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  <c r="ET209" s="13"/>
      <c r="EU209" s="13"/>
      <c r="EV209" s="13"/>
      <c r="EW209" s="13"/>
      <c r="EX209" s="13"/>
      <c r="EY209" s="13"/>
      <c r="EZ209" s="13"/>
      <c r="FA209" s="13"/>
      <c r="FB209" s="13"/>
      <c r="FC209" s="13"/>
      <c r="FD209" s="13"/>
      <c r="FE209" s="13"/>
      <c r="FF209" s="13"/>
      <c r="FG209" s="13"/>
      <c r="FH209" s="13"/>
      <c r="FI209" s="13"/>
      <c r="FL209" s="13"/>
      <c r="FM209" s="13"/>
    </row>
    <row r="210" spans="2:169" s="9" customFormat="1" ht="15.95" customHeight="1">
      <c r="B210" s="20"/>
      <c r="C210" s="13"/>
      <c r="D210" s="13"/>
      <c r="H210" s="13"/>
      <c r="I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  <c r="ET210" s="13"/>
      <c r="EU210" s="13"/>
      <c r="EV210" s="13"/>
      <c r="EW210" s="13"/>
      <c r="EX210" s="13"/>
      <c r="EY210" s="13"/>
      <c r="EZ210" s="13"/>
      <c r="FA210" s="13"/>
      <c r="FB210" s="13"/>
      <c r="FC210" s="13"/>
      <c r="FD210" s="13"/>
      <c r="FE210" s="13"/>
      <c r="FF210" s="13"/>
      <c r="FG210" s="13"/>
      <c r="FH210" s="13"/>
      <c r="FI210" s="13"/>
      <c r="FL210" s="13"/>
      <c r="FM210" s="13"/>
    </row>
    <row r="211" spans="2:169" s="9" customFormat="1" ht="15.95" customHeight="1">
      <c r="B211" s="20"/>
      <c r="C211" s="13"/>
      <c r="D211" s="13"/>
      <c r="H211" s="13"/>
      <c r="I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  <c r="ET211" s="13"/>
      <c r="EU211" s="13"/>
      <c r="EV211" s="13"/>
      <c r="EW211" s="13"/>
      <c r="EX211" s="13"/>
      <c r="EY211" s="13"/>
      <c r="EZ211" s="13"/>
      <c r="FA211" s="13"/>
      <c r="FB211" s="13"/>
      <c r="FC211" s="13"/>
      <c r="FD211" s="13"/>
      <c r="FE211" s="13"/>
      <c r="FF211" s="13"/>
      <c r="FG211" s="13"/>
      <c r="FH211" s="13"/>
      <c r="FI211" s="13"/>
      <c r="FL211" s="13"/>
      <c r="FM211" s="13"/>
    </row>
    <row r="212" spans="2:169" s="9" customFormat="1" ht="15.95" customHeight="1">
      <c r="B212" s="20"/>
      <c r="C212" s="13"/>
      <c r="D212" s="13"/>
      <c r="H212" s="13"/>
      <c r="I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  <c r="EU212" s="13"/>
      <c r="EV212" s="13"/>
      <c r="EW212" s="13"/>
      <c r="EX212" s="13"/>
      <c r="EY212" s="13"/>
      <c r="EZ212" s="13"/>
      <c r="FA212" s="13"/>
      <c r="FB212" s="13"/>
      <c r="FC212" s="13"/>
      <c r="FD212" s="13"/>
      <c r="FE212" s="13"/>
      <c r="FF212" s="13"/>
      <c r="FG212" s="13"/>
      <c r="FH212" s="13"/>
      <c r="FI212" s="13"/>
      <c r="FL212" s="13"/>
      <c r="FM212" s="13"/>
    </row>
    <row r="213" spans="2:169" s="9" customFormat="1" ht="15.95" customHeight="1">
      <c r="B213" s="20"/>
      <c r="C213" s="13"/>
      <c r="D213" s="13"/>
      <c r="H213" s="13"/>
      <c r="I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  <c r="ET213" s="13"/>
      <c r="EU213" s="13"/>
      <c r="EV213" s="13"/>
      <c r="EW213" s="13"/>
      <c r="EX213" s="13"/>
      <c r="EY213" s="13"/>
      <c r="EZ213" s="13"/>
      <c r="FA213" s="13"/>
      <c r="FB213" s="13"/>
      <c r="FC213" s="13"/>
      <c r="FD213" s="13"/>
      <c r="FE213" s="13"/>
      <c r="FF213" s="13"/>
      <c r="FG213" s="13"/>
      <c r="FH213" s="13"/>
      <c r="FI213" s="13"/>
      <c r="FL213" s="13"/>
      <c r="FM213" s="13"/>
    </row>
    <row r="214" spans="2:169" s="9" customFormat="1" ht="15.95" customHeight="1">
      <c r="B214" s="20"/>
      <c r="C214" s="13"/>
      <c r="D214" s="13"/>
      <c r="H214" s="13"/>
      <c r="I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  <c r="ET214" s="13"/>
      <c r="EU214" s="13"/>
      <c r="EV214" s="13"/>
      <c r="EW214" s="13"/>
      <c r="EX214" s="13"/>
      <c r="EY214" s="13"/>
      <c r="EZ214" s="13"/>
      <c r="FA214" s="13"/>
      <c r="FB214" s="13"/>
      <c r="FC214" s="13"/>
      <c r="FD214" s="13"/>
      <c r="FE214" s="13"/>
      <c r="FF214" s="13"/>
      <c r="FG214" s="13"/>
      <c r="FH214" s="13"/>
      <c r="FI214" s="13"/>
      <c r="FL214" s="13"/>
      <c r="FM214" s="13"/>
    </row>
    <row r="215" spans="2:169" s="9" customFormat="1" ht="15.95" customHeight="1">
      <c r="B215" s="20"/>
      <c r="C215" s="13"/>
      <c r="D215" s="13"/>
      <c r="H215" s="13"/>
      <c r="I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  <c r="ET215" s="13"/>
      <c r="EU215" s="13"/>
      <c r="EV215" s="13"/>
      <c r="EW215" s="13"/>
      <c r="EX215" s="13"/>
      <c r="EY215" s="13"/>
      <c r="EZ215" s="13"/>
      <c r="FA215" s="13"/>
      <c r="FB215" s="13"/>
      <c r="FC215" s="13"/>
      <c r="FD215" s="13"/>
      <c r="FE215" s="13"/>
      <c r="FF215" s="13"/>
      <c r="FG215" s="13"/>
      <c r="FH215" s="13"/>
      <c r="FI215" s="13"/>
      <c r="FL215" s="13"/>
      <c r="FM215" s="13"/>
    </row>
    <row r="216" spans="2:169" s="9" customFormat="1" ht="15.95" customHeight="1">
      <c r="B216" s="20"/>
      <c r="C216" s="13"/>
      <c r="D216" s="13"/>
      <c r="H216" s="13"/>
      <c r="I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L216" s="13"/>
      <c r="FM216" s="13"/>
    </row>
    <row r="217" spans="2:169" s="9" customFormat="1" ht="15.95" customHeight="1">
      <c r="B217" s="20"/>
      <c r="C217" s="13"/>
      <c r="D217" s="13"/>
      <c r="H217" s="13"/>
      <c r="I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  <c r="ET217" s="13"/>
      <c r="EU217" s="13"/>
      <c r="EV217" s="13"/>
      <c r="EW217" s="13"/>
      <c r="EX217" s="13"/>
      <c r="EY217" s="13"/>
      <c r="EZ217" s="13"/>
      <c r="FA217" s="13"/>
      <c r="FB217" s="13"/>
      <c r="FC217" s="13"/>
      <c r="FD217" s="13"/>
      <c r="FE217" s="13"/>
      <c r="FF217" s="13"/>
      <c r="FG217" s="13"/>
      <c r="FH217" s="13"/>
      <c r="FI217" s="13"/>
      <c r="FL217" s="13"/>
      <c r="FM217" s="13"/>
    </row>
    <row r="218" spans="2:169" s="9" customFormat="1" ht="15.95" customHeight="1">
      <c r="B218" s="20"/>
      <c r="C218" s="13"/>
      <c r="D218" s="13"/>
      <c r="H218" s="13"/>
      <c r="I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  <c r="EP218" s="13"/>
      <c r="EQ218" s="13"/>
      <c r="ER218" s="13"/>
      <c r="ES218" s="13"/>
      <c r="ET218" s="13"/>
      <c r="EU218" s="13"/>
      <c r="EV218" s="13"/>
      <c r="EW218" s="13"/>
      <c r="EX218" s="13"/>
      <c r="EY218" s="13"/>
      <c r="EZ218" s="13"/>
      <c r="FA218" s="13"/>
      <c r="FB218" s="13"/>
      <c r="FC218" s="13"/>
      <c r="FD218" s="13"/>
      <c r="FE218" s="13"/>
      <c r="FF218" s="13"/>
      <c r="FG218" s="13"/>
      <c r="FH218" s="13"/>
      <c r="FI218" s="13"/>
      <c r="FL218" s="13"/>
      <c r="FM218" s="13"/>
    </row>
    <row r="219" spans="2:169" s="9" customFormat="1" ht="15.95" customHeight="1">
      <c r="B219" s="20"/>
      <c r="C219" s="13"/>
      <c r="D219" s="13"/>
      <c r="H219" s="13"/>
      <c r="I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  <c r="EM219" s="13"/>
      <c r="EN219" s="13"/>
      <c r="EO219" s="13"/>
      <c r="EP219" s="13"/>
      <c r="EQ219" s="13"/>
      <c r="ER219" s="13"/>
      <c r="ES219" s="13"/>
      <c r="ET219" s="13"/>
      <c r="EU219" s="13"/>
      <c r="EV219" s="13"/>
      <c r="EW219" s="13"/>
      <c r="EX219" s="13"/>
      <c r="EY219" s="13"/>
      <c r="EZ219" s="13"/>
      <c r="FA219" s="13"/>
      <c r="FB219" s="13"/>
      <c r="FC219" s="13"/>
      <c r="FD219" s="13"/>
      <c r="FE219" s="13"/>
      <c r="FF219" s="13"/>
      <c r="FG219" s="13"/>
      <c r="FH219" s="13"/>
      <c r="FI219" s="13"/>
      <c r="FL219" s="13"/>
      <c r="FM219" s="13"/>
    </row>
    <row r="220" spans="2:169" s="9" customFormat="1" ht="15.95" customHeight="1">
      <c r="B220" s="20"/>
      <c r="C220" s="13"/>
      <c r="D220" s="13"/>
      <c r="H220" s="13"/>
      <c r="I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  <c r="EM220" s="13"/>
      <c r="EN220" s="13"/>
      <c r="EO220" s="13"/>
      <c r="EP220" s="13"/>
      <c r="EQ220" s="13"/>
      <c r="ER220" s="13"/>
      <c r="ES220" s="13"/>
      <c r="ET220" s="13"/>
      <c r="EU220" s="13"/>
      <c r="EV220" s="13"/>
      <c r="EW220" s="13"/>
      <c r="EX220" s="13"/>
      <c r="EY220" s="13"/>
      <c r="EZ220" s="13"/>
      <c r="FA220" s="13"/>
      <c r="FB220" s="13"/>
      <c r="FC220" s="13"/>
      <c r="FD220" s="13"/>
      <c r="FE220" s="13"/>
      <c r="FF220" s="13"/>
      <c r="FG220" s="13"/>
      <c r="FH220" s="13"/>
      <c r="FI220" s="13"/>
      <c r="FL220" s="13"/>
      <c r="FM220" s="13"/>
    </row>
    <row r="221" spans="2:169" s="9" customFormat="1" ht="15.95" customHeight="1">
      <c r="B221" s="20"/>
      <c r="C221" s="13"/>
      <c r="D221" s="13"/>
      <c r="H221" s="13"/>
      <c r="I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  <c r="ET221" s="13"/>
      <c r="EU221" s="13"/>
      <c r="EV221" s="13"/>
      <c r="EW221" s="13"/>
      <c r="EX221" s="13"/>
      <c r="EY221" s="13"/>
      <c r="EZ221" s="13"/>
      <c r="FA221" s="13"/>
      <c r="FB221" s="13"/>
      <c r="FC221" s="13"/>
      <c r="FD221" s="13"/>
      <c r="FE221" s="13"/>
      <c r="FF221" s="13"/>
      <c r="FG221" s="13"/>
      <c r="FH221" s="13"/>
      <c r="FI221" s="13"/>
      <c r="FL221" s="13"/>
      <c r="FM221" s="13"/>
    </row>
    <row r="222" spans="2:169" s="9" customFormat="1" ht="15.95" customHeight="1">
      <c r="B222" s="20"/>
      <c r="C222" s="13"/>
      <c r="D222" s="13"/>
      <c r="H222" s="13"/>
      <c r="I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  <c r="EM222" s="13"/>
      <c r="EN222" s="13"/>
      <c r="EO222" s="13"/>
      <c r="EP222" s="13"/>
      <c r="EQ222" s="13"/>
      <c r="ER222" s="13"/>
      <c r="ES222" s="13"/>
      <c r="ET222" s="13"/>
      <c r="EU222" s="13"/>
      <c r="EV222" s="13"/>
      <c r="EW222" s="13"/>
      <c r="EX222" s="13"/>
      <c r="EY222" s="13"/>
      <c r="EZ222" s="13"/>
      <c r="FA222" s="13"/>
      <c r="FB222" s="13"/>
      <c r="FC222" s="13"/>
      <c r="FD222" s="13"/>
      <c r="FE222" s="13"/>
      <c r="FF222" s="13"/>
      <c r="FG222" s="13"/>
      <c r="FH222" s="13"/>
      <c r="FI222" s="13"/>
      <c r="FL222" s="13"/>
      <c r="FM222" s="13"/>
    </row>
    <row r="223" spans="2:169" s="9" customFormat="1" ht="15.95" customHeight="1">
      <c r="B223" s="20"/>
      <c r="C223" s="13"/>
      <c r="D223" s="13"/>
      <c r="H223" s="13"/>
      <c r="I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  <c r="EM223" s="13"/>
      <c r="EN223" s="13"/>
      <c r="EO223" s="13"/>
      <c r="EP223" s="13"/>
      <c r="EQ223" s="13"/>
      <c r="ER223" s="13"/>
      <c r="ES223" s="13"/>
      <c r="ET223" s="13"/>
      <c r="EU223" s="13"/>
      <c r="EV223" s="13"/>
      <c r="EW223" s="13"/>
      <c r="EX223" s="13"/>
      <c r="EY223" s="13"/>
      <c r="EZ223" s="13"/>
      <c r="FA223" s="13"/>
      <c r="FB223" s="13"/>
      <c r="FC223" s="13"/>
      <c r="FD223" s="13"/>
      <c r="FE223" s="13"/>
      <c r="FF223" s="13"/>
      <c r="FG223" s="13"/>
      <c r="FH223" s="13"/>
      <c r="FI223" s="13"/>
      <c r="FL223" s="13"/>
      <c r="FM223" s="13"/>
    </row>
    <row r="224" spans="2:169" s="9" customFormat="1" ht="15.95" customHeight="1">
      <c r="B224" s="20"/>
      <c r="C224" s="13"/>
      <c r="D224" s="13"/>
      <c r="H224" s="13"/>
      <c r="I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L224" s="13"/>
      <c r="FM224" s="13"/>
    </row>
    <row r="225" spans="2:169" s="9" customFormat="1" ht="15.95" customHeight="1">
      <c r="B225" s="20"/>
      <c r="C225" s="13"/>
      <c r="D225" s="13"/>
      <c r="H225" s="13"/>
      <c r="I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13"/>
      <c r="EY225" s="13"/>
      <c r="EZ225" s="13"/>
      <c r="FA225" s="13"/>
      <c r="FB225" s="13"/>
      <c r="FC225" s="13"/>
      <c r="FD225" s="13"/>
      <c r="FE225" s="13"/>
      <c r="FF225" s="13"/>
      <c r="FG225" s="13"/>
      <c r="FH225" s="13"/>
      <c r="FI225" s="13"/>
      <c r="FL225" s="13"/>
      <c r="FM225" s="13"/>
    </row>
    <row r="226" spans="2:169" s="9" customFormat="1" ht="15.95" customHeight="1">
      <c r="B226" s="20"/>
      <c r="C226" s="13"/>
      <c r="D226" s="13"/>
      <c r="H226" s="13"/>
      <c r="I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  <c r="EM226" s="13"/>
      <c r="EN226" s="13"/>
      <c r="EO226" s="13"/>
      <c r="EP226" s="13"/>
      <c r="EQ226" s="13"/>
      <c r="ER226" s="13"/>
      <c r="ES226" s="13"/>
      <c r="ET226" s="13"/>
      <c r="EU226" s="13"/>
      <c r="EV226" s="13"/>
      <c r="EW226" s="13"/>
      <c r="EX226" s="13"/>
      <c r="EY226" s="13"/>
      <c r="EZ226" s="13"/>
      <c r="FA226" s="13"/>
      <c r="FB226" s="13"/>
      <c r="FC226" s="13"/>
      <c r="FD226" s="13"/>
      <c r="FE226" s="13"/>
      <c r="FF226" s="13"/>
      <c r="FG226" s="13"/>
      <c r="FH226" s="13"/>
      <c r="FI226" s="13"/>
      <c r="FL226" s="13"/>
      <c r="FM226" s="13"/>
    </row>
    <row r="227" spans="2:169" s="9" customFormat="1" ht="15.95" customHeight="1">
      <c r="B227" s="20"/>
      <c r="C227" s="13"/>
      <c r="D227" s="13"/>
      <c r="H227" s="13"/>
      <c r="I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13"/>
      <c r="EY227" s="13"/>
      <c r="EZ227" s="13"/>
      <c r="FA227" s="13"/>
      <c r="FB227" s="13"/>
      <c r="FC227" s="13"/>
      <c r="FD227" s="13"/>
      <c r="FE227" s="13"/>
      <c r="FF227" s="13"/>
      <c r="FG227" s="13"/>
      <c r="FH227" s="13"/>
      <c r="FI227" s="13"/>
      <c r="FL227" s="13"/>
      <c r="FM227" s="13"/>
    </row>
    <row r="228" spans="2:169" s="9" customFormat="1" ht="15.95" customHeight="1">
      <c r="B228" s="20"/>
      <c r="C228" s="13"/>
      <c r="D228" s="13"/>
      <c r="H228" s="13"/>
      <c r="I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13"/>
      <c r="EY228" s="13"/>
      <c r="EZ228" s="13"/>
      <c r="FA228" s="13"/>
      <c r="FB228" s="13"/>
      <c r="FC228" s="13"/>
      <c r="FD228" s="13"/>
      <c r="FE228" s="13"/>
      <c r="FF228" s="13"/>
      <c r="FG228" s="13"/>
      <c r="FH228" s="13"/>
      <c r="FI228" s="13"/>
      <c r="FL228" s="13"/>
      <c r="FM228" s="13"/>
    </row>
    <row r="229" spans="2:169" s="9" customFormat="1" ht="15.95" customHeight="1">
      <c r="B229" s="20"/>
      <c r="C229" s="13"/>
      <c r="D229" s="13"/>
      <c r="H229" s="13"/>
      <c r="I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13"/>
      <c r="EY229" s="13"/>
      <c r="EZ229" s="13"/>
      <c r="FA229" s="13"/>
      <c r="FB229" s="13"/>
      <c r="FC229" s="13"/>
      <c r="FD229" s="13"/>
      <c r="FE229" s="13"/>
      <c r="FF229" s="13"/>
      <c r="FG229" s="13"/>
      <c r="FH229" s="13"/>
      <c r="FI229" s="13"/>
      <c r="FL229" s="13"/>
      <c r="FM229" s="13"/>
    </row>
    <row r="230" spans="2:169" s="9" customFormat="1" ht="15.95" customHeight="1">
      <c r="B230" s="20"/>
      <c r="C230" s="13"/>
      <c r="D230" s="13"/>
      <c r="H230" s="13"/>
      <c r="I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13"/>
      <c r="EY230" s="13"/>
      <c r="EZ230" s="13"/>
      <c r="FA230" s="13"/>
      <c r="FB230" s="13"/>
      <c r="FC230" s="13"/>
      <c r="FD230" s="13"/>
      <c r="FE230" s="13"/>
      <c r="FF230" s="13"/>
      <c r="FG230" s="13"/>
      <c r="FH230" s="13"/>
      <c r="FI230" s="13"/>
      <c r="FL230" s="13"/>
      <c r="FM230" s="13"/>
    </row>
    <row r="231" spans="2:169" s="9" customFormat="1" ht="15.95" customHeight="1">
      <c r="B231" s="20"/>
      <c r="C231" s="13"/>
      <c r="D231" s="13"/>
      <c r="H231" s="13"/>
      <c r="I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  <c r="EM231" s="13"/>
      <c r="EN231" s="13"/>
      <c r="EO231" s="13"/>
      <c r="EP231" s="13"/>
      <c r="EQ231" s="13"/>
      <c r="ER231" s="13"/>
      <c r="ES231" s="13"/>
      <c r="ET231" s="13"/>
      <c r="EU231" s="13"/>
      <c r="EV231" s="13"/>
      <c r="EW231" s="13"/>
      <c r="EX231" s="13"/>
      <c r="EY231" s="13"/>
      <c r="EZ231" s="13"/>
      <c r="FA231" s="13"/>
      <c r="FB231" s="13"/>
      <c r="FC231" s="13"/>
      <c r="FD231" s="13"/>
      <c r="FE231" s="13"/>
      <c r="FF231" s="13"/>
      <c r="FG231" s="13"/>
      <c r="FH231" s="13"/>
      <c r="FI231" s="13"/>
      <c r="FL231" s="13"/>
      <c r="FM231" s="13"/>
    </row>
    <row r="232" spans="2:169" s="9" customFormat="1" ht="15.95" customHeight="1">
      <c r="B232" s="20"/>
      <c r="C232" s="13"/>
      <c r="D232" s="13"/>
      <c r="H232" s="13"/>
      <c r="I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L232" s="13"/>
      <c r="FM232" s="13"/>
    </row>
    <row r="233" spans="2:169" s="9" customFormat="1" ht="15.95" customHeight="1">
      <c r="B233" s="20"/>
      <c r="C233" s="13"/>
      <c r="D233" s="13"/>
      <c r="H233" s="13"/>
      <c r="I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  <c r="EP233" s="13"/>
      <c r="EQ233" s="13"/>
      <c r="ER233" s="13"/>
      <c r="ES233" s="13"/>
      <c r="ET233" s="13"/>
      <c r="EU233" s="13"/>
      <c r="EV233" s="13"/>
      <c r="EW233" s="13"/>
      <c r="EX233" s="13"/>
      <c r="EY233" s="13"/>
      <c r="EZ233" s="13"/>
      <c r="FA233" s="13"/>
      <c r="FB233" s="13"/>
      <c r="FC233" s="13"/>
      <c r="FD233" s="13"/>
      <c r="FE233" s="13"/>
      <c r="FF233" s="13"/>
      <c r="FG233" s="13"/>
      <c r="FH233" s="13"/>
      <c r="FI233" s="13"/>
      <c r="FL233" s="13"/>
      <c r="FM233" s="13"/>
    </row>
    <row r="234" spans="2:169" s="9" customFormat="1" ht="15.95" customHeight="1">
      <c r="B234" s="20"/>
      <c r="C234" s="13"/>
      <c r="D234" s="13"/>
      <c r="H234" s="13"/>
      <c r="I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  <c r="EM234" s="13"/>
      <c r="EN234" s="13"/>
      <c r="EO234" s="13"/>
      <c r="EP234" s="13"/>
      <c r="EQ234" s="13"/>
      <c r="ER234" s="13"/>
      <c r="ES234" s="13"/>
      <c r="ET234" s="13"/>
      <c r="EU234" s="13"/>
      <c r="EV234" s="13"/>
      <c r="EW234" s="13"/>
      <c r="EX234" s="13"/>
      <c r="EY234" s="13"/>
      <c r="EZ234" s="13"/>
      <c r="FA234" s="13"/>
      <c r="FB234" s="13"/>
      <c r="FC234" s="13"/>
      <c r="FD234" s="13"/>
      <c r="FE234" s="13"/>
      <c r="FF234" s="13"/>
      <c r="FG234" s="13"/>
      <c r="FH234" s="13"/>
      <c r="FI234" s="13"/>
      <c r="FL234" s="13"/>
      <c r="FM234" s="13"/>
    </row>
    <row r="235" spans="2:169" s="9" customFormat="1" ht="15.95" customHeight="1">
      <c r="B235" s="20"/>
      <c r="C235" s="13"/>
      <c r="D235" s="13"/>
      <c r="H235" s="13"/>
      <c r="I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  <c r="EM235" s="13"/>
      <c r="EN235" s="13"/>
      <c r="EO235" s="13"/>
      <c r="EP235" s="13"/>
      <c r="EQ235" s="13"/>
      <c r="ER235" s="13"/>
      <c r="ES235" s="13"/>
      <c r="ET235" s="13"/>
      <c r="EU235" s="13"/>
      <c r="EV235" s="13"/>
      <c r="EW235" s="13"/>
      <c r="EX235" s="13"/>
      <c r="EY235" s="13"/>
      <c r="EZ235" s="13"/>
      <c r="FA235" s="13"/>
      <c r="FB235" s="13"/>
      <c r="FC235" s="13"/>
      <c r="FD235" s="13"/>
      <c r="FE235" s="13"/>
      <c r="FF235" s="13"/>
      <c r="FG235" s="13"/>
      <c r="FH235" s="13"/>
      <c r="FI235" s="13"/>
      <c r="FL235" s="13"/>
      <c r="FM235" s="13"/>
    </row>
    <row r="236" spans="2:169" s="9" customFormat="1" ht="15.95" customHeight="1">
      <c r="B236" s="20"/>
      <c r="C236" s="13"/>
      <c r="D236" s="13"/>
      <c r="H236" s="13"/>
      <c r="I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  <c r="EM236" s="13"/>
      <c r="EN236" s="13"/>
      <c r="EO236" s="13"/>
      <c r="EP236" s="13"/>
      <c r="EQ236" s="13"/>
      <c r="ER236" s="13"/>
      <c r="ES236" s="13"/>
      <c r="ET236" s="13"/>
      <c r="EU236" s="13"/>
      <c r="EV236" s="13"/>
      <c r="EW236" s="13"/>
      <c r="EX236" s="13"/>
      <c r="EY236" s="13"/>
      <c r="EZ236" s="13"/>
      <c r="FA236" s="13"/>
      <c r="FB236" s="13"/>
      <c r="FC236" s="13"/>
      <c r="FD236" s="13"/>
      <c r="FE236" s="13"/>
      <c r="FF236" s="13"/>
      <c r="FG236" s="13"/>
      <c r="FH236" s="13"/>
      <c r="FI236" s="13"/>
      <c r="FL236" s="13"/>
      <c r="FM236" s="13"/>
    </row>
    <row r="237" spans="2:169" s="9" customFormat="1" ht="15.95" customHeight="1">
      <c r="B237" s="20"/>
      <c r="C237" s="13"/>
      <c r="D237" s="13"/>
      <c r="H237" s="13"/>
      <c r="I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  <c r="EM237" s="13"/>
      <c r="EN237" s="13"/>
      <c r="EO237" s="13"/>
      <c r="EP237" s="13"/>
      <c r="EQ237" s="13"/>
      <c r="ER237" s="13"/>
      <c r="ES237" s="13"/>
      <c r="ET237" s="13"/>
      <c r="EU237" s="13"/>
      <c r="EV237" s="13"/>
      <c r="EW237" s="13"/>
      <c r="EX237" s="13"/>
      <c r="EY237" s="13"/>
      <c r="EZ237" s="13"/>
      <c r="FA237" s="13"/>
      <c r="FB237" s="13"/>
      <c r="FC237" s="13"/>
      <c r="FD237" s="13"/>
      <c r="FE237" s="13"/>
      <c r="FF237" s="13"/>
      <c r="FG237" s="13"/>
      <c r="FH237" s="13"/>
      <c r="FI237" s="13"/>
      <c r="FL237" s="13"/>
      <c r="FM237" s="13"/>
    </row>
    <row r="238" spans="2:169" s="9" customFormat="1" ht="15.95" customHeight="1">
      <c r="B238" s="20"/>
      <c r="C238" s="13"/>
      <c r="D238" s="13"/>
      <c r="H238" s="13"/>
      <c r="I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  <c r="EM238" s="13"/>
      <c r="EN238" s="13"/>
      <c r="EO238" s="13"/>
      <c r="EP238" s="13"/>
      <c r="EQ238" s="13"/>
      <c r="ER238" s="13"/>
      <c r="ES238" s="13"/>
      <c r="ET238" s="13"/>
      <c r="EU238" s="13"/>
      <c r="EV238" s="13"/>
      <c r="EW238" s="13"/>
      <c r="EX238" s="13"/>
      <c r="EY238" s="13"/>
      <c r="EZ238" s="13"/>
      <c r="FA238" s="13"/>
      <c r="FB238" s="13"/>
      <c r="FC238" s="13"/>
      <c r="FD238" s="13"/>
      <c r="FE238" s="13"/>
      <c r="FF238" s="13"/>
      <c r="FG238" s="13"/>
      <c r="FH238" s="13"/>
      <c r="FI238" s="13"/>
      <c r="FL238" s="13"/>
      <c r="FM238" s="13"/>
    </row>
    <row r="239" spans="2:169" s="9" customFormat="1" ht="15.95" customHeight="1">
      <c r="B239" s="20"/>
      <c r="C239" s="13"/>
      <c r="D239" s="13"/>
      <c r="H239" s="13"/>
      <c r="I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  <c r="EM239" s="13"/>
      <c r="EN239" s="13"/>
      <c r="EO239" s="13"/>
      <c r="EP239" s="13"/>
      <c r="EQ239" s="13"/>
      <c r="ER239" s="13"/>
      <c r="ES239" s="13"/>
      <c r="ET239" s="13"/>
      <c r="EU239" s="13"/>
      <c r="EV239" s="13"/>
      <c r="EW239" s="13"/>
      <c r="EX239" s="13"/>
      <c r="EY239" s="13"/>
      <c r="EZ239" s="13"/>
      <c r="FA239" s="13"/>
      <c r="FB239" s="13"/>
      <c r="FC239" s="13"/>
      <c r="FD239" s="13"/>
      <c r="FE239" s="13"/>
      <c r="FF239" s="13"/>
      <c r="FG239" s="13"/>
      <c r="FH239" s="13"/>
      <c r="FI239" s="13"/>
      <c r="FL239" s="13"/>
      <c r="FM239" s="13"/>
    </row>
    <row r="240" spans="2:169" s="9" customFormat="1" ht="15.95" customHeight="1">
      <c r="B240" s="20"/>
      <c r="C240" s="13"/>
      <c r="D240" s="13"/>
      <c r="H240" s="13"/>
      <c r="I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L240" s="13"/>
      <c r="FM240" s="13"/>
    </row>
    <row r="241" spans="2:169" s="9" customFormat="1" ht="15.95" customHeight="1">
      <c r="B241" s="20"/>
      <c r="C241" s="13"/>
      <c r="D241" s="13"/>
      <c r="H241" s="13"/>
      <c r="I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  <c r="EM241" s="13"/>
      <c r="EN241" s="13"/>
      <c r="EO241" s="13"/>
      <c r="EP241" s="13"/>
      <c r="EQ241" s="13"/>
      <c r="ER241" s="13"/>
      <c r="ES241" s="13"/>
      <c r="ET241" s="13"/>
      <c r="EU241" s="13"/>
      <c r="EV241" s="13"/>
      <c r="EW241" s="13"/>
      <c r="EX241" s="13"/>
      <c r="EY241" s="13"/>
      <c r="EZ241" s="13"/>
      <c r="FA241" s="13"/>
      <c r="FB241" s="13"/>
      <c r="FC241" s="13"/>
      <c r="FD241" s="13"/>
      <c r="FE241" s="13"/>
      <c r="FF241" s="13"/>
      <c r="FG241" s="13"/>
      <c r="FH241" s="13"/>
      <c r="FI241" s="13"/>
      <c r="FL241" s="13"/>
      <c r="FM241" s="13"/>
    </row>
    <row r="242" spans="2:169" s="9" customFormat="1" ht="15.95" customHeight="1">
      <c r="B242" s="20"/>
      <c r="C242" s="13"/>
      <c r="D242" s="13"/>
      <c r="H242" s="13"/>
      <c r="I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  <c r="EP242" s="13"/>
      <c r="EQ242" s="13"/>
      <c r="ER242" s="13"/>
      <c r="ES242" s="13"/>
      <c r="ET242" s="13"/>
      <c r="EU242" s="13"/>
      <c r="EV242" s="13"/>
      <c r="EW242" s="13"/>
      <c r="EX242" s="13"/>
      <c r="EY242" s="13"/>
      <c r="EZ242" s="13"/>
      <c r="FA242" s="13"/>
      <c r="FB242" s="13"/>
      <c r="FC242" s="13"/>
      <c r="FD242" s="13"/>
      <c r="FE242" s="13"/>
      <c r="FF242" s="13"/>
      <c r="FG242" s="13"/>
      <c r="FH242" s="13"/>
      <c r="FI242" s="13"/>
      <c r="FL242" s="13"/>
      <c r="FM242" s="13"/>
    </row>
    <row r="243" spans="2:169" s="9" customFormat="1" ht="15.95" customHeight="1">
      <c r="B243" s="20"/>
      <c r="C243" s="13"/>
      <c r="D243" s="13"/>
      <c r="H243" s="13"/>
      <c r="I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  <c r="EM243" s="13"/>
      <c r="EN243" s="13"/>
      <c r="EO243" s="13"/>
      <c r="EP243" s="13"/>
      <c r="EQ243" s="13"/>
      <c r="ER243" s="13"/>
      <c r="ES243" s="13"/>
      <c r="ET243" s="13"/>
      <c r="EU243" s="13"/>
      <c r="EV243" s="13"/>
      <c r="EW243" s="13"/>
      <c r="EX243" s="13"/>
      <c r="EY243" s="13"/>
      <c r="EZ243" s="13"/>
      <c r="FA243" s="13"/>
      <c r="FB243" s="13"/>
      <c r="FC243" s="13"/>
      <c r="FD243" s="13"/>
      <c r="FE243" s="13"/>
      <c r="FF243" s="13"/>
      <c r="FG243" s="13"/>
      <c r="FH243" s="13"/>
      <c r="FI243" s="13"/>
      <c r="FL243" s="13"/>
      <c r="FM243" s="13"/>
    </row>
    <row r="244" spans="2:169" s="9" customFormat="1" ht="15.95" customHeight="1">
      <c r="B244" s="20"/>
      <c r="C244" s="13"/>
      <c r="D244" s="13"/>
      <c r="H244" s="13"/>
      <c r="I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  <c r="ET244" s="13"/>
      <c r="EU244" s="13"/>
      <c r="EV244" s="13"/>
      <c r="EW244" s="13"/>
      <c r="EX244" s="13"/>
      <c r="EY244" s="13"/>
      <c r="EZ244" s="13"/>
      <c r="FA244" s="13"/>
      <c r="FB244" s="13"/>
      <c r="FC244" s="13"/>
      <c r="FD244" s="13"/>
      <c r="FE244" s="13"/>
      <c r="FF244" s="13"/>
      <c r="FG244" s="13"/>
      <c r="FH244" s="13"/>
      <c r="FI244" s="13"/>
      <c r="FL244" s="13"/>
      <c r="FM244" s="13"/>
    </row>
    <row r="245" spans="2:169" s="9" customFormat="1" ht="15.95" customHeight="1">
      <c r="B245" s="20"/>
      <c r="C245" s="13"/>
      <c r="D245" s="13"/>
      <c r="H245" s="13"/>
      <c r="I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  <c r="EM245" s="13"/>
      <c r="EN245" s="13"/>
      <c r="EO245" s="13"/>
      <c r="EP245" s="13"/>
      <c r="EQ245" s="13"/>
      <c r="ER245" s="13"/>
      <c r="ES245" s="13"/>
      <c r="ET245" s="13"/>
      <c r="EU245" s="13"/>
      <c r="EV245" s="13"/>
      <c r="EW245" s="13"/>
      <c r="EX245" s="13"/>
      <c r="EY245" s="13"/>
      <c r="EZ245" s="13"/>
      <c r="FA245" s="13"/>
      <c r="FB245" s="13"/>
      <c r="FC245" s="13"/>
      <c r="FD245" s="13"/>
      <c r="FE245" s="13"/>
      <c r="FF245" s="13"/>
      <c r="FG245" s="13"/>
      <c r="FH245" s="13"/>
      <c r="FI245" s="13"/>
      <c r="FL245" s="13"/>
      <c r="FM245" s="13"/>
    </row>
    <row r="246" spans="2:169" s="9" customFormat="1" ht="15.95" customHeight="1">
      <c r="B246" s="20"/>
      <c r="C246" s="13"/>
      <c r="D246" s="13"/>
      <c r="H246" s="13"/>
      <c r="I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  <c r="EM246" s="13"/>
      <c r="EN246" s="13"/>
      <c r="EO246" s="13"/>
      <c r="EP246" s="13"/>
      <c r="EQ246" s="13"/>
      <c r="ER246" s="13"/>
      <c r="ES246" s="13"/>
      <c r="ET246" s="13"/>
      <c r="EU246" s="13"/>
      <c r="EV246" s="13"/>
      <c r="EW246" s="13"/>
      <c r="EX246" s="13"/>
      <c r="EY246" s="13"/>
      <c r="EZ246" s="13"/>
      <c r="FA246" s="13"/>
      <c r="FB246" s="13"/>
      <c r="FC246" s="13"/>
      <c r="FD246" s="13"/>
      <c r="FE246" s="13"/>
      <c r="FF246" s="13"/>
      <c r="FG246" s="13"/>
      <c r="FH246" s="13"/>
      <c r="FI246" s="13"/>
      <c r="FL246" s="13"/>
      <c r="FM246" s="13"/>
    </row>
    <row r="247" spans="2:169" s="9" customFormat="1" ht="15.95" customHeight="1">
      <c r="B247" s="20"/>
      <c r="C247" s="13"/>
      <c r="D247" s="13"/>
      <c r="H247" s="13"/>
      <c r="I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  <c r="EM247" s="13"/>
      <c r="EN247" s="13"/>
      <c r="EO247" s="13"/>
      <c r="EP247" s="13"/>
      <c r="EQ247" s="13"/>
      <c r="ER247" s="13"/>
      <c r="ES247" s="13"/>
      <c r="ET247" s="13"/>
      <c r="EU247" s="13"/>
      <c r="EV247" s="13"/>
      <c r="EW247" s="13"/>
      <c r="EX247" s="13"/>
      <c r="EY247" s="13"/>
      <c r="EZ247" s="13"/>
      <c r="FA247" s="13"/>
      <c r="FB247" s="13"/>
      <c r="FC247" s="13"/>
      <c r="FD247" s="13"/>
      <c r="FE247" s="13"/>
      <c r="FF247" s="13"/>
      <c r="FG247" s="13"/>
      <c r="FH247" s="13"/>
      <c r="FI247" s="13"/>
      <c r="FL247" s="13"/>
      <c r="FM247" s="13"/>
    </row>
    <row r="248" spans="2:169" s="9" customFormat="1" ht="15.95" customHeight="1">
      <c r="B248" s="20"/>
      <c r="C248" s="13"/>
      <c r="D248" s="13"/>
      <c r="H248" s="13"/>
      <c r="I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L248" s="13"/>
      <c r="FM248" s="13"/>
    </row>
    <row r="249" spans="2:169" s="9" customFormat="1" ht="15.95" customHeight="1">
      <c r="B249" s="20"/>
      <c r="C249" s="13"/>
      <c r="D249" s="13"/>
      <c r="H249" s="13"/>
      <c r="I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3"/>
      <c r="EY249" s="13"/>
      <c r="EZ249" s="13"/>
      <c r="FA249" s="13"/>
      <c r="FB249" s="13"/>
      <c r="FC249" s="13"/>
      <c r="FD249" s="13"/>
      <c r="FE249" s="13"/>
      <c r="FF249" s="13"/>
      <c r="FG249" s="13"/>
      <c r="FH249" s="13"/>
      <c r="FI249" s="13"/>
      <c r="FL249" s="13"/>
      <c r="FM249" s="13"/>
    </row>
    <row r="250" spans="2:169" s="9" customFormat="1" ht="15.95" customHeight="1">
      <c r="B250" s="20"/>
      <c r="C250" s="13"/>
      <c r="D250" s="13"/>
      <c r="H250" s="13"/>
      <c r="I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  <c r="ET250" s="13"/>
      <c r="EU250" s="13"/>
      <c r="EV250" s="13"/>
      <c r="EW250" s="13"/>
      <c r="EX250" s="13"/>
      <c r="EY250" s="13"/>
      <c r="EZ250" s="13"/>
      <c r="FA250" s="13"/>
      <c r="FB250" s="13"/>
      <c r="FC250" s="13"/>
      <c r="FD250" s="13"/>
      <c r="FE250" s="13"/>
      <c r="FF250" s="13"/>
      <c r="FG250" s="13"/>
      <c r="FH250" s="13"/>
      <c r="FI250" s="13"/>
      <c r="FL250" s="13"/>
      <c r="FM250" s="13"/>
    </row>
    <row r="251" spans="2:169" s="9" customFormat="1" ht="15.95" customHeight="1">
      <c r="B251" s="20"/>
      <c r="C251" s="13"/>
      <c r="D251" s="13"/>
      <c r="H251" s="13"/>
      <c r="I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13"/>
      <c r="EY251" s="13"/>
      <c r="EZ251" s="13"/>
      <c r="FA251" s="13"/>
      <c r="FB251" s="13"/>
      <c r="FC251" s="13"/>
      <c r="FD251" s="13"/>
      <c r="FE251" s="13"/>
      <c r="FF251" s="13"/>
      <c r="FG251" s="13"/>
      <c r="FH251" s="13"/>
      <c r="FI251" s="13"/>
      <c r="FL251" s="13"/>
      <c r="FM251" s="13"/>
    </row>
    <row r="252" spans="2:169" s="9" customFormat="1" ht="15.95" customHeight="1">
      <c r="B252" s="20"/>
      <c r="C252" s="13"/>
      <c r="D252" s="13"/>
      <c r="H252" s="13"/>
      <c r="I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13"/>
      <c r="EY252" s="13"/>
      <c r="EZ252" s="13"/>
      <c r="FA252" s="13"/>
      <c r="FB252" s="13"/>
      <c r="FC252" s="13"/>
      <c r="FD252" s="13"/>
      <c r="FE252" s="13"/>
      <c r="FF252" s="13"/>
      <c r="FG252" s="13"/>
      <c r="FH252" s="13"/>
      <c r="FI252" s="13"/>
      <c r="FL252" s="13"/>
      <c r="FM252" s="13"/>
    </row>
    <row r="253" spans="2:169" s="9" customFormat="1" ht="15.95" customHeight="1">
      <c r="B253" s="20"/>
      <c r="C253" s="13"/>
      <c r="D253" s="13"/>
      <c r="H253" s="13"/>
      <c r="I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13"/>
      <c r="EY253" s="13"/>
      <c r="EZ253" s="13"/>
      <c r="FA253" s="13"/>
      <c r="FB253" s="13"/>
      <c r="FC253" s="13"/>
      <c r="FD253" s="13"/>
      <c r="FE253" s="13"/>
      <c r="FF253" s="13"/>
      <c r="FG253" s="13"/>
      <c r="FH253" s="13"/>
      <c r="FI253" s="13"/>
      <c r="FL253" s="13"/>
      <c r="FM253" s="13"/>
    </row>
    <row r="254" spans="2:169" s="9" customFormat="1" ht="15.95" customHeight="1">
      <c r="B254" s="20"/>
      <c r="C254" s="13"/>
      <c r="D254" s="13"/>
      <c r="H254" s="13"/>
      <c r="I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13"/>
      <c r="EY254" s="13"/>
      <c r="EZ254" s="13"/>
      <c r="FA254" s="13"/>
      <c r="FB254" s="13"/>
      <c r="FC254" s="13"/>
      <c r="FD254" s="13"/>
      <c r="FE254" s="13"/>
      <c r="FF254" s="13"/>
      <c r="FG254" s="13"/>
      <c r="FH254" s="13"/>
      <c r="FI254" s="13"/>
      <c r="FL254" s="13"/>
      <c r="FM254" s="13"/>
    </row>
    <row r="255" spans="2:169" s="9" customFormat="1" ht="15.95" customHeight="1">
      <c r="B255" s="20"/>
      <c r="C255" s="13"/>
      <c r="D255" s="13"/>
      <c r="H255" s="13"/>
      <c r="I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13"/>
      <c r="EB255" s="13"/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  <c r="ET255" s="13"/>
      <c r="EU255" s="13"/>
      <c r="EV255" s="13"/>
      <c r="EW255" s="13"/>
      <c r="EX255" s="13"/>
      <c r="EY255" s="13"/>
      <c r="EZ255" s="13"/>
      <c r="FA255" s="13"/>
      <c r="FB255" s="13"/>
      <c r="FC255" s="13"/>
      <c r="FD255" s="13"/>
      <c r="FE255" s="13"/>
      <c r="FF255" s="13"/>
      <c r="FG255" s="13"/>
      <c r="FH255" s="13"/>
      <c r="FI255" s="13"/>
      <c r="FL255" s="13"/>
      <c r="FM255" s="13"/>
    </row>
    <row r="256" spans="2:169" s="9" customFormat="1" ht="15.95" customHeight="1">
      <c r="B256" s="20"/>
      <c r="C256" s="13"/>
      <c r="D256" s="13"/>
      <c r="H256" s="13"/>
      <c r="I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L256" s="13"/>
      <c r="FM256" s="13"/>
    </row>
    <row r="257" spans="2:169" s="9" customFormat="1" ht="15.95" customHeight="1">
      <c r="B257" s="20"/>
      <c r="C257" s="13"/>
      <c r="D257" s="13"/>
      <c r="H257" s="13"/>
      <c r="I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13"/>
      <c r="EB257" s="13"/>
      <c r="EC257" s="13"/>
      <c r="ED257" s="13"/>
      <c r="EE257" s="13"/>
      <c r="EF257" s="13"/>
      <c r="EG257" s="13"/>
      <c r="EH257" s="13"/>
      <c r="EI257" s="13"/>
      <c r="EJ257" s="13"/>
      <c r="EK257" s="13"/>
      <c r="EL257" s="13"/>
      <c r="EM257" s="13"/>
      <c r="EN257" s="13"/>
      <c r="EO257" s="13"/>
      <c r="EP257" s="13"/>
      <c r="EQ257" s="13"/>
      <c r="ER257" s="13"/>
      <c r="ES257" s="13"/>
      <c r="ET257" s="13"/>
      <c r="EU257" s="13"/>
      <c r="EV257" s="13"/>
      <c r="EW257" s="13"/>
      <c r="EX257" s="13"/>
      <c r="EY257" s="13"/>
      <c r="EZ257" s="13"/>
      <c r="FA257" s="13"/>
      <c r="FB257" s="13"/>
      <c r="FC257" s="13"/>
      <c r="FD257" s="13"/>
      <c r="FE257" s="13"/>
      <c r="FF257" s="13"/>
      <c r="FG257" s="13"/>
      <c r="FH257" s="13"/>
      <c r="FI257" s="13"/>
      <c r="FL257" s="13"/>
      <c r="FM257" s="13"/>
    </row>
    <row r="258" spans="2:169" s="9" customFormat="1" ht="15.95" customHeight="1">
      <c r="B258" s="20"/>
      <c r="C258" s="13"/>
      <c r="D258" s="13"/>
      <c r="H258" s="13"/>
      <c r="I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13"/>
      <c r="ED258" s="13"/>
      <c r="EE258" s="13"/>
      <c r="EF258" s="13"/>
      <c r="EG258" s="13"/>
      <c r="EH258" s="13"/>
      <c r="EI258" s="13"/>
      <c r="EJ258" s="13"/>
      <c r="EK258" s="13"/>
      <c r="EL258" s="13"/>
      <c r="EM258" s="13"/>
      <c r="EN258" s="13"/>
      <c r="EO258" s="13"/>
      <c r="EP258" s="13"/>
      <c r="EQ258" s="13"/>
      <c r="ER258" s="13"/>
      <c r="ES258" s="13"/>
      <c r="ET258" s="13"/>
      <c r="EU258" s="13"/>
      <c r="EV258" s="13"/>
      <c r="EW258" s="13"/>
      <c r="EX258" s="13"/>
      <c r="EY258" s="13"/>
      <c r="EZ258" s="13"/>
      <c r="FA258" s="13"/>
      <c r="FB258" s="13"/>
      <c r="FC258" s="13"/>
      <c r="FD258" s="13"/>
      <c r="FE258" s="13"/>
      <c r="FF258" s="13"/>
      <c r="FG258" s="13"/>
      <c r="FH258" s="13"/>
      <c r="FI258" s="13"/>
      <c r="FL258" s="13"/>
      <c r="FM258" s="13"/>
    </row>
    <row r="259" spans="2:169" s="9" customFormat="1" ht="15.95" customHeight="1">
      <c r="B259" s="20"/>
      <c r="C259" s="13"/>
      <c r="D259" s="13"/>
      <c r="H259" s="13"/>
      <c r="I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13"/>
      <c r="ED259" s="13"/>
      <c r="EE259" s="13"/>
      <c r="EF259" s="13"/>
      <c r="EG259" s="13"/>
      <c r="EH259" s="13"/>
      <c r="EI259" s="13"/>
      <c r="EJ259" s="13"/>
      <c r="EK259" s="13"/>
      <c r="EL259" s="13"/>
      <c r="EM259" s="13"/>
      <c r="EN259" s="13"/>
      <c r="EO259" s="13"/>
      <c r="EP259" s="13"/>
      <c r="EQ259" s="13"/>
      <c r="ER259" s="13"/>
      <c r="ES259" s="13"/>
      <c r="ET259" s="13"/>
      <c r="EU259" s="13"/>
      <c r="EV259" s="13"/>
      <c r="EW259" s="13"/>
      <c r="EX259" s="13"/>
      <c r="EY259" s="13"/>
      <c r="EZ259" s="13"/>
      <c r="FA259" s="13"/>
      <c r="FB259" s="13"/>
      <c r="FC259" s="13"/>
      <c r="FD259" s="13"/>
      <c r="FE259" s="13"/>
      <c r="FF259" s="13"/>
      <c r="FG259" s="13"/>
      <c r="FH259" s="13"/>
      <c r="FI259" s="13"/>
      <c r="FL259" s="13"/>
      <c r="FM259" s="13"/>
    </row>
    <row r="260" spans="2:169" s="9" customFormat="1" ht="15.95" customHeight="1">
      <c r="B260" s="20"/>
      <c r="C260" s="13"/>
      <c r="D260" s="13"/>
      <c r="H260" s="13"/>
      <c r="I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13"/>
      <c r="EE260" s="13"/>
      <c r="EF260" s="13"/>
      <c r="EG260" s="13"/>
      <c r="EH260" s="13"/>
      <c r="EI260" s="13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  <c r="ET260" s="13"/>
      <c r="EU260" s="13"/>
      <c r="EV260" s="13"/>
      <c r="EW260" s="13"/>
      <c r="EX260" s="13"/>
      <c r="EY260" s="13"/>
      <c r="EZ260" s="13"/>
      <c r="FA260" s="13"/>
      <c r="FB260" s="13"/>
      <c r="FC260" s="13"/>
      <c r="FD260" s="13"/>
      <c r="FE260" s="13"/>
      <c r="FF260" s="13"/>
      <c r="FG260" s="13"/>
      <c r="FH260" s="13"/>
      <c r="FI260" s="13"/>
      <c r="FL260" s="13"/>
      <c r="FM260" s="13"/>
    </row>
    <row r="261" spans="2:169" s="9" customFormat="1" ht="15.95" customHeight="1">
      <c r="B261" s="20"/>
      <c r="C261" s="13"/>
      <c r="D261" s="13"/>
      <c r="H261" s="13"/>
      <c r="I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  <c r="EE261" s="13"/>
      <c r="EF261" s="13"/>
      <c r="EG261" s="13"/>
      <c r="EH261" s="13"/>
      <c r="EI261" s="13"/>
      <c r="EJ261" s="13"/>
      <c r="EK261" s="13"/>
      <c r="EL261" s="13"/>
      <c r="EM261" s="13"/>
      <c r="EN261" s="13"/>
      <c r="EO261" s="13"/>
      <c r="EP261" s="13"/>
      <c r="EQ261" s="13"/>
      <c r="ER261" s="13"/>
      <c r="ES261" s="13"/>
      <c r="ET261" s="13"/>
      <c r="EU261" s="13"/>
      <c r="EV261" s="13"/>
      <c r="EW261" s="13"/>
      <c r="EX261" s="13"/>
      <c r="EY261" s="13"/>
      <c r="EZ261" s="13"/>
      <c r="FA261" s="13"/>
      <c r="FB261" s="13"/>
      <c r="FC261" s="13"/>
      <c r="FD261" s="13"/>
      <c r="FE261" s="13"/>
      <c r="FF261" s="13"/>
      <c r="FG261" s="13"/>
      <c r="FH261" s="13"/>
      <c r="FI261" s="13"/>
      <c r="FL261" s="13"/>
      <c r="FM261" s="13"/>
    </row>
    <row r="262" spans="2:169" s="9" customFormat="1" ht="15.95" customHeight="1">
      <c r="B262" s="20"/>
      <c r="C262" s="13"/>
      <c r="D262" s="13"/>
      <c r="H262" s="13"/>
      <c r="I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  <c r="EE262" s="13"/>
      <c r="EF262" s="13"/>
      <c r="EG262" s="13"/>
      <c r="EH262" s="13"/>
      <c r="EI262" s="13"/>
      <c r="EJ262" s="13"/>
      <c r="EK262" s="13"/>
      <c r="EL262" s="13"/>
      <c r="EM262" s="13"/>
      <c r="EN262" s="13"/>
      <c r="EO262" s="13"/>
      <c r="EP262" s="13"/>
      <c r="EQ262" s="13"/>
      <c r="ER262" s="13"/>
      <c r="ES262" s="13"/>
      <c r="ET262" s="13"/>
      <c r="EU262" s="13"/>
      <c r="EV262" s="13"/>
      <c r="EW262" s="13"/>
      <c r="EX262" s="13"/>
      <c r="EY262" s="13"/>
      <c r="EZ262" s="13"/>
      <c r="FA262" s="13"/>
      <c r="FB262" s="13"/>
      <c r="FC262" s="13"/>
      <c r="FD262" s="13"/>
      <c r="FE262" s="13"/>
      <c r="FF262" s="13"/>
      <c r="FG262" s="13"/>
      <c r="FH262" s="13"/>
      <c r="FI262" s="13"/>
      <c r="FL262" s="13"/>
      <c r="FM262" s="13"/>
    </row>
    <row r="263" spans="2:169" s="9" customFormat="1" ht="15.95" customHeight="1">
      <c r="B263" s="20"/>
      <c r="C263" s="13"/>
      <c r="D263" s="13"/>
      <c r="H263" s="13"/>
      <c r="I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  <c r="EE263" s="13"/>
      <c r="EF263" s="13"/>
      <c r="EG263" s="13"/>
      <c r="EH263" s="13"/>
      <c r="EI263" s="13"/>
      <c r="EJ263" s="13"/>
      <c r="EK263" s="13"/>
      <c r="EL263" s="13"/>
      <c r="EM263" s="13"/>
      <c r="EN263" s="13"/>
      <c r="EO263" s="13"/>
      <c r="EP263" s="13"/>
      <c r="EQ263" s="13"/>
      <c r="ER263" s="13"/>
      <c r="ES263" s="13"/>
      <c r="ET263" s="13"/>
      <c r="EU263" s="13"/>
      <c r="EV263" s="13"/>
      <c r="EW263" s="13"/>
      <c r="EX263" s="13"/>
      <c r="EY263" s="13"/>
      <c r="EZ263" s="13"/>
      <c r="FA263" s="13"/>
      <c r="FB263" s="13"/>
      <c r="FC263" s="13"/>
      <c r="FD263" s="13"/>
      <c r="FE263" s="13"/>
      <c r="FF263" s="13"/>
      <c r="FG263" s="13"/>
      <c r="FH263" s="13"/>
      <c r="FI263" s="13"/>
      <c r="FL263" s="13"/>
      <c r="FM263" s="13"/>
    </row>
    <row r="264" spans="2:169" s="9" customFormat="1" ht="15.95" customHeight="1">
      <c r="B264" s="20"/>
      <c r="C264" s="13"/>
      <c r="D264" s="13"/>
      <c r="H264" s="13"/>
      <c r="I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L264" s="13"/>
      <c r="FM264" s="13"/>
    </row>
    <row r="265" spans="2:169" s="9" customFormat="1" ht="15.95" customHeight="1">
      <c r="B265" s="20"/>
      <c r="C265" s="13"/>
      <c r="D265" s="13"/>
      <c r="H265" s="13"/>
      <c r="I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13"/>
      <c r="EH265" s="13"/>
      <c r="EI265" s="13"/>
      <c r="EJ265" s="13"/>
      <c r="EK265" s="13"/>
      <c r="EL265" s="13"/>
      <c r="EM265" s="13"/>
      <c r="EN265" s="13"/>
      <c r="EO265" s="13"/>
      <c r="EP265" s="13"/>
      <c r="EQ265" s="13"/>
      <c r="ER265" s="13"/>
      <c r="ES265" s="13"/>
      <c r="ET265" s="13"/>
      <c r="EU265" s="13"/>
      <c r="EV265" s="13"/>
      <c r="EW265" s="13"/>
      <c r="EX265" s="13"/>
      <c r="EY265" s="13"/>
      <c r="EZ265" s="13"/>
      <c r="FA265" s="13"/>
      <c r="FB265" s="13"/>
      <c r="FC265" s="13"/>
      <c r="FD265" s="13"/>
      <c r="FE265" s="13"/>
      <c r="FF265" s="13"/>
      <c r="FG265" s="13"/>
      <c r="FH265" s="13"/>
      <c r="FI265" s="13"/>
      <c r="FL265" s="13"/>
      <c r="FM265" s="13"/>
    </row>
    <row r="266" spans="2:169" s="9" customFormat="1" ht="15.95" customHeight="1">
      <c r="B266" s="20"/>
      <c r="C266" s="13"/>
      <c r="D266" s="13"/>
      <c r="H266" s="13"/>
      <c r="I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13"/>
      <c r="EH266" s="13"/>
      <c r="EI266" s="13"/>
      <c r="EJ266" s="13"/>
      <c r="EK266" s="13"/>
      <c r="EL266" s="13"/>
      <c r="EM266" s="13"/>
      <c r="EN266" s="13"/>
      <c r="EO266" s="13"/>
      <c r="EP266" s="13"/>
      <c r="EQ266" s="13"/>
      <c r="ER266" s="13"/>
      <c r="ES266" s="13"/>
      <c r="ET266" s="13"/>
      <c r="EU266" s="13"/>
      <c r="EV266" s="13"/>
      <c r="EW266" s="13"/>
      <c r="EX266" s="13"/>
      <c r="EY266" s="13"/>
      <c r="EZ266" s="13"/>
      <c r="FA266" s="13"/>
      <c r="FB266" s="13"/>
      <c r="FC266" s="13"/>
      <c r="FD266" s="13"/>
      <c r="FE266" s="13"/>
      <c r="FF266" s="13"/>
      <c r="FG266" s="13"/>
      <c r="FH266" s="13"/>
      <c r="FI266" s="13"/>
      <c r="FL266" s="13"/>
      <c r="FM266" s="13"/>
    </row>
    <row r="267" spans="2:169" s="9" customFormat="1" ht="15.95" customHeight="1">
      <c r="B267" s="20"/>
      <c r="C267" s="13"/>
      <c r="D267" s="13"/>
      <c r="H267" s="13"/>
      <c r="I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  <c r="EI267" s="13"/>
      <c r="EJ267" s="13"/>
      <c r="EK267" s="13"/>
      <c r="EL267" s="13"/>
      <c r="EM267" s="13"/>
      <c r="EN267" s="13"/>
      <c r="EO267" s="13"/>
      <c r="EP267" s="13"/>
      <c r="EQ267" s="13"/>
      <c r="ER267" s="13"/>
      <c r="ES267" s="13"/>
      <c r="ET267" s="13"/>
      <c r="EU267" s="13"/>
      <c r="EV267" s="13"/>
      <c r="EW267" s="13"/>
      <c r="EX267" s="13"/>
      <c r="EY267" s="13"/>
      <c r="EZ267" s="13"/>
      <c r="FA267" s="13"/>
      <c r="FB267" s="13"/>
      <c r="FC267" s="13"/>
      <c r="FD267" s="13"/>
      <c r="FE267" s="13"/>
      <c r="FF267" s="13"/>
      <c r="FG267" s="13"/>
      <c r="FH267" s="13"/>
      <c r="FI267" s="13"/>
      <c r="FL267" s="13"/>
      <c r="FM267" s="13"/>
    </row>
    <row r="268" spans="2:169" s="9" customFormat="1" ht="15.95" customHeight="1">
      <c r="B268" s="20"/>
      <c r="C268" s="13"/>
      <c r="D268" s="13"/>
      <c r="H268" s="13"/>
      <c r="I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13"/>
      <c r="EJ268" s="13"/>
      <c r="EK268" s="13"/>
      <c r="EL268" s="13"/>
      <c r="EM268" s="13"/>
      <c r="EN268" s="13"/>
      <c r="EO268" s="13"/>
      <c r="EP268" s="13"/>
      <c r="EQ268" s="13"/>
      <c r="ER268" s="13"/>
      <c r="ES268" s="13"/>
      <c r="ET268" s="13"/>
      <c r="EU268" s="13"/>
      <c r="EV268" s="13"/>
      <c r="EW268" s="13"/>
      <c r="EX268" s="13"/>
      <c r="EY268" s="13"/>
      <c r="EZ268" s="13"/>
      <c r="FA268" s="13"/>
      <c r="FB268" s="13"/>
      <c r="FC268" s="13"/>
      <c r="FD268" s="13"/>
      <c r="FE268" s="13"/>
      <c r="FF268" s="13"/>
      <c r="FG268" s="13"/>
      <c r="FH268" s="13"/>
      <c r="FI268" s="13"/>
      <c r="FL268" s="13"/>
      <c r="FM268" s="13"/>
    </row>
    <row r="269" spans="2:169" s="9" customFormat="1" ht="15.95" customHeight="1">
      <c r="B269" s="20"/>
      <c r="C269" s="13"/>
      <c r="D269" s="13"/>
      <c r="H269" s="13"/>
      <c r="I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13"/>
      <c r="EJ269" s="13"/>
      <c r="EK269" s="13"/>
      <c r="EL269" s="13"/>
      <c r="EM269" s="13"/>
      <c r="EN269" s="13"/>
      <c r="EO269" s="13"/>
      <c r="EP269" s="13"/>
      <c r="EQ269" s="13"/>
      <c r="ER269" s="13"/>
      <c r="ES269" s="13"/>
      <c r="ET269" s="13"/>
      <c r="EU269" s="13"/>
      <c r="EV269" s="13"/>
      <c r="EW269" s="13"/>
      <c r="EX269" s="13"/>
      <c r="EY269" s="13"/>
      <c r="EZ269" s="13"/>
      <c r="FA269" s="13"/>
      <c r="FB269" s="13"/>
      <c r="FC269" s="13"/>
      <c r="FD269" s="13"/>
      <c r="FE269" s="13"/>
      <c r="FF269" s="13"/>
      <c r="FG269" s="13"/>
      <c r="FH269" s="13"/>
      <c r="FI269" s="13"/>
      <c r="FL269" s="13"/>
      <c r="FM269" s="13"/>
    </row>
    <row r="270" spans="2:169" s="9" customFormat="1" ht="15.95" customHeight="1">
      <c r="B270" s="20"/>
      <c r="C270" s="13"/>
      <c r="D270" s="13"/>
      <c r="H270" s="13"/>
      <c r="I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13"/>
      <c r="EK270" s="13"/>
      <c r="EL270" s="13"/>
      <c r="EM270" s="13"/>
      <c r="EN270" s="13"/>
      <c r="EO270" s="13"/>
      <c r="EP270" s="13"/>
      <c r="EQ270" s="13"/>
      <c r="ER270" s="13"/>
      <c r="ES270" s="13"/>
      <c r="ET270" s="13"/>
      <c r="EU270" s="13"/>
      <c r="EV270" s="13"/>
      <c r="EW270" s="13"/>
      <c r="EX270" s="13"/>
      <c r="EY270" s="13"/>
      <c r="EZ270" s="13"/>
      <c r="FA270" s="13"/>
      <c r="FB270" s="13"/>
      <c r="FC270" s="13"/>
      <c r="FD270" s="13"/>
      <c r="FE270" s="13"/>
      <c r="FF270" s="13"/>
      <c r="FG270" s="13"/>
      <c r="FH270" s="13"/>
      <c r="FI270" s="13"/>
      <c r="FL270" s="13"/>
      <c r="FM270" s="13"/>
    </row>
    <row r="271" spans="2:169" s="9" customFormat="1" ht="15.95" customHeight="1">
      <c r="B271" s="20"/>
      <c r="C271" s="13"/>
      <c r="D271" s="13"/>
      <c r="H271" s="13"/>
      <c r="I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13"/>
      <c r="EL271" s="13"/>
      <c r="EM271" s="13"/>
      <c r="EN271" s="13"/>
      <c r="EO271" s="13"/>
      <c r="EP271" s="13"/>
      <c r="EQ271" s="13"/>
      <c r="ER271" s="13"/>
      <c r="ES271" s="13"/>
      <c r="ET271" s="13"/>
      <c r="EU271" s="13"/>
      <c r="EV271" s="13"/>
      <c r="EW271" s="13"/>
      <c r="EX271" s="13"/>
      <c r="EY271" s="13"/>
      <c r="EZ271" s="13"/>
      <c r="FA271" s="13"/>
      <c r="FB271" s="13"/>
      <c r="FC271" s="13"/>
      <c r="FD271" s="13"/>
      <c r="FE271" s="13"/>
      <c r="FF271" s="13"/>
      <c r="FG271" s="13"/>
      <c r="FH271" s="13"/>
      <c r="FI271" s="13"/>
      <c r="FL271" s="13"/>
      <c r="FM271" s="13"/>
    </row>
    <row r="272" spans="2:169" s="9" customFormat="1" ht="15.95" customHeight="1">
      <c r="B272" s="20"/>
      <c r="C272" s="13"/>
      <c r="D272" s="13"/>
      <c r="H272" s="13"/>
      <c r="I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L272" s="13"/>
      <c r="FM272" s="13"/>
    </row>
    <row r="273" spans="2:169" s="9" customFormat="1" ht="15.95" customHeight="1">
      <c r="B273" s="20"/>
      <c r="C273" s="13"/>
      <c r="D273" s="13"/>
      <c r="H273" s="13"/>
      <c r="I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13"/>
      <c r="FC273" s="13"/>
      <c r="FD273" s="13"/>
      <c r="FE273" s="13"/>
      <c r="FF273" s="13"/>
      <c r="FG273" s="13"/>
      <c r="FH273" s="13"/>
      <c r="FI273" s="13"/>
      <c r="FL273" s="13"/>
      <c r="FM273" s="13"/>
    </row>
    <row r="274" spans="2:169" s="9" customFormat="1" ht="15.95" customHeight="1">
      <c r="B274" s="20"/>
      <c r="C274" s="13"/>
      <c r="D274" s="13"/>
      <c r="H274" s="13"/>
      <c r="I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13"/>
      <c r="EM274" s="13"/>
      <c r="EN274" s="13"/>
      <c r="EO274" s="13"/>
      <c r="EP274" s="13"/>
      <c r="EQ274" s="13"/>
      <c r="ER274" s="13"/>
      <c r="ES274" s="13"/>
      <c r="ET274" s="13"/>
      <c r="EU274" s="13"/>
      <c r="EV274" s="13"/>
      <c r="EW274" s="13"/>
      <c r="EX274" s="13"/>
      <c r="EY274" s="13"/>
      <c r="EZ274" s="13"/>
      <c r="FA274" s="13"/>
      <c r="FB274" s="13"/>
      <c r="FC274" s="13"/>
      <c r="FD274" s="13"/>
      <c r="FE274" s="13"/>
      <c r="FF274" s="13"/>
      <c r="FG274" s="13"/>
      <c r="FH274" s="13"/>
      <c r="FI274" s="13"/>
      <c r="FL274" s="13"/>
      <c r="FM274" s="13"/>
    </row>
    <row r="275" spans="2:169" s="9" customFormat="1" ht="15.95" customHeight="1">
      <c r="B275" s="20"/>
      <c r="C275" s="13"/>
      <c r="D275" s="13"/>
      <c r="H275" s="13"/>
      <c r="I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13"/>
      <c r="FC275" s="13"/>
      <c r="FD275" s="13"/>
      <c r="FE275" s="13"/>
      <c r="FF275" s="13"/>
      <c r="FG275" s="13"/>
      <c r="FH275" s="13"/>
      <c r="FI275" s="13"/>
      <c r="FL275" s="13"/>
      <c r="FM275" s="13"/>
    </row>
    <row r="276" spans="2:169" s="9" customFormat="1" ht="15.95" customHeight="1">
      <c r="B276" s="20"/>
      <c r="C276" s="13"/>
      <c r="D276" s="13"/>
      <c r="H276" s="13"/>
      <c r="I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13"/>
      <c r="FC276" s="13"/>
      <c r="FD276" s="13"/>
      <c r="FE276" s="13"/>
      <c r="FF276" s="13"/>
      <c r="FG276" s="13"/>
      <c r="FH276" s="13"/>
      <c r="FI276" s="13"/>
      <c r="FL276" s="13"/>
      <c r="FM276" s="13"/>
    </row>
    <row r="277" spans="2:169" s="9" customFormat="1" ht="15.95" customHeight="1">
      <c r="B277" s="20"/>
      <c r="C277" s="13"/>
      <c r="D277" s="13"/>
      <c r="H277" s="13"/>
      <c r="I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13"/>
      <c r="FC277" s="13"/>
      <c r="FD277" s="13"/>
      <c r="FE277" s="13"/>
      <c r="FF277" s="13"/>
      <c r="FG277" s="13"/>
      <c r="FH277" s="13"/>
      <c r="FI277" s="13"/>
      <c r="FL277" s="13"/>
      <c r="FM277" s="13"/>
    </row>
    <row r="278" spans="2:169" s="9" customFormat="1" ht="15.95" customHeight="1">
      <c r="B278" s="20"/>
      <c r="C278" s="13"/>
      <c r="D278" s="13"/>
      <c r="H278" s="13"/>
      <c r="I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L278" s="13"/>
      <c r="FM278" s="13"/>
    </row>
    <row r="279" spans="2:169" s="9" customFormat="1" ht="15.95" customHeight="1">
      <c r="B279" s="20"/>
      <c r="C279" s="13"/>
      <c r="D279" s="13"/>
      <c r="H279" s="13"/>
      <c r="I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D279" s="13"/>
      <c r="FE279" s="13"/>
      <c r="FF279" s="13"/>
      <c r="FG279" s="13"/>
      <c r="FH279" s="13"/>
      <c r="FI279" s="13"/>
      <c r="FL279" s="13"/>
      <c r="FM279" s="13"/>
    </row>
    <row r="280" spans="2:169" s="9" customFormat="1" ht="15.95" customHeight="1">
      <c r="B280" s="20"/>
      <c r="C280" s="13"/>
      <c r="D280" s="13"/>
      <c r="H280" s="13"/>
      <c r="I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L280" s="13"/>
      <c r="FM280" s="13"/>
    </row>
    <row r="281" spans="2:169" s="9" customFormat="1" ht="15.95" customHeight="1">
      <c r="B281" s="20"/>
      <c r="C281" s="13"/>
      <c r="D281" s="13"/>
      <c r="H281" s="13"/>
      <c r="I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D281" s="13"/>
      <c r="FE281" s="13"/>
      <c r="FF281" s="13"/>
      <c r="FG281" s="13"/>
      <c r="FH281" s="13"/>
      <c r="FI281" s="13"/>
      <c r="FL281" s="13"/>
      <c r="FM281" s="13"/>
    </row>
    <row r="282" spans="2:169" s="9" customFormat="1" ht="15.95" customHeight="1">
      <c r="B282" s="20"/>
      <c r="C282" s="13"/>
      <c r="D282" s="13"/>
      <c r="H282" s="13"/>
      <c r="I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13"/>
      <c r="ET282" s="13"/>
      <c r="EU282" s="13"/>
      <c r="EV282" s="13"/>
      <c r="EW282" s="13"/>
      <c r="EX282" s="13"/>
      <c r="EY282" s="13"/>
      <c r="EZ282" s="13"/>
      <c r="FA282" s="13"/>
      <c r="FB282" s="13"/>
      <c r="FC282" s="13"/>
      <c r="FD282" s="13"/>
      <c r="FE282" s="13"/>
      <c r="FF282" s="13"/>
      <c r="FG282" s="13"/>
      <c r="FH282" s="13"/>
      <c r="FI282" s="13"/>
      <c r="FL282" s="13"/>
      <c r="FM282" s="13"/>
    </row>
    <row r="283" spans="2:169" s="9" customFormat="1" ht="15.95" customHeight="1">
      <c r="B283" s="20"/>
      <c r="C283" s="13"/>
      <c r="D283" s="13"/>
      <c r="H283" s="13"/>
      <c r="I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13"/>
      <c r="ET283" s="13"/>
      <c r="EU283" s="13"/>
      <c r="EV283" s="13"/>
      <c r="EW283" s="13"/>
      <c r="EX283" s="13"/>
      <c r="EY283" s="13"/>
      <c r="EZ283" s="13"/>
      <c r="FA283" s="13"/>
      <c r="FB283" s="13"/>
      <c r="FC283" s="13"/>
      <c r="FD283" s="13"/>
      <c r="FE283" s="13"/>
      <c r="FF283" s="13"/>
      <c r="FG283" s="13"/>
      <c r="FH283" s="13"/>
      <c r="FI283" s="13"/>
      <c r="FL283" s="13"/>
      <c r="FM283" s="13"/>
    </row>
    <row r="284" spans="2:169" s="9" customFormat="1" ht="15.95" customHeight="1">
      <c r="B284" s="20"/>
      <c r="C284" s="13"/>
      <c r="D284" s="13"/>
      <c r="H284" s="13"/>
      <c r="I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W284" s="13"/>
      <c r="EX284" s="13"/>
      <c r="EY284" s="13"/>
      <c r="EZ284" s="13"/>
      <c r="FA284" s="13"/>
      <c r="FB284" s="13"/>
      <c r="FC284" s="13"/>
      <c r="FD284" s="13"/>
      <c r="FE284" s="13"/>
      <c r="FF284" s="13"/>
      <c r="FG284" s="13"/>
      <c r="FH284" s="13"/>
      <c r="FI284" s="13"/>
      <c r="FL284" s="13"/>
      <c r="FM284" s="13"/>
    </row>
    <row r="285" spans="2:169" s="9" customFormat="1" ht="15.95" customHeight="1">
      <c r="B285" s="20"/>
      <c r="C285" s="13"/>
      <c r="D285" s="13"/>
      <c r="H285" s="13"/>
      <c r="I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W285" s="13"/>
      <c r="EX285" s="13"/>
      <c r="EY285" s="13"/>
      <c r="EZ285" s="13"/>
      <c r="FA285" s="13"/>
      <c r="FB285" s="13"/>
      <c r="FC285" s="13"/>
      <c r="FD285" s="13"/>
      <c r="FE285" s="13"/>
      <c r="FF285" s="13"/>
      <c r="FG285" s="13"/>
      <c r="FH285" s="13"/>
      <c r="FI285" s="13"/>
      <c r="FL285" s="13"/>
      <c r="FM285" s="13"/>
    </row>
    <row r="286" spans="2:169" s="9" customFormat="1" ht="15.95" customHeight="1">
      <c r="B286" s="20"/>
      <c r="C286" s="13"/>
      <c r="D286" s="13"/>
      <c r="H286" s="13"/>
      <c r="I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13"/>
      <c r="EV286" s="13"/>
      <c r="EW286" s="13"/>
      <c r="EX286" s="13"/>
      <c r="EY286" s="13"/>
      <c r="EZ286" s="13"/>
      <c r="FA286" s="13"/>
      <c r="FB286" s="13"/>
      <c r="FC286" s="13"/>
      <c r="FD286" s="13"/>
      <c r="FE286" s="13"/>
      <c r="FF286" s="13"/>
      <c r="FG286" s="13"/>
      <c r="FH286" s="13"/>
      <c r="FI286" s="13"/>
      <c r="FL286" s="13"/>
      <c r="FM286" s="13"/>
    </row>
    <row r="287" spans="2:169" s="9" customFormat="1" ht="15.95" customHeight="1">
      <c r="B287" s="20"/>
      <c r="C287" s="13"/>
      <c r="D287" s="13"/>
      <c r="H287" s="13"/>
      <c r="I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3"/>
      <c r="FB287" s="13"/>
      <c r="FC287" s="13"/>
      <c r="FD287" s="13"/>
      <c r="FE287" s="13"/>
      <c r="FF287" s="13"/>
      <c r="FG287" s="13"/>
      <c r="FH287" s="13"/>
      <c r="FI287" s="13"/>
      <c r="FL287" s="13"/>
      <c r="FM287" s="13"/>
    </row>
    <row r="288" spans="2:169" s="9" customFormat="1" ht="15.95" customHeight="1">
      <c r="B288" s="20"/>
      <c r="C288" s="13"/>
      <c r="D288" s="13"/>
      <c r="H288" s="13"/>
      <c r="I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L288" s="13"/>
      <c r="FM288" s="13"/>
    </row>
    <row r="289" spans="2:169" s="9" customFormat="1" ht="15.95" customHeight="1">
      <c r="B289" s="20"/>
      <c r="C289" s="13"/>
      <c r="D289" s="13"/>
      <c r="H289" s="13"/>
      <c r="I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3"/>
      <c r="FB289" s="13"/>
      <c r="FC289" s="13"/>
      <c r="FD289" s="13"/>
      <c r="FE289" s="13"/>
      <c r="FF289" s="13"/>
      <c r="FG289" s="13"/>
      <c r="FH289" s="13"/>
      <c r="FI289" s="13"/>
      <c r="FL289" s="13"/>
      <c r="FM289" s="13"/>
    </row>
    <row r="290" spans="2:169" s="9" customFormat="1" ht="15.95" customHeight="1">
      <c r="B290" s="20"/>
      <c r="C290" s="13"/>
      <c r="D290" s="13"/>
      <c r="H290" s="13"/>
      <c r="I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3"/>
      <c r="FB290" s="13"/>
      <c r="FC290" s="13"/>
      <c r="FD290" s="13"/>
      <c r="FE290" s="13"/>
      <c r="FF290" s="13"/>
      <c r="FG290" s="13"/>
      <c r="FH290" s="13"/>
      <c r="FI290" s="13"/>
      <c r="FL290" s="13"/>
      <c r="FM290" s="13"/>
    </row>
    <row r="291" spans="2:169" s="9" customFormat="1" ht="15.95" customHeight="1">
      <c r="B291" s="20"/>
      <c r="C291" s="13"/>
      <c r="D291" s="13"/>
      <c r="H291" s="13"/>
      <c r="I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3"/>
      <c r="FB291" s="13"/>
      <c r="FC291" s="13"/>
      <c r="FD291" s="13"/>
      <c r="FE291" s="13"/>
      <c r="FF291" s="13"/>
      <c r="FG291" s="13"/>
      <c r="FH291" s="13"/>
      <c r="FI291" s="13"/>
      <c r="FL291" s="13"/>
      <c r="FM291" s="13"/>
    </row>
    <row r="292" spans="2:169" s="9" customFormat="1" ht="15.95" customHeight="1">
      <c r="B292" s="20"/>
      <c r="C292" s="13"/>
      <c r="D292" s="13"/>
      <c r="H292" s="13"/>
      <c r="I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3"/>
      <c r="FB292" s="13"/>
      <c r="FC292" s="13"/>
      <c r="FD292" s="13"/>
      <c r="FE292" s="13"/>
      <c r="FF292" s="13"/>
      <c r="FG292" s="13"/>
      <c r="FH292" s="13"/>
      <c r="FI292" s="13"/>
      <c r="FL292" s="13"/>
      <c r="FM292" s="13"/>
    </row>
    <row r="293" spans="2:169" s="9" customFormat="1" ht="15.95" customHeight="1">
      <c r="B293" s="20"/>
      <c r="C293" s="13"/>
      <c r="D293" s="13"/>
      <c r="H293" s="13"/>
      <c r="I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3"/>
      <c r="FB293" s="13"/>
      <c r="FC293" s="13"/>
      <c r="FD293" s="13"/>
      <c r="FE293" s="13"/>
      <c r="FF293" s="13"/>
      <c r="FG293" s="13"/>
      <c r="FH293" s="13"/>
      <c r="FI293" s="13"/>
      <c r="FL293" s="13"/>
      <c r="FM293" s="13"/>
    </row>
    <row r="294" spans="2:169" s="9" customFormat="1" ht="15.95" customHeight="1">
      <c r="B294" s="20"/>
      <c r="C294" s="13"/>
      <c r="D294" s="13"/>
      <c r="H294" s="13"/>
      <c r="I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3"/>
      <c r="FB294" s="13"/>
      <c r="FC294" s="13"/>
      <c r="FD294" s="13"/>
      <c r="FE294" s="13"/>
      <c r="FF294" s="13"/>
      <c r="FG294" s="13"/>
      <c r="FH294" s="13"/>
      <c r="FI294" s="13"/>
      <c r="FL294" s="13"/>
      <c r="FM294" s="13"/>
    </row>
    <row r="295" spans="2:169" s="9" customFormat="1" ht="15.95" customHeight="1">
      <c r="B295" s="20"/>
      <c r="C295" s="13"/>
      <c r="D295" s="13"/>
      <c r="H295" s="13"/>
      <c r="I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EU295" s="13"/>
      <c r="EV295" s="13"/>
      <c r="EW295" s="13"/>
      <c r="EX295" s="13"/>
      <c r="EY295" s="13"/>
      <c r="EZ295" s="13"/>
      <c r="FA295" s="13"/>
      <c r="FB295" s="13"/>
      <c r="FC295" s="13"/>
      <c r="FD295" s="13"/>
      <c r="FE295" s="13"/>
      <c r="FF295" s="13"/>
      <c r="FG295" s="13"/>
      <c r="FH295" s="13"/>
      <c r="FI295" s="13"/>
      <c r="FL295" s="13"/>
      <c r="FM295" s="13"/>
    </row>
    <row r="296" spans="2:169" s="9" customFormat="1" ht="15.95" customHeight="1">
      <c r="B296" s="20"/>
      <c r="C296" s="13"/>
      <c r="D296" s="13"/>
      <c r="H296" s="13"/>
      <c r="I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L296" s="13"/>
      <c r="FM296" s="13"/>
    </row>
    <row r="297" spans="2:169" s="9" customFormat="1" ht="15.95" customHeight="1">
      <c r="B297" s="20"/>
      <c r="C297" s="13"/>
      <c r="D297" s="13"/>
      <c r="H297" s="13"/>
      <c r="I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3"/>
      <c r="FC297" s="13"/>
      <c r="FD297" s="13"/>
      <c r="FE297" s="13"/>
      <c r="FF297" s="13"/>
      <c r="FG297" s="13"/>
      <c r="FH297" s="13"/>
      <c r="FI297" s="13"/>
      <c r="FL297" s="13"/>
      <c r="FM297" s="13"/>
    </row>
    <row r="298" spans="2:169" s="9" customFormat="1" ht="15.95" customHeight="1">
      <c r="B298" s="20"/>
      <c r="C298" s="13"/>
      <c r="D298" s="13"/>
      <c r="H298" s="13"/>
      <c r="I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3"/>
      <c r="FB298" s="13"/>
      <c r="FC298" s="13"/>
      <c r="FD298" s="13"/>
      <c r="FE298" s="13"/>
      <c r="FF298" s="13"/>
      <c r="FG298" s="13"/>
      <c r="FH298" s="13"/>
      <c r="FI298" s="13"/>
      <c r="FL298" s="13"/>
      <c r="FM298" s="13"/>
    </row>
    <row r="299" spans="2:169" s="9" customFormat="1" ht="15.95" customHeight="1">
      <c r="B299" s="20"/>
      <c r="C299" s="13"/>
      <c r="D299" s="13"/>
      <c r="H299" s="13"/>
      <c r="I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3"/>
      <c r="FC299" s="13"/>
      <c r="FD299" s="13"/>
      <c r="FE299" s="13"/>
      <c r="FF299" s="13"/>
      <c r="FG299" s="13"/>
      <c r="FH299" s="13"/>
      <c r="FI299" s="13"/>
      <c r="FL299" s="13"/>
      <c r="FM299" s="13"/>
    </row>
    <row r="300" spans="2:169" s="9" customFormat="1" ht="15.95" customHeight="1">
      <c r="B300" s="20"/>
      <c r="C300" s="13"/>
      <c r="D300" s="13"/>
      <c r="H300" s="13"/>
      <c r="I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3"/>
      <c r="FC300" s="13"/>
      <c r="FD300" s="13"/>
      <c r="FE300" s="13"/>
      <c r="FF300" s="13"/>
      <c r="FG300" s="13"/>
      <c r="FH300" s="13"/>
      <c r="FI300" s="13"/>
      <c r="FL300" s="13"/>
      <c r="FM300" s="13"/>
    </row>
    <row r="301" spans="2:169" s="9" customFormat="1" ht="15.95" customHeight="1">
      <c r="B301" s="20"/>
      <c r="C301" s="13"/>
      <c r="D301" s="13"/>
      <c r="H301" s="13"/>
      <c r="I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D301" s="13"/>
      <c r="FE301" s="13"/>
      <c r="FF301" s="13"/>
      <c r="FG301" s="13"/>
      <c r="FH301" s="13"/>
      <c r="FI301" s="13"/>
      <c r="FL301" s="13"/>
      <c r="FM301" s="13"/>
    </row>
    <row r="302" spans="2:169" s="9" customFormat="1" ht="15.95" customHeight="1">
      <c r="B302" s="20"/>
      <c r="C302" s="13"/>
      <c r="D302" s="13"/>
      <c r="H302" s="13"/>
      <c r="I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D302" s="13"/>
      <c r="FE302" s="13"/>
      <c r="FF302" s="13"/>
      <c r="FG302" s="13"/>
      <c r="FH302" s="13"/>
      <c r="FI302" s="13"/>
      <c r="FL302" s="13"/>
      <c r="FM302" s="13"/>
    </row>
    <row r="303" spans="2:169" s="9" customFormat="1" ht="15.95" customHeight="1">
      <c r="B303" s="20"/>
      <c r="C303" s="13"/>
      <c r="D303" s="13"/>
      <c r="H303" s="13"/>
      <c r="I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EU303" s="13"/>
      <c r="EV303" s="13"/>
      <c r="EW303" s="13"/>
      <c r="EX303" s="13"/>
      <c r="EY303" s="13"/>
      <c r="EZ303" s="13"/>
      <c r="FA303" s="13"/>
      <c r="FB303" s="13"/>
      <c r="FC303" s="13"/>
      <c r="FD303" s="13"/>
      <c r="FE303" s="13"/>
      <c r="FF303" s="13"/>
      <c r="FG303" s="13"/>
      <c r="FH303" s="13"/>
      <c r="FI303" s="13"/>
      <c r="FL303" s="13"/>
      <c r="FM303" s="13"/>
    </row>
    <row r="304" spans="2:169" s="9" customFormat="1" ht="15.95" customHeight="1">
      <c r="B304" s="20"/>
      <c r="C304" s="13"/>
      <c r="D304" s="13"/>
      <c r="H304" s="13"/>
      <c r="I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EU304" s="13"/>
      <c r="EV304" s="13"/>
      <c r="EW304" s="13"/>
      <c r="EX304" s="13"/>
      <c r="EY304" s="13"/>
      <c r="EZ304" s="13"/>
      <c r="FA304" s="13"/>
      <c r="FB304" s="13"/>
      <c r="FC304" s="13"/>
      <c r="FD304" s="13"/>
      <c r="FE304" s="13"/>
      <c r="FF304" s="13"/>
      <c r="FG304" s="13"/>
      <c r="FH304" s="13"/>
      <c r="FI304" s="13"/>
      <c r="FL304" s="13"/>
      <c r="FM304" s="13"/>
    </row>
    <row r="305" spans="2:169" s="9" customFormat="1" ht="15.95" customHeight="1">
      <c r="B305" s="20"/>
      <c r="C305" s="13"/>
      <c r="D305" s="13"/>
      <c r="H305" s="13"/>
      <c r="I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EU305" s="13"/>
      <c r="EV305" s="13"/>
      <c r="EW305" s="13"/>
      <c r="EX305" s="13"/>
      <c r="EY305" s="13"/>
      <c r="EZ305" s="13"/>
      <c r="FA305" s="13"/>
      <c r="FB305" s="13"/>
      <c r="FC305" s="13"/>
      <c r="FD305" s="13"/>
      <c r="FE305" s="13"/>
      <c r="FF305" s="13"/>
      <c r="FG305" s="13"/>
      <c r="FH305" s="13"/>
      <c r="FI305" s="13"/>
      <c r="FL305" s="13"/>
      <c r="FM305" s="13"/>
    </row>
    <row r="306" spans="2:169" s="9" customFormat="1" ht="15.95" customHeight="1">
      <c r="B306" s="20"/>
      <c r="C306" s="13"/>
      <c r="D306" s="13"/>
      <c r="H306" s="13"/>
      <c r="I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EU306" s="13"/>
      <c r="EV306" s="13"/>
      <c r="EW306" s="13"/>
      <c r="EX306" s="13"/>
      <c r="EY306" s="13"/>
      <c r="EZ306" s="13"/>
      <c r="FA306" s="13"/>
      <c r="FB306" s="13"/>
      <c r="FC306" s="13"/>
      <c r="FD306" s="13"/>
      <c r="FE306" s="13"/>
      <c r="FF306" s="13"/>
      <c r="FG306" s="13"/>
      <c r="FH306" s="13"/>
      <c r="FI306" s="13"/>
      <c r="FL306" s="13"/>
      <c r="FM306" s="13"/>
    </row>
    <row r="307" spans="2:169" s="9" customFormat="1" ht="15.95" customHeight="1">
      <c r="B307" s="20"/>
      <c r="C307" s="13"/>
      <c r="D307" s="13"/>
      <c r="H307" s="13"/>
      <c r="I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EU307" s="13"/>
      <c r="EV307" s="13"/>
      <c r="EW307" s="13"/>
      <c r="EX307" s="13"/>
      <c r="EY307" s="13"/>
      <c r="EZ307" s="13"/>
      <c r="FA307" s="13"/>
      <c r="FB307" s="13"/>
      <c r="FC307" s="13"/>
      <c r="FD307" s="13"/>
      <c r="FE307" s="13"/>
      <c r="FF307" s="13"/>
      <c r="FG307" s="13"/>
      <c r="FH307" s="13"/>
      <c r="FI307" s="13"/>
      <c r="FL307" s="13"/>
      <c r="FM307" s="13"/>
    </row>
    <row r="308" spans="2:169" s="9" customFormat="1" ht="15.95" customHeight="1">
      <c r="B308" s="20"/>
      <c r="C308" s="13"/>
      <c r="D308" s="13"/>
      <c r="H308" s="13"/>
      <c r="I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/>
      <c r="EX308" s="13"/>
      <c r="EY308" s="13"/>
      <c r="EZ308" s="13"/>
      <c r="FA308" s="13"/>
      <c r="FB308" s="13"/>
      <c r="FC308" s="13"/>
      <c r="FD308" s="13"/>
      <c r="FE308" s="13"/>
      <c r="FF308" s="13"/>
      <c r="FG308" s="13"/>
      <c r="FH308" s="13"/>
      <c r="FI308" s="13"/>
      <c r="FL308" s="13"/>
      <c r="FM308" s="13"/>
    </row>
    <row r="309" spans="2:169" s="9" customFormat="1" ht="15.95" customHeight="1">
      <c r="B309" s="20"/>
      <c r="C309" s="13"/>
      <c r="D309" s="13"/>
      <c r="H309" s="13"/>
      <c r="I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  <c r="EM309" s="13"/>
      <c r="EN309" s="13"/>
      <c r="EO309" s="13"/>
      <c r="EP309" s="13"/>
      <c r="EQ309" s="13"/>
      <c r="ER309" s="13"/>
      <c r="ES309" s="13"/>
      <c r="ET309" s="13"/>
      <c r="EU309" s="13"/>
      <c r="EV309" s="13"/>
      <c r="EW309" s="13"/>
      <c r="EX309" s="13"/>
      <c r="EY309" s="13"/>
      <c r="EZ309" s="13"/>
      <c r="FA309" s="13"/>
      <c r="FB309" s="13"/>
      <c r="FC309" s="13"/>
      <c r="FD309" s="13"/>
      <c r="FE309" s="13"/>
      <c r="FF309" s="13"/>
      <c r="FG309" s="13"/>
      <c r="FH309" s="13"/>
      <c r="FI309" s="13"/>
      <c r="FL309" s="13"/>
      <c r="FM309" s="13"/>
    </row>
    <row r="310" spans="2:169" s="9" customFormat="1" ht="15.95" customHeight="1">
      <c r="B310" s="20"/>
      <c r="C310" s="13"/>
      <c r="D310" s="13"/>
      <c r="H310" s="13"/>
      <c r="I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EU310" s="13"/>
      <c r="EV310" s="13"/>
      <c r="EW310" s="13"/>
      <c r="EX310" s="13"/>
      <c r="EY310" s="13"/>
      <c r="EZ310" s="13"/>
      <c r="FA310" s="13"/>
      <c r="FB310" s="13"/>
      <c r="FC310" s="13"/>
      <c r="FD310" s="13"/>
      <c r="FE310" s="13"/>
      <c r="FF310" s="13"/>
      <c r="FG310" s="13"/>
      <c r="FH310" s="13"/>
      <c r="FI310" s="13"/>
      <c r="FL310" s="13"/>
      <c r="FM310" s="13"/>
    </row>
    <row r="311" spans="2:169" s="9" customFormat="1" ht="15.95" customHeight="1">
      <c r="B311" s="20"/>
      <c r="C311" s="13"/>
      <c r="D311" s="13"/>
      <c r="H311" s="13"/>
      <c r="I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EU311" s="13"/>
      <c r="EV311" s="13"/>
      <c r="EW311" s="13"/>
      <c r="EX311" s="13"/>
      <c r="EY311" s="13"/>
      <c r="EZ311" s="13"/>
      <c r="FA311" s="13"/>
      <c r="FB311" s="13"/>
      <c r="FC311" s="13"/>
      <c r="FD311" s="13"/>
      <c r="FE311" s="13"/>
      <c r="FF311" s="13"/>
      <c r="FG311" s="13"/>
      <c r="FH311" s="13"/>
      <c r="FI311" s="13"/>
      <c r="FL311" s="13"/>
      <c r="FM311" s="13"/>
    </row>
    <row r="312" spans="2:169" s="9" customFormat="1" ht="15.95" customHeight="1">
      <c r="B312" s="20"/>
      <c r="C312" s="13"/>
      <c r="D312" s="13"/>
      <c r="H312" s="13"/>
      <c r="I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  <c r="ET312" s="13"/>
      <c r="EU312" s="13"/>
      <c r="EV312" s="13"/>
      <c r="EW312" s="13"/>
      <c r="EX312" s="13"/>
      <c r="EY312" s="13"/>
      <c r="EZ312" s="13"/>
      <c r="FA312" s="13"/>
      <c r="FB312" s="13"/>
      <c r="FC312" s="13"/>
      <c r="FD312" s="13"/>
      <c r="FE312" s="13"/>
      <c r="FF312" s="13"/>
      <c r="FG312" s="13"/>
      <c r="FH312" s="13"/>
      <c r="FI312" s="13"/>
      <c r="FL312" s="13"/>
      <c r="FM312" s="13"/>
    </row>
    <row r="313" spans="2:169" s="9" customFormat="1" ht="15.95" customHeight="1">
      <c r="B313" s="20"/>
      <c r="C313" s="13"/>
      <c r="D313" s="13"/>
      <c r="H313" s="13"/>
      <c r="I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  <c r="ET313" s="13"/>
      <c r="EU313" s="13"/>
      <c r="EV313" s="13"/>
      <c r="EW313" s="13"/>
      <c r="EX313" s="13"/>
      <c r="EY313" s="13"/>
      <c r="EZ313" s="13"/>
      <c r="FA313" s="13"/>
      <c r="FB313" s="13"/>
      <c r="FC313" s="13"/>
      <c r="FD313" s="13"/>
      <c r="FE313" s="13"/>
      <c r="FF313" s="13"/>
      <c r="FG313" s="13"/>
      <c r="FH313" s="13"/>
      <c r="FI313" s="13"/>
      <c r="FL313" s="13"/>
      <c r="FM313" s="13"/>
    </row>
    <row r="314" spans="2:169" s="9" customFormat="1" ht="15.95" customHeight="1">
      <c r="B314" s="20"/>
      <c r="C314" s="13"/>
      <c r="D314" s="13"/>
      <c r="H314" s="13"/>
      <c r="I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  <c r="ET314" s="13"/>
      <c r="EU314" s="13"/>
      <c r="EV314" s="13"/>
      <c r="EW314" s="13"/>
      <c r="EX314" s="13"/>
      <c r="EY314" s="13"/>
      <c r="EZ314" s="13"/>
      <c r="FA314" s="13"/>
      <c r="FB314" s="13"/>
      <c r="FC314" s="13"/>
      <c r="FD314" s="13"/>
      <c r="FE314" s="13"/>
      <c r="FF314" s="13"/>
      <c r="FG314" s="13"/>
      <c r="FH314" s="13"/>
      <c r="FI314" s="13"/>
      <c r="FL314" s="13"/>
      <c r="FM314" s="13"/>
    </row>
    <row r="315" spans="2:169" s="9" customFormat="1" ht="15.95" customHeight="1">
      <c r="B315" s="20"/>
      <c r="C315" s="13"/>
      <c r="D315" s="13"/>
      <c r="H315" s="13"/>
      <c r="I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  <c r="EM315" s="13"/>
      <c r="EN315" s="13"/>
      <c r="EO315" s="13"/>
      <c r="EP315" s="13"/>
      <c r="EQ315" s="13"/>
      <c r="ER315" s="13"/>
      <c r="ES315" s="13"/>
      <c r="ET315" s="13"/>
      <c r="EU315" s="13"/>
      <c r="EV315" s="13"/>
      <c r="EW315" s="13"/>
      <c r="EX315" s="13"/>
      <c r="EY315" s="13"/>
      <c r="EZ315" s="13"/>
      <c r="FA315" s="13"/>
      <c r="FB315" s="13"/>
      <c r="FC315" s="13"/>
      <c r="FD315" s="13"/>
      <c r="FE315" s="13"/>
      <c r="FF315" s="13"/>
      <c r="FG315" s="13"/>
      <c r="FH315" s="13"/>
      <c r="FI315" s="13"/>
      <c r="FL315" s="13"/>
      <c r="FM315" s="13"/>
    </row>
    <row r="316" spans="2:169" s="9" customFormat="1" ht="15.95" customHeight="1">
      <c r="B316" s="20"/>
      <c r="C316" s="13"/>
      <c r="D316" s="13"/>
      <c r="H316" s="13"/>
      <c r="I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  <c r="ET316" s="13"/>
      <c r="EU316" s="13"/>
      <c r="EV316" s="13"/>
      <c r="EW316" s="13"/>
      <c r="EX316" s="13"/>
      <c r="EY316" s="13"/>
      <c r="EZ316" s="13"/>
      <c r="FA316" s="13"/>
      <c r="FB316" s="13"/>
      <c r="FC316" s="13"/>
      <c r="FD316" s="13"/>
      <c r="FE316" s="13"/>
      <c r="FF316" s="13"/>
      <c r="FG316" s="13"/>
      <c r="FH316" s="13"/>
      <c r="FI316" s="13"/>
      <c r="FL316" s="13"/>
      <c r="FM316" s="13"/>
    </row>
    <row r="317" spans="2:169" s="9" customFormat="1" ht="15.95" customHeight="1">
      <c r="B317" s="20"/>
      <c r="C317" s="13"/>
      <c r="D317" s="13"/>
      <c r="H317" s="13"/>
      <c r="I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  <c r="EM317" s="13"/>
      <c r="EN317" s="13"/>
      <c r="EO317" s="13"/>
      <c r="EP317" s="13"/>
      <c r="EQ317" s="13"/>
      <c r="ER317" s="13"/>
      <c r="ES317" s="13"/>
      <c r="ET317" s="13"/>
      <c r="EU317" s="13"/>
      <c r="EV317" s="13"/>
      <c r="EW317" s="13"/>
      <c r="EX317" s="13"/>
      <c r="EY317" s="13"/>
      <c r="EZ317" s="13"/>
      <c r="FA317" s="13"/>
      <c r="FB317" s="13"/>
      <c r="FC317" s="13"/>
      <c r="FD317" s="13"/>
      <c r="FE317" s="13"/>
      <c r="FF317" s="13"/>
      <c r="FG317" s="13"/>
      <c r="FH317" s="13"/>
      <c r="FI317" s="13"/>
      <c r="FL317" s="13"/>
      <c r="FM317" s="13"/>
    </row>
    <row r="318" spans="2:169" s="9" customFormat="1" ht="15.95" customHeight="1">
      <c r="B318" s="20"/>
      <c r="C318" s="13"/>
      <c r="D318" s="13"/>
      <c r="H318" s="13"/>
      <c r="I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  <c r="EM318" s="13"/>
      <c r="EN318" s="13"/>
      <c r="EO318" s="13"/>
      <c r="EP318" s="13"/>
      <c r="EQ318" s="13"/>
      <c r="ER318" s="13"/>
      <c r="ES318" s="13"/>
      <c r="ET318" s="13"/>
      <c r="EU318" s="13"/>
      <c r="EV318" s="13"/>
      <c r="EW318" s="13"/>
      <c r="EX318" s="13"/>
      <c r="EY318" s="13"/>
      <c r="EZ318" s="13"/>
      <c r="FA318" s="13"/>
      <c r="FB318" s="13"/>
      <c r="FC318" s="13"/>
      <c r="FD318" s="13"/>
      <c r="FE318" s="13"/>
      <c r="FF318" s="13"/>
      <c r="FG318" s="13"/>
      <c r="FH318" s="13"/>
      <c r="FI318" s="13"/>
      <c r="FL318" s="13"/>
      <c r="FM318" s="13"/>
    </row>
    <row r="319" spans="2:169" s="9" customFormat="1" ht="15.95" customHeight="1">
      <c r="B319" s="20"/>
      <c r="C319" s="13"/>
      <c r="D319" s="13"/>
      <c r="H319" s="13"/>
      <c r="I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  <c r="EM319" s="13"/>
      <c r="EN319" s="13"/>
      <c r="EO319" s="13"/>
      <c r="EP319" s="13"/>
      <c r="EQ319" s="13"/>
      <c r="ER319" s="13"/>
      <c r="ES319" s="13"/>
      <c r="ET319" s="13"/>
      <c r="EU319" s="13"/>
      <c r="EV319" s="13"/>
      <c r="EW319" s="13"/>
      <c r="EX319" s="13"/>
      <c r="EY319" s="13"/>
      <c r="EZ319" s="13"/>
      <c r="FA319" s="13"/>
      <c r="FB319" s="13"/>
      <c r="FC319" s="13"/>
      <c r="FD319" s="13"/>
      <c r="FE319" s="13"/>
      <c r="FF319" s="13"/>
      <c r="FG319" s="13"/>
      <c r="FH319" s="13"/>
      <c r="FI319" s="13"/>
      <c r="FL319" s="13"/>
      <c r="FM319" s="13"/>
    </row>
    <row r="320" spans="2:169" s="9" customFormat="1" ht="15.95" customHeight="1">
      <c r="B320" s="20"/>
      <c r="C320" s="13"/>
      <c r="D320" s="13"/>
      <c r="H320" s="13"/>
      <c r="I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/>
      <c r="FH320" s="13"/>
      <c r="FI320" s="13"/>
      <c r="FL320" s="13"/>
      <c r="FM320" s="13"/>
    </row>
    <row r="321" spans="2:169" s="9" customFormat="1" ht="15.95" customHeight="1">
      <c r="B321" s="20"/>
      <c r="C321" s="13"/>
      <c r="D321" s="13"/>
      <c r="H321" s="13"/>
      <c r="I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  <c r="EM321" s="13"/>
      <c r="EN321" s="13"/>
      <c r="EO321" s="13"/>
      <c r="EP321" s="13"/>
      <c r="EQ321" s="13"/>
      <c r="ER321" s="13"/>
      <c r="ES321" s="13"/>
      <c r="ET321" s="13"/>
      <c r="EU321" s="13"/>
      <c r="EV321" s="13"/>
      <c r="EW321" s="13"/>
      <c r="EX321" s="13"/>
      <c r="EY321" s="13"/>
      <c r="EZ321" s="13"/>
      <c r="FA321" s="13"/>
      <c r="FB321" s="13"/>
      <c r="FC321" s="13"/>
      <c r="FD321" s="13"/>
      <c r="FE321" s="13"/>
      <c r="FF321" s="13"/>
      <c r="FG321" s="13"/>
      <c r="FH321" s="13"/>
      <c r="FI321" s="13"/>
      <c r="FL321" s="13"/>
      <c r="FM321" s="13"/>
    </row>
    <row r="322" spans="2:169" s="9" customFormat="1" ht="15.95" customHeight="1">
      <c r="B322" s="20"/>
      <c r="C322" s="13"/>
      <c r="D322" s="13"/>
      <c r="H322" s="13"/>
      <c r="I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  <c r="EM322" s="13"/>
      <c r="EN322" s="13"/>
      <c r="EO322" s="13"/>
      <c r="EP322" s="13"/>
      <c r="EQ322" s="13"/>
      <c r="ER322" s="13"/>
      <c r="ES322" s="13"/>
      <c r="ET322" s="13"/>
      <c r="EU322" s="13"/>
      <c r="EV322" s="13"/>
      <c r="EW322" s="13"/>
      <c r="EX322" s="13"/>
      <c r="EY322" s="13"/>
      <c r="EZ322" s="13"/>
      <c r="FA322" s="13"/>
      <c r="FB322" s="13"/>
      <c r="FC322" s="13"/>
      <c r="FD322" s="13"/>
      <c r="FE322" s="13"/>
      <c r="FF322" s="13"/>
      <c r="FG322" s="13"/>
      <c r="FH322" s="13"/>
      <c r="FI322" s="13"/>
      <c r="FL322" s="13"/>
      <c r="FM322" s="13"/>
    </row>
    <row r="323" spans="2:169" s="9" customFormat="1" ht="15.95" customHeight="1">
      <c r="B323" s="20"/>
      <c r="C323" s="13"/>
      <c r="D323" s="13"/>
      <c r="H323" s="13"/>
      <c r="I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  <c r="EM323" s="13"/>
      <c r="EN323" s="13"/>
      <c r="EO323" s="13"/>
      <c r="EP323" s="13"/>
      <c r="EQ323" s="13"/>
      <c r="ER323" s="13"/>
      <c r="ES323" s="13"/>
      <c r="ET323" s="13"/>
      <c r="EU323" s="13"/>
      <c r="EV323" s="13"/>
      <c r="EW323" s="13"/>
      <c r="EX323" s="13"/>
      <c r="EY323" s="13"/>
      <c r="EZ323" s="13"/>
      <c r="FA323" s="13"/>
      <c r="FB323" s="13"/>
      <c r="FC323" s="13"/>
      <c r="FD323" s="13"/>
      <c r="FE323" s="13"/>
      <c r="FF323" s="13"/>
      <c r="FG323" s="13"/>
      <c r="FH323" s="13"/>
      <c r="FI323" s="13"/>
      <c r="FL323" s="13"/>
      <c r="FM323" s="13"/>
    </row>
    <row r="324" spans="2:169" s="9" customFormat="1" ht="15.95" customHeight="1">
      <c r="B324" s="20"/>
      <c r="C324" s="13"/>
      <c r="D324" s="13"/>
      <c r="H324" s="13"/>
      <c r="I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  <c r="EM324" s="13"/>
      <c r="EN324" s="13"/>
      <c r="EO324" s="13"/>
      <c r="EP324" s="13"/>
      <c r="EQ324" s="13"/>
      <c r="ER324" s="13"/>
      <c r="ES324" s="13"/>
      <c r="ET324" s="13"/>
      <c r="EU324" s="13"/>
      <c r="EV324" s="13"/>
      <c r="EW324" s="13"/>
      <c r="EX324" s="13"/>
      <c r="EY324" s="13"/>
      <c r="EZ324" s="13"/>
      <c r="FA324" s="13"/>
      <c r="FB324" s="13"/>
      <c r="FC324" s="13"/>
      <c r="FD324" s="13"/>
      <c r="FE324" s="13"/>
      <c r="FF324" s="13"/>
      <c r="FG324" s="13"/>
      <c r="FH324" s="13"/>
      <c r="FI324" s="13"/>
      <c r="FL324" s="13"/>
      <c r="FM324" s="13"/>
    </row>
    <row r="325" spans="2:169" s="9" customFormat="1" ht="15.95" customHeight="1">
      <c r="B325" s="20"/>
      <c r="C325" s="13"/>
      <c r="D325" s="13"/>
      <c r="H325" s="13"/>
      <c r="I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  <c r="EM325" s="13"/>
      <c r="EN325" s="13"/>
      <c r="EO325" s="13"/>
      <c r="EP325" s="13"/>
      <c r="EQ325" s="13"/>
      <c r="ER325" s="13"/>
      <c r="ES325" s="13"/>
      <c r="ET325" s="13"/>
      <c r="EU325" s="13"/>
      <c r="EV325" s="13"/>
      <c r="EW325" s="13"/>
      <c r="EX325" s="13"/>
      <c r="EY325" s="13"/>
      <c r="EZ325" s="13"/>
      <c r="FA325" s="13"/>
      <c r="FB325" s="13"/>
      <c r="FC325" s="13"/>
      <c r="FD325" s="13"/>
      <c r="FE325" s="13"/>
      <c r="FF325" s="13"/>
      <c r="FG325" s="13"/>
      <c r="FH325" s="13"/>
      <c r="FI325" s="13"/>
      <c r="FL325" s="13"/>
      <c r="FM325" s="13"/>
    </row>
    <row r="326" spans="2:169" s="9" customFormat="1" ht="15.95" customHeight="1">
      <c r="B326" s="20"/>
      <c r="C326" s="13"/>
      <c r="D326" s="13"/>
      <c r="H326" s="13"/>
      <c r="I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  <c r="EM326" s="13"/>
      <c r="EN326" s="13"/>
      <c r="EO326" s="13"/>
      <c r="EP326" s="13"/>
      <c r="EQ326" s="13"/>
      <c r="ER326" s="13"/>
      <c r="ES326" s="13"/>
      <c r="ET326" s="13"/>
      <c r="EU326" s="13"/>
      <c r="EV326" s="13"/>
      <c r="EW326" s="13"/>
      <c r="EX326" s="13"/>
      <c r="EY326" s="13"/>
      <c r="EZ326" s="13"/>
      <c r="FA326" s="13"/>
      <c r="FB326" s="13"/>
      <c r="FC326" s="13"/>
      <c r="FD326" s="13"/>
      <c r="FE326" s="13"/>
      <c r="FF326" s="13"/>
      <c r="FG326" s="13"/>
      <c r="FH326" s="13"/>
      <c r="FI326" s="13"/>
      <c r="FL326" s="13"/>
      <c r="FM326" s="13"/>
    </row>
    <row r="327" spans="2:169" s="9" customFormat="1" ht="15.95" customHeight="1">
      <c r="B327" s="20"/>
      <c r="C327" s="13"/>
      <c r="D327" s="13"/>
      <c r="H327" s="13"/>
      <c r="I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/>
      <c r="EX327" s="13"/>
      <c r="EY327" s="13"/>
      <c r="EZ327" s="13"/>
      <c r="FA327" s="13"/>
      <c r="FB327" s="13"/>
      <c r="FC327" s="13"/>
      <c r="FD327" s="13"/>
      <c r="FE327" s="13"/>
      <c r="FF327" s="13"/>
      <c r="FG327" s="13"/>
      <c r="FH327" s="13"/>
      <c r="FI327" s="13"/>
      <c r="FL327" s="13"/>
      <c r="FM327" s="13"/>
    </row>
    <row r="328" spans="2:169" s="9" customFormat="1" ht="15.95" customHeight="1">
      <c r="B328" s="20"/>
      <c r="C328" s="13"/>
      <c r="D328" s="13"/>
      <c r="H328" s="13"/>
      <c r="I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  <c r="EM328" s="13"/>
      <c r="EN328" s="13"/>
      <c r="EO328" s="13"/>
      <c r="EP328" s="13"/>
      <c r="EQ328" s="13"/>
      <c r="ER328" s="13"/>
      <c r="ES328" s="13"/>
      <c r="ET328" s="13"/>
      <c r="EU328" s="13"/>
      <c r="EV328" s="13"/>
      <c r="EW328" s="13"/>
      <c r="EX328" s="13"/>
      <c r="EY328" s="13"/>
      <c r="EZ328" s="13"/>
      <c r="FA328" s="13"/>
      <c r="FB328" s="13"/>
      <c r="FC328" s="13"/>
      <c r="FD328" s="13"/>
      <c r="FE328" s="13"/>
      <c r="FF328" s="13"/>
      <c r="FG328" s="13"/>
      <c r="FH328" s="13"/>
      <c r="FI328" s="13"/>
      <c r="FL328" s="13"/>
      <c r="FM328" s="13"/>
    </row>
    <row r="329" spans="2:169" s="9" customFormat="1" ht="15.95" customHeight="1">
      <c r="B329" s="20"/>
      <c r="C329" s="13"/>
      <c r="D329" s="13"/>
      <c r="H329" s="13"/>
      <c r="I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  <c r="EM329" s="13"/>
      <c r="EN329" s="13"/>
      <c r="EO329" s="13"/>
      <c r="EP329" s="13"/>
      <c r="EQ329" s="13"/>
      <c r="ER329" s="13"/>
      <c r="ES329" s="13"/>
      <c r="ET329" s="13"/>
      <c r="EU329" s="13"/>
      <c r="EV329" s="13"/>
      <c r="EW329" s="13"/>
      <c r="EX329" s="13"/>
      <c r="EY329" s="13"/>
      <c r="EZ329" s="13"/>
      <c r="FA329" s="13"/>
      <c r="FB329" s="13"/>
      <c r="FC329" s="13"/>
      <c r="FD329" s="13"/>
      <c r="FE329" s="13"/>
      <c r="FF329" s="13"/>
      <c r="FG329" s="13"/>
      <c r="FH329" s="13"/>
      <c r="FI329" s="13"/>
      <c r="FL329" s="13"/>
      <c r="FM329" s="13"/>
    </row>
    <row r="330" spans="2:169" s="9" customFormat="1" ht="15.95" customHeight="1">
      <c r="B330" s="20"/>
      <c r="C330" s="13"/>
      <c r="D330" s="13"/>
      <c r="H330" s="13"/>
      <c r="I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  <c r="EM330" s="13"/>
      <c r="EN330" s="13"/>
      <c r="EO330" s="13"/>
      <c r="EP330" s="13"/>
      <c r="EQ330" s="13"/>
      <c r="ER330" s="13"/>
      <c r="ES330" s="13"/>
      <c r="ET330" s="13"/>
      <c r="EU330" s="13"/>
      <c r="EV330" s="13"/>
      <c r="EW330" s="13"/>
      <c r="EX330" s="13"/>
      <c r="EY330" s="13"/>
      <c r="EZ330" s="13"/>
      <c r="FA330" s="13"/>
      <c r="FB330" s="13"/>
      <c r="FC330" s="13"/>
      <c r="FD330" s="13"/>
      <c r="FE330" s="13"/>
      <c r="FF330" s="13"/>
      <c r="FG330" s="13"/>
      <c r="FH330" s="13"/>
      <c r="FI330" s="13"/>
      <c r="FL330" s="13"/>
      <c r="FM330" s="13"/>
    </row>
    <row r="331" spans="2:169" s="9" customFormat="1" ht="15.95" customHeight="1">
      <c r="B331" s="20"/>
      <c r="C331" s="13"/>
      <c r="D331" s="13"/>
      <c r="H331" s="13"/>
      <c r="I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  <c r="EM331" s="13"/>
      <c r="EN331" s="13"/>
      <c r="EO331" s="13"/>
      <c r="EP331" s="13"/>
      <c r="EQ331" s="13"/>
      <c r="ER331" s="13"/>
      <c r="ES331" s="13"/>
      <c r="ET331" s="13"/>
      <c r="EU331" s="13"/>
      <c r="EV331" s="13"/>
      <c r="EW331" s="13"/>
      <c r="EX331" s="13"/>
      <c r="EY331" s="13"/>
      <c r="EZ331" s="13"/>
      <c r="FA331" s="13"/>
      <c r="FB331" s="13"/>
      <c r="FC331" s="13"/>
      <c r="FD331" s="13"/>
      <c r="FE331" s="13"/>
      <c r="FF331" s="13"/>
      <c r="FG331" s="13"/>
      <c r="FH331" s="13"/>
      <c r="FI331" s="13"/>
      <c r="FL331" s="13"/>
      <c r="FM331" s="13"/>
    </row>
    <row r="332" spans="2:169" s="9" customFormat="1" ht="15.95" customHeight="1">
      <c r="B332" s="20"/>
      <c r="C332" s="13"/>
      <c r="D332" s="13"/>
      <c r="H332" s="13"/>
      <c r="I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  <c r="EM332" s="13"/>
      <c r="EN332" s="13"/>
      <c r="EO332" s="13"/>
      <c r="EP332" s="13"/>
      <c r="EQ332" s="13"/>
      <c r="ER332" s="13"/>
      <c r="ES332" s="13"/>
      <c r="ET332" s="13"/>
      <c r="EU332" s="13"/>
      <c r="EV332" s="13"/>
      <c r="EW332" s="13"/>
      <c r="EX332" s="13"/>
      <c r="EY332" s="13"/>
      <c r="EZ332" s="13"/>
      <c r="FA332" s="13"/>
      <c r="FB332" s="13"/>
      <c r="FC332" s="13"/>
      <c r="FD332" s="13"/>
      <c r="FE332" s="13"/>
      <c r="FF332" s="13"/>
      <c r="FG332" s="13"/>
      <c r="FH332" s="13"/>
      <c r="FI332" s="13"/>
      <c r="FL332" s="13"/>
      <c r="FM332" s="13"/>
    </row>
    <row r="333" spans="2:169" s="9" customFormat="1" ht="15.95" customHeight="1">
      <c r="B333" s="20"/>
      <c r="C333" s="13"/>
      <c r="D333" s="13"/>
      <c r="H333" s="13"/>
      <c r="I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  <c r="EM333" s="13"/>
      <c r="EN333" s="13"/>
      <c r="EO333" s="13"/>
      <c r="EP333" s="13"/>
      <c r="EQ333" s="13"/>
      <c r="ER333" s="13"/>
      <c r="ES333" s="13"/>
      <c r="ET333" s="13"/>
      <c r="EU333" s="13"/>
      <c r="EV333" s="13"/>
      <c r="EW333" s="13"/>
      <c r="EX333" s="13"/>
      <c r="EY333" s="13"/>
      <c r="EZ333" s="13"/>
      <c r="FA333" s="13"/>
      <c r="FB333" s="13"/>
      <c r="FC333" s="13"/>
      <c r="FD333" s="13"/>
      <c r="FE333" s="13"/>
      <c r="FF333" s="13"/>
      <c r="FG333" s="13"/>
      <c r="FH333" s="13"/>
      <c r="FI333" s="13"/>
      <c r="FL333" s="13"/>
      <c r="FM333" s="13"/>
    </row>
    <row r="334" spans="2:169" s="9" customFormat="1" ht="15.95" customHeight="1">
      <c r="B334" s="20"/>
      <c r="C334" s="13"/>
      <c r="D334" s="13"/>
      <c r="H334" s="13"/>
      <c r="I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  <c r="EM334" s="13"/>
      <c r="EN334" s="13"/>
      <c r="EO334" s="13"/>
      <c r="EP334" s="13"/>
      <c r="EQ334" s="13"/>
      <c r="ER334" s="13"/>
      <c r="ES334" s="13"/>
      <c r="ET334" s="13"/>
      <c r="EU334" s="13"/>
      <c r="EV334" s="13"/>
      <c r="EW334" s="13"/>
      <c r="EX334" s="13"/>
      <c r="EY334" s="13"/>
      <c r="EZ334" s="13"/>
      <c r="FA334" s="13"/>
      <c r="FB334" s="13"/>
      <c r="FC334" s="13"/>
      <c r="FD334" s="13"/>
      <c r="FE334" s="13"/>
      <c r="FF334" s="13"/>
      <c r="FG334" s="13"/>
      <c r="FH334" s="13"/>
      <c r="FI334" s="13"/>
      <c r="FL334" s="13"/>
      <c r="FM334" s="13"/>
    </row>
    <row r="335" spans="2:169" s="9" customFormat="1" ht="15.95" customHeight="1">
      <c r="B335" s="20"/>
      <c r="C335" s="13"/>
      <c r="D335" s="13"/>
      <c r="H335" s="13"/>
      <c r="I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  <c r="EM335" s="13"/>
      <c r="EN335" s="13"/>
      <c r="EO335" s="13"/>
      <c r="EP335" s="13"/>
      <c r="EQ335" s="13"/>
      <c r="ER335" s="13"/>
      <c r="ES335" s="13"/>
      <c r="ET335" s="13"/>
      <c r="EU335" s="13"/>
      <c r="EV335" s="13"/>
      <c r="EW335" s="13"/>
      <c r="EX335" s="13"/>
      <c r="EY335" s="13"/>
      <c r="EZ335" s="13"/>
      <c r="FA335" s="13"/>
      <c r="FB335" s="13"/>
      <c r="FC335" s="13"/>
      <c r="FD335" s="13"/>
      <c r="FE335" s="13"/>
      <c r="FF335" s="13"/>
      <c r="FG335" s="13"/>
      <c r="FH335" s="13"/>
      <c r="FI335" s="13"/>
      <c r="FL335" s="13"/>
      <c r="FM335" s="13"/>
    </row>
    <row r="336" spans="2:169" s="9" customFormat="1" ht="15.95" customHeight="1">
      <c r="B336" s="20"/>
      <c r="C336" s="13"/>
      <c r="D336" s="13"/>
      <c r="H336" s="13"/>
      <c r="I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  <c r="EM336" s="13"/>
      <c r="EN336" s="13"/>
      <c r="EO336" s="13"/>
      <c r="EP336" s="13"/>
      <c r="EQ336" s="13"/>
      <c r="ER336" s="13"/>
      <c r="ES336" s="13"/>
      <c r="ET336" s="13"/>
      <c r="EU336" s="13"/>
      <c r="EV336" s="13"/>
      <c r="EW336" s="13"/>
      <c r="EX336" s="13"/>
      <c r="EY336" s="13"/>
      <c r="EZ336" s="13"/>
      <c r="FA336" s="13"/>
      <c r="FB336" s="13"/>
      <c r="FC336" s="13"/>
      <c r="FD336" s="13"/>
      <c r="FE336" s="13"/>
      <c r="FF336" s="13"/>
      <c r="FG336" s="13"/>
      <c r="FH336" s="13"/>
      <c r="FI336" s="13"/>
      <c r="FL336" s="13"/>
      <c r="FM336" s="13"/>
    </row>
    <row r="337" spans="2:169" s="9" customFormat="1" ht="15.95" customHeight="1">
      <c r="B337" s="20"/>
      <c r="C337" s="13"/>
      <c r="D337" s="13"/>
      <c r="H337" s="13"/>
      <c r="I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  <c r="EM337" s="13"/>
      <c r="EN337" s="13"/>
      <c r="EO337" s="13"/>
      <c r="EP337" s="13"/>
      <c r="EQ337" s="13"/>
      <c r="ER337" s="13"/>
      <c r="ES337" s="13"/>
      <c r="ET337" s="13"/>
      <c r="EU337" s="13"/>
      <c r="EV337" s="13"/>
      <c r="EW337" s="13"/>
      <c r="EX337" s="13"/>
      <c r="EY337" s="13"/>
      <c r="EZ337" s="13"/>
      <c r="FA337" s="13"/>
      <c r="FB337" s="13"/>
      <c r="FC337" s="13"/>
      <c r="FD337" s="13"/>
      <c r="FE337" s="13"/>
      <c r="FF337" s="13"/>
      <c r="FG337" s="13"/>
      <c r="FH337" s="13"/>
      <c r="FI337" s="13"/>
      <c r="FL337" s="13"/>
      <c r="FM337" s="13"/>
    </row>
    <row r="338" spans="2:169" s="9" customFormat="1" ht="15.95" customHeight="1">
      <c r="B338" s="20"/>
      <c r="C338" s="13"/>
      <c r="D338" s="13"/>
      <c r="H338" s="13"/>
      <c r="I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  <c r="EM338" s="13"/>
      <c r="EN338" s="13"/>
      <c r="EO338" s="13"/>
      <c r="EP338" s="13"/>
      <c r="EQ338" s="13"/>
      <c r="ER338" s="13"/>
      <c r="ES338" s="13"/>
      <c r="ET338" s="13"/>
      <c r="EU338" s="13"/>
      <c r="EV338" s="13"/>
      <c r="EW338" s="13"/>
      <c r="EX338" s="13"/>
      <c r="EY338" s="13"/>
      <c r="EZ338" s="13"/>
      <c r="FA338" s="13"/>
      <c r="FB338" s="13"/>
      <c r="FC338" s="13"/>
      <c r="FD338" s="13"/>
      <c r="FE338" s="13"/>
      <c r="FF338" s="13"/>
      <c r="FG338" s="13"/>
      <c r="FH338" s="13"/>
      <c r="FI338" s="13"/>
      <c r="FL338" s="13"/>
      <c r="FM338" s="13"/>
    </row>
    <row r="339" spans="2:169" s="9" customFormat="1" ht="15.95" customHeight="1">
      <c r="B339" s="20"/>
      <c r="C339" s="13"/>
      <c r="D339" s="13"/>
      <c r="H339" s="13"/>
      <c r="I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  <c r="EM339" s="13"/>
      <c r="EN339" s="13"/>
      <c r="EO339" s="13"/>
      <c r="EP339" s="13"/>
      <c r="EQ339" s="13"/>
      <c r="ER339" s="13"/>
      <c r="ES339" s="13"/>
      <c r="ET339" s="13"/>
      <c r="EU339" s="13"/>
      <c r="EV339" s="13"/>
      <c r="EW339" s="13"/>
      <c r="EX339" s="13"/>
      <c r="EY339" s="13"/>
      <c r="EZ339" s="13"/>
      <c r="FA339" s="13"/>
      <c r="FB339" s="13"/>
      <c r="FC339" s="13"/>
      <c r="FD339" s="13"/>
      <c r="FE339" s="13"/>
      <c r="FF339" s="13"/>
      <c r="FG339" s="13"/>
      <c r="FH339" s="13"/>
      <c r="FI339" s="13"/>
      <c r="FL339" s="13"/>
      <c r="FM339" s="13"/>
    </row>
    <row r="340" spans="2:169" s="9" customFormat="1" ht="15.95" customHeight="1">
      <c r="B340" s="20"/>
      <c r="C340" s="13"/>
      <c r="D340" s="13"/>
      <c r="H340" s="13"/>
      <c r="I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  <c r="EM340" s="13"/>
      <c r="EN340" s="13"/>
      <c r="EO340" s="13"/>
      <c r="EP340" s="13"/>
      <c r="EQ340" s="13"/>
      <c r="ER340" s="13"/>
      <c r="ES340" s="13"/>
      <c r="ET340" s="13"/>
      <c r="EU340" s="13"/>
      <c r="EV340" s="13"/>
      <c r="EW340" s="13"/>
      <c r="EX340" s="13"/>
      <c r="EY340" s="13"/>
      <c r="EZ340" s="13"/>
      <c r="FA340" s="13"/>
      <c r="FB340" s="13"/>
      <c r="FC340" s="13"/>
      <c r="FD340" s="13"/>
      <c r="FE340" s="13"/>
      <c r="FF340" s="13"/>
      <c r="FG340" s="13"/>
      <c r="FH340" s="13"/>
      <c r="FI340" s="13"/>
      <c r="FL340" s="13"/>
      <c r="FM340" s="13"/>
    </row>
    <row r="341" spans="2:169" s="9" customFormat="1" ht="15.95" customHeight="1">
      <c r="B341" s="20"/>
      <c r="C341" s="13"/>
      <c r="D341" s="13"/>
      <c r="H341" s="13"/>
      <c r="I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  <c r="EM341" s="13"/>
      <c r="EN341" s="13"/>
      <c r="EO341" s="13"/>
      <c r="EP341" s="13"/>
      <c r="EQ341" s="13"/>
      <c r="ER341" s="13"/>
      <c r="ES341" s="13"/>
      <c r="ET341" s="13"/>
      <c r="EU341" s="13"/>
      <c r="EV341" s="13"/>
      <c r="EW341" s="13"/>
      <c r="EX341" s="13"/>
      <c r="EY341" s="13"/>
      <c r="EZ341" s="13"/>
      <c r="FA341" s="13"/>
      <c r="FB341" s="13"/>
      <c r="FC341" s="13"/>
      <c r="FD341" s="13"/>
      <c r="FE341" s="13"/>
      <c r="FF341" s="13"/>
      <c r="FG341" s="13"/>
      <c r="FH341" s="13"/>
      <c r="FI341" s="13"/>
      <c r="FL341" s="13"/>
      <c r="FM341" s="13"/>
    </row>
    <row r="342" spans="2:169" s="9" customFormat="1" ht="15.95" customHeight="1">
      <c r="B342" s="20"/>
      <c r="C342" s="13"/>
      <c r="D342" s="13"/>
      <c r="H342" s="13"/>
      <c r="I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  <c r="EM342" s="13"/>
      <c r="EN342" s="13"/>
      <c r="EO342" s="13"/>
      <c r="EP342" s="13"/>
      <c r="EQ342" s="13"/>
      <c r="ER342" s="13"/>
      <c r="ES342" s="13"/>
      <c r="ET342" s="13"/>
      <c r="EU342" s="13"/>
      <c r="EV342" s="13"/>
      <c r="EW342" s="13"/>
      <c r="EX342" s="13"/>
      <c r="EY342" s="13"/>
      <c r="EZ342" s="13"/>
      <c r="FA342" s="13"/>
      <c r="FB342" s="13"/>
      <c r="FC342" s="13"/>
      <c r="FD342" s="13"/>
      <c r="FE342" s="13"/>
      <c r="FF342" s="13"/>
      <c r="FG342" s="13"/>
      <c r="FH342" s="13"/>
      <c r="FI342" s="13"/>
      <c r="FL342" s="13"/>
      <c r="FM342" s="13"/>
    </row>
    <row r="343" spans="2:169" s="9" customFormat="1" ht="15.95" customHeight="1">
      <c r="B343" s="20"/>
      <c r="C343" s="13"/>
      <c r="D343" s="13"/>
      <c r="H343" s="13"/>
      <c r="I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  <c r="EM343" s="13"/>
      <c r="EN343" s="13"/>
      <c r="EO343" s="13"/>
      <c r="EP343" s="13"/>
      <c r="EQ343" s="13"/>
      <c r="ER343" s="13"/>
      <c r="ES343" s="13"/>
      <c r="ET343" s="13"/>
      <c r="EU343" s="13"/>
      <c r="EV343" s="13"/>
      <c r="EW343" s="13"/>
      <c r="EX343" s="13"/>
      <c r="EY343" s="13"/>
      <c r="EZ343" s="13"/>
      <c r="FA343" s="13"/>
      <c r="FB343" s="13"/>
      <c r="FC343" s="13"/>
      <c r="FD343" s="13"/>
      <c r="FE343" s="13"/>
      <c r="FF343" s="13"/>
      <c r="FG343" s="13"/>
      <c r="FH343" s="13"/>
      <c r="FI343" s="13"/>
      <c r="FL343" s="13"/>
      <c r="FM343" s="13"/>
    </row>
    <row r="344" spans="2:169" s="9" customFormat="1" ht="15.95" customHeight="1">
      <c r="B344" s="20"/>
      <c r="C344" s="13"/>
      <c r="D344" s="13"/>
      <c r="H344" s="13"/>
      <c r="I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  <c r="EM344" s="13"/>
      <c r="EN344" s="13"/>
      <c r="EO344" s="13"/>
      <c r="EP344" s="13"/>
      <c r="EQ344" s="13"/>
      <c r="ER344" s="13"/>
      <c r="ES344" s="13"/>
      <c r="ET344" s="13"/>
      <c r="EU344" s="13"/>
      <c r="EV344" s="13"/>
      <c r="EW344" s="13"/>
      <c r="EX344" s="13"/>
      <c r="EY344" s="13"/>
      <c r="EZ344" s="13"/>
      <c r="FA344" s="13"/>
      <c r="FB344" s="13"/>
      <c r="FC344" s="13"/>
      <c r="FD344" s="13"/>
      <c r="FE344" s="13"/>
      <c r="FF344" s="13"/>
      <c r="FG344" s="13"/>
      <c r="FH344" s="13"/>
      <c r="FI344" s="13"/>
      <c r="FL344" s="13"/>
      <c r="FM344" s="13"/>
    </row>
    <row r="345" spans="2:169" s="9" customFormat="1" ht="15.95" customHeight="1">
      <c r="B345" s="20"/>
      <c r="C345" s="13"/>
      <c r="D345" s="13"/>
      <c r="H345" s="13"/>
      <c r="I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  <c r="EM345" s="13"/>
      <c r="EN345" s="13"/>
      <c r="EO345" s="13"/>
      <c r="EP345" s="13"/>
      <c r="EQ345" s="13"/>
      <c r="ER345" s="13"/>
      <c r="ES345" s="13"/>
      <c r="ET345" s="13"/>
      <c r="EU345" s="13"/>
      <c r="EV345" s="13"/>
      <c r="EW345" s="13"/>
      <c r="EX345" s="13"/>
      <c r="EY345" s="13"/>
      <c r="EZ345" s="13"/>
      <c r="FA345" s="13"/>
      <c r="FB345" s="13"/>
      <c r="FC345" s="13"/>
      <c r="FD345" s="13"/>
      <c r="FE345" s="13"/>
      <c r="FF345" s="13"/>
      <c r="FG345" s="13"/>
      <c r="FH345" s="13"/>
      <c r="FI345" s="13"/>
      <c r="FL345" s="13"/>
      <c r="FM345" s="13"/>
    </row>
    <row r="346" spans="2:169" s="9" customFormat="1" ht="15.95" customHeight="1">
      <c r="B346" s="20"/>
      <c r="C346" s="13"/>
      <c r="D346" s="13"/>
      <c r="H346" s="13"/>
      <c r="I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  <c r="EM346" s="13"/>
      <c r="EN346" s="13"/>
      <c r="EO346" s="13"/>
      <c r="EP346" s="13"/>
      <c r="EQ346" s="13"/>
      <c r="ER346" s="13"/>
      <c r="ES346" s="13"/>
      <c r="ET346" s="13"/>
      <c r="EU346" s="13"/>
      <c r="EV346" s="13"/>
      <c r="EW346" s="13"/>
      <c r="EX346" s="13"/>
      <c r="EY346" s="13"/>
      <c r="EZ346" s="13"/>
      <c r="FA346" s="13"/>
      <c r="FB346" s="13"/>
      <c r="FC346" s="13"/>
      <c r="FD346" s="13"/>
      <c r="FE346" s="13"/>
      <c r="FF346" s="13"/>
      <c r="FG346" s="13"/>
      <c r="FH346" s="13"/>
      <c r="FI346" s="13"/>
      <c r="FL346" s="13"/>
      <c r="FM346" s="13"/>
    </row>
    <row r="347" spans="2:169" s="9" customFormat="1" ht="15.95" customHeight="1">
      <c r="B347" s="20"/>
      <c r="C347" s="13"/>
      <c r="D347" s="13"/>
      <c r="H347" s="13"/>
      <c r="I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  <c r="EM347" s="13"/>
      <c r="EN347" s="13"/>
      <c r="EO347" s="13"/>
      <c r="EP347" s="13"/>
      <c r="EQ347" s="13"/>
      <c r="ER347" s="13"/>
      <c r="ES347" s="13"/>
      <c r="ET347" s="13"/>
      <c r="EU347" s="13"/>
      <c r="EV347" s="13"/>
      <c r="EW347" s="13"/>
      <c r="EX347" s="13"/>
      <c r="EY347" s="13"/>
      <c r="EZ347" s="13"/>
      <c r="FA347" s="13"/>
      <c r="FB347" s="13"/>
      <c r="FC347" s="13"/>
      <c r="FD347" s="13"/>
      <c r="FE347" s="13"/>
      <c r="FF347" s="13"/>
      <c r="FG347" s="13"/>
      <c r="FH347" s="13"/>
      <c r="FI347" s="13"/>
      <c r="FL347" s="13"/>
      <c r="FM347" s="13"/>
    </row>
    <row r="348" spans="2:169" s="9" customFormat="1" ht="15.95" customHeight="1">
      <c r="B348" s="20"/>
      <c r="C348" s="13"/>
      <c r="D348" s="13"/>
      <c r="H348" s="13"/>
      <c r="I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  <c r="EM348" s="13"/>
      <c r="EN348" s="13"/>
      <c r="EO348" s="13"/>
      <c r="EP348" s="13"/>
      <c r="EQ348" s="13"/>
      <c r="ER348" s="13"/>
      <c r="ES348" s="13"/>
      <c r="ET348" s="13"/>
      <c r="EU348" s="13"/>
      <c r="EV348" s="13"/>
      <c r="EW348" s="13"/>
      <c r="EX348" s="13"/>
      <c r="EY348" s="13"/>
      <c r="EZ348" s="13"/>
      <c r="FA348" s="13"/>
      <c r="FB348" s="13"/>
      <c r="FC348" s="13"/>
      <c r="FD348" s="13"/>
      <c r="FE348" s="13"/>
      <c r="FF348" s="13"/>
      <c r="FG348" s="13"/>
      <c r="FH348" s="13"/>
      <c r="FI348" s="13"/>
      <c r="FL348" s="13"/>
      <c r="FM348" s="13"/>
    </row>
    <row r="349" spans="2:169" s="9" customFormat="1" ht="15.95" customHeight="1">
      <c r="B349" s="20"/>
      <c r="C349" s="13"/>
      <c r="D349" s="13"/>
      <c r="H349" s="13"/>
      <c r="I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  <c r="EU349" s="13"/>
      <c r="EV349" s="13"/>
      <c r="EW349" s="13"/>
      <c r="EX349" s="13"/>
      <c r="EY349" s="13"/>
      <c r="EZ349" s="13"/>
      <c r="FA349" s="13"/>
      <c r="FB349" s="13"/>
      <c r="FC349" s="13"/>
      <c r="FD349" s="13"/>
      <c r="FE349" s="13"/>
      <c r="FF349" s="13"/>
      <c r="FG349" s="13"/>
      <c r="FH349" s="13"/>
      <c r="FI349" s="13"/>
      <c r="FL349" s="13"/>
      <c r="FM349" s="13"/>
    </row>
    <row r="350" spans="2:169" s="9" customFormat="1" ht="15.95" customHeight="1">
      <c r="B350" s="20"/>
      <c r="C350" s="13"/>
      <c r="D350" s="13"/>
      <c r="H350" s="13"/>
      <c r="I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  <c r="EU350" s="13"/>
      <c r="EV350" s="13"/>
      <c r="EW350" s="13"/>
      <c r="EX350" s="13"/>
      <c r="EY350" s="13"/>
      <c r="EZ350" s="13"/>
      <c r="FA350" s="13"/>
      <c r="FB350" s="13"/>
      <c r="FC350" s="13"/>
      <c r="FD350" s="13"/>
      <c r="FE350" s="13"/>
      <c r="FF350" s="13"/>
      <c r="FG350" s="13"/>
      <c r="FH350" s="13"/>
      <c r="FI350" s="13"/>
      <c r="FL350" s="13"/>
      <c r="FM350" s="13"/>
    </row>
    <row r="351" spans="2:169" s="9" customFormat="1" ht="15.95" customHeight="1">
      <c r="B351" s="20"/>
      <c r="C351" s="13"/>
      <c r="D351" s="13"/>
      <c r="H351" s="13"/>
      <c r="I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  <c r="EU351" s="13"/>
      <c r="EV351" s="13"/>
      <c r="EW351" s="13"/>
      <c r="EX351" s="13"/>
      <c r="EY351" s="13"/>
      <c r="EZ351" s="13"/>
      <c r="FA351" s="13"/>
      <c r="FB351" s="13"/>
      <c r="FC351" s="13"/>
      <c r="FD351" s="13"/>
      <c r="FE351" s="13"/>
      <c r="FF351" s="13"/>
      <c r="FG351" s="13"/>
      <c r="FH351" s="13"/>
      <c r="FI351" s="13"/>
      <c r="FL351" s="13"/>
      <c r="FM351" s="13"/>
    </row>
    <row r="352" spans="2:169" s="9" customFormat="1" ht="15.95" customHeight="1">
      <c r="B352" s="20"/>
      <c r="C352" s="13"/>
      <c r="D352" s="13"/>
      <c r="H352" s="13"/>
      <c r="I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L352" s="13"/>
      <c r="FM352" s="13"/>
    </row>
    <row r="353" spans="2:169" s="9" customFormat="1" ht="15.95" customHeight="1">
      <c r="B353" s="20"/>
      <c r="C353" s="13"/>
      <c r="D353" s="13"/>
      <c r="H353" s="13"/>
      <c r="I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  <c r="EU353" s="13"/>
      <c r="EV353" s="13"/>
      <c r="EW353" s="13"/>
      <c r="EX353" s="13"/>
      <c r="EY353" s="13"/>
      <c r="EZ353" s="13"/>
      <c r="FA353" s="13"/>
      <c r="FB353" s="13"/>
      <c r="FC353" s="13"/>
      <c r="FD353" s="13"/>
      <c r="FE353" s="13"/>
      <c r="FF353" s="13"/>
      <c r="FG353" s="13"/>
      <c r="FH353" s="13"/>
      <c r="FI353" s="13"/>
      <c r="FL353" s="13"/>
      <c r="FM353" s="13"/>
    </row>
    <row r="354" spans="2:169" s="9" customFormat="1" ht="15.95" customHeight="1">
      <c r="B354" s="20"/>
      <c r="C354" s="13"/>
      <c r="D354" s="13"/>
      <c r="H354" s="13"/>
      <c r="I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  <c r="EU354" s="13"/>
      <c r="EV354" s="13"/>
      <c r="EW354" s="13"/>
      <c r="EX354" s="13"/>
      <c r="EY354" s="13"/>
      <c r="EZ354" s="13"/>
      <c r="FA354" s="13"/>
      <c r="FB354" s="13"/>
      <c r="FC354" s="13"/>
      <c r="FD354" s="13"/>
      <c r="FE354" s="13"/>
      <c r="FF354" s="13"/>
      <c r="FG354" s="13"/>
      <c r="FH354" s="13"/>
      <c r="FI354" s="13"/>
      <c r="FL354" s="13"/>
      <c r="FM354" s="13"/>
    </row>
    <row r="355" spans="2:169" s="9" customFormat="1" ht="15.95" customHeight="1">
      <c r="B355" s="20"/>
      <c r="C355" s="13"/>
      <c r="D355" s="13"/>
      <c r="H355" s="13"/>
      <c r="I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  <c r="EU355" s="13"/>
      <c r="EV355" s="13"/>
      <c r="EW355" s="13"/>
      <c r="EX355" s="13"/>
      <c r="EY355" s="13"/>
      <c r="EZ355" s="13"/>
      <c r="FA355" s="13"/>
      <c r="FB355" s="13"/>
      <c r="FC355" s="13"/>
      <c r="FD355" s="13"/>
      <c r="FE355" s="13"/>
      <c r="FF355" s="13"/>
      <c r="FG355" s="13"/>
      <c r="FH355" s="13"/>
      <c r="FI355" s="13"/>
      <c r="FL355" s="13"/>
      <c r="FM355" s="13"/>
    </row>
    <row r="356" spans="2:169" s="9" customFormat="1" ht="15.95" customHeight="1">
      <c r="B356" s="20"/>
      <c r="C356" s="13"/>
      <c r="D356" s="13"/>
      <c r="H356" s="13"/>
      <c r="I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  <c r="EU356" s="13"/>
      <c r="EV356" s="13"/>
      <c r="EW356" s="13"/>
      <c r="EX356" s="13"/>
      <c r="EY356" s="13"/>
      <c r="EZ356" s="13"/>
      <c r="FA356" s="13"/>
      <c r="FB356" s="13"/>
      <c r="FC356" s="13"/>
      <c r="FD356" s="13"/>
      <c r="FE356" s="13"/>
      <c r="FF356" s="13"/>
      <c r="FG356" s="13"/>
      <c r="FH356" s="13"/>
      <c r="FI356" s="13"/>
      <c r="FL356" s="13"/>
      <c r="FM356" s="13"/>
    </row>
    <row r="357" spans="2:169" s="9" customFormat="1" ht="15.95" customHeight="1">
      <c r="B357" s="20"/>
      <c r="C357" s="13"/>
      <c r="D357" s="13"/>
      <c r="H357" s="13"/>
      <c r="I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  <c r="EM357" s="13"/>
      <c r="EN357" s="13"/>
      <c r="EO357" s="13"/>
      <c r="EP357" s="13"/>
      <c r="EQ357" s="13"/>
      <c r="ER357" s="13"/>
      <c r="ES357" s="13"/>
      <c r="ET357" s="13"/>
      <c r="EU357" s="13"/>
      <c r="EV357" s="13"/>
      <c r="EW357" s="13"/>
      <c r="EX357" s="13"/>
      <c r="EY357" s="13"/>
      <c r="EZ357" s="13"/>
      <c r="FA357" s="13"/>
      <c r="FB357" s="13"/>
      <c r="FC357" s="13"/>
      <c r="FD357" s="13"/>
      <c r="FE357" s="13"/>
      <c r="FF357" s="13"/>
      <c r="FG357" s="13"/>
      <c r="FH357" s="13"/>
      <c r="FI357" s="13"/>
      <c r="FL357" s="13"/>
      <c r="FM357" s="13"/>
    </row>
    <row r="358" spans="2:169" s="9" customFormat="1" ht="15.95" customHeight="1">
      <c r="B358" s="20"/>
      <c r="C358" s="13"/>
      <c r="D358" s="13"/>
      <c r="H358" s="13"/>
      <c r="I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  <c r="EM358" s="13"/>
      <c r="EN358" s="13"/>
      <c r="EO358" s="13"/>
      <c r="EP358" s="13"/>
      <c r="EQ358" s="13"/>
      <c r="ER358" s="13"/>
      <c r="ES358" s="13"/>
      <c r="ET358" s="13"/>
      <c r="EU358" s="13"/>
      <c r="EV358" s="13"/>
      <c r="EW358" s="13"/>
      <c r="EX358" s="13"/>
      <c r="EY358" s="13"/>
      <c r="EZ358" s="13"/>
      <c r="FA358" s="13"/>
      <c r="FB358" s="13"/>
      <c r="FC358" s="13"/>
      <c r="FD358" s="13"/>
      <c r="FE358" s="13"/>
      <c r="FF358" s="13"/>
      <c r="FG358" s="13"/>
      <c r="FH358" s="13"/>
      <c r="FI358" s="13"/>
      <c r="FL358" s="13"/>
      <c r="FM358" s="13"/>
    </row>
    <row r="359" spans="2:169" s="9" customFormat="1" ht="15.95" customHeight="1">
      <c r="B359" s="20"/>
      <c r="C359" s="13"/>
      <c r="D359" s="13"/>
      <c r="H359" s="13"/>
      <c r="I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  <c r="EM359" s="13"/>
      <c r="EN359" s="13"/>
      <c r="EO359" s="13"/>
      <c r="EP359" s="13"/>
      <c r="EQ359" s="13"/>
      <c r="ER359" s="13"/>
      <c r="ES359" s="13"/>
      <c r="ET359" s="13"/>
      <c r="EU359" s="13"/>
      <c r="EV359" s="13"/>
      <c r="EW359" s="13"/>
      <c r="EX359" s="13"/>
      <c r="EY359" s="13"/>
      <c r="EZ359" s="13"/>
      <c r="FA359" s="13"/>
      <c r="FB359" s="13"/>
      <c r="FC359" s="13"/>
      <c r="FD359" s="13"/>
      <c r="FE359" s="13"/>
      <c r="FF359" s="13"/>
      <c r="FG359" s="13"/>
      <c r="FH359" s="13"/>
      <c r="FI359" s="13"/>
      <c r="FL359" s="13"/>
      <c r="FM359" s="13"/>
    </row>
    <row r="360" spans="2:169" s="9" customFormat="1" ht="15.95" customHeight="1">
      <c r="B360" s="20"/>
      <c r="C360" s="13"/>
      <c r="D360" s="13"/>
      <c r="H360" s="13"/>
      <c r="I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L360" s="13"/>
      <c r="FM360" s="13"/>
    </row>
    <row r="361" spans="2:169" s="9" customFormat="1" ht="15.95" customHeight="1">
      <c r="B361" s="20"/>
      <c r="C361" s="13"/>
      <c r="D361" s="13"/>
      <c r="H361" s="13"/>
      <c r="I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  <c r="EM361" s="13"/>
      <c r="EN361" s="13"/>
      <c r="EO361" s="13"/>
      <c r="EP361" s="13"/>
      <c r="EQ361" s="13"/>
      <c r="ER361" s="13"/>
      <c r="ES361" s="13"/>
      <c r="ET361" s="13"/>
      <c r="EU361" s="13"/>
      <c r="EV361" s="13"/>
      <c r="EW361" s="13"/>
      <c r="EX361" s="13"/>
      <c r="EY361" s="13"/>
      <c r="EZ361" s="13"/>
      <c r="FA361" s="13"/>
      <c r="FB361" s="13"/>
      <c r="FC361" s="13"/>
      <c r="FD361" s="13"/>
      <c r="FE361" s="13"/>
      <c r="FF361" s="13"/>
      <c r="FG361" s="13"/>
      <c r="FH361" s="13"/>
      <c r="FI361" s="13"/>
      <c r="FL361" s="13"/>
      <c r="FM361" s="13"/>
    </row>
    <row r="362" spans="2:169" s="9" customFormat="1" ht="15.95" customHeight="1">
      <c r="B362" s="20"/>
      <c r="C362" s="13"/>
      <c r="D362" s="13"/>
      <c r="H362" s="13"/>
      <c r="I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  <c r="EM362" s="13"/>
      <c r="EN362" s="13"/>
      <c r="EO362" s="13"/>
      <c r="EP362" s="13"/>
      <c r="EQ362" s="13"/>
      <c r="ER362" s="13"/>
      <c r="ES362" s="13"/>
      <c r="ET362" s="13"/>
      <c r="EU362" s="13"/>
      <c r="EV362" s="13"/>
      <c r="EW362" s="13"/>
      <c r="EX362" s="13"/>
      <c r="EY362" s="13"/>
      <c r="EZ362" s="13"/>
      <c r="FA362" s="13"/>
      <c r="FB362" s="13"/>
      <c r="FC362" s="13"/>
      <c r="FD362" s="13"/>
      <c r="FE362" s="13"/>
      <c r="FF362" s="13"/>
      <c r="FG362" s="13"/>
      <c r="FH362" s="13"/>
      <c r="FI362" s="13"/>
      <c r="FL362" s="13"/>
      <c r="FM362" s="13"/>
    </row>
    <row r="363" spans="2:169" s="9" customFormat="1" ht="15.95" customHeight="1">
      <c r="B363" s="20"/>
      <c r="C363" s="13"/>
      <c r="D363" s="13"/>
      <c r="H363" s="13"/>
      <c r="I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  <c r="EM363" s="13"/>
      <c r="EN363" s="13"/>
      <c r="EO363" s="13"/>
      <c r="EP363" s="13"/>
      <c r="EQ363" s="13"/>
      <c r="ER363" s="13"/>
      <c r="ES363" s="13"/>
      <c r="ET363" s="13"/>
      <c r="EU363" s="13"/>
      <c r="EV363" s="13"/>
      <c r="EW363" s="13"/>
      <c r="EX363" s="13"/>
      <c r="EY363" s="13"/>
      <c r="EZ363" s="13"/>
      <c r="FA363" s="13"/>
      <c r="FB363" s="13"/>
      <c r="FC363" s="13"/>
      <c r="FD363" s="13"/>
      <c r="FE363" s="13"/>
      <c r="FF363" s="13"/>
      <c r="FG363" s="13"/>
      <c r="FH363" s="13"/>
      <c r="FI363" s="13"/>
      <c r="FL363" s="13"/>
      <c r="FM363" s="13"/>
    </row>
    <row r="364" spans="2:169" s="9" customFormat="1" ht="15.95" customHeight="1">
      <c r="B364" s="20"/>
      <c r="C364" s="13"/>
      <c r="D364" s="13"/>
      <c r="H364" s="13"/>
      <c r="I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  <c r="EM364" s="13"/>
      <c r="EN364" s="13"/>
      <c r="EO364" s="13"/>
      <c r="EP364" s="13"/>
      <c r="EQ364" s="13"/>
      <c r="ER364" s="13"/>
      <c r="ES364" s="13"/>
      <c r="ET364" s="13"/>
      <c r="EU364" s="13"/>
      <c r="EV364" s="13"/>
      <c r="EW364" s="13"/>
      <c r="EX364" s="13"/>
      <c r="EY364" s="13"/>
      <c r="EZ364" s="13"/>
      <c r="FA364" s="13"/>
      <c r="FB364" s="13"/>
      <c r="FC364" s="13"/>
      <c r="FD364" s="13"/>
      <c r="FE364" s="13"/>
      <c r="FF364" s="13"/>
      <c r="FG364" s="13"/>
      <c r="FH364" s="13"/>
      <c r="FI364" s="13"/>
      <c r="FL364" s="13"/>
      <c r="FM364" s="13"/>
    </row>
    <row r="365" spans="2:169" s="9" customFormat="1" ht="15.95" customHeight="1">
      <c r="B365" s="20"/>
      <c r="C365" s="13"/>
      <c r="D365" s="13"/>
      <c r="H365" s="13"/>
      <c r="I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  <c r="EM365" s="13"/>
      <c r="EN365" s="13"/>
      <c r="EO365" s="13"/>
      <c r="EP365" s="13"/>
      <c r="EQ365" s="13"/>
      <c r="ER365" s="13"/>
      <c r="ES365" s="13"/>
      <c r="ET365" s="13"/>
      <c r="EU365" s="13"/>
      <c r="EV365" s="13"/>
      <c r="EW365" s="13"/>
      <c r="EX365" s="13"/>
      <c r="EY365" s="13"/>
      <c r="EZ365" s="13"/>
      <c r="FA365" s="13"/>
      <c r="FB365" s="13"/>
      <c r="FC365" s="13"/>
      <c r="FD365" s="13"/>
      <c r="FE365" s="13"/>
      <c r="FF365" s="13"/>
      <c r="FG365" s="13"/>
      <c r="FH365" s="13"/>
      <c r="FI365" s="13"/>
      <c r="FL365" s="13"/>
      <c r="FM365" s="13"/>
    </row>
    <row r="366" spans="2:169" s="9" customFormat="1" ht="15.95" customHeight="1">
      <c r="B366" s="20"/>
      <c r="C366" s="13"/>
      <c r="D366" s="13"/>
      <c r="H366" s="13"/>
      <c r="I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  <c r="EM366" s="13"/>
      <c r="EN366" s="13"/>
      <c r="EO366" s="13"/>
      <c r="EP366" s="13"/>
      <c r="EQ366" s="13"/>
      <c r="ER366" s="13"/>
      <c r="ES366" s="13"/>
      <c r="ET366" s="13"/>
      <c r="EU366" s="13"/>
      <c r="EV366" s="13"/>
      <c r="EW366" s="13"/>
      <c r="EX366" s="13"/>
      <c r="EY366" s="13"/>
      <c r="EZ366" s="13"/>
      <c r="FA366" s="13"/>
      <c r="FB366" s="13"/>
      <c r="FC366" s="13"/>
      <c r="FD366" s="13"/>
      <c r="FE366" s="13"/>
      <c r="FF366" s="13"/>
      <c r="FG366" s="13"/>
      <c r="FH366" s="13"/>
      <c r="FI366" s="13"/>
      <c r="FL366" s="13"/>
      <c r="FM366" s="13"/>
    </row>
    <row r="367" spans="2:169" s="9" customFormat="1" ht="15.95" customHeight="1">
      <c r="B367" s="20"/>
      <c r="C367" s="13"/>
      <c r="D367" s="13"/>
      <c r="H367" s="13"/>
      <c r="I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  <c r="EM367" s="13"/>
      <c r="EN367" s="13"/>
      <c r="EO367" s="13"/>
      <c r="EP367" s="13"/>
      <c r="EQ367" s="13"/>
      <c r="ER367" s="13"/>
      <c r="ES367" s="13"/>
      <c r="ET367" s="13"/>
      <c r="EU367" s="13"/>
      <c r="EV367" s="13"/>
      <c r="EW367" s="13"/>
      <c r="EX367" s="13"/>
      <c r="EY367" s="13"/>
      <c r="EZ367" s="13"/>
      <c r="FA367" s="13"/>
      <c r="FB367" s="13"/>
      <c r="FC367" s="13"/>
      <c r="FD367" s="13"/>
      <c r="FE367" s="13"/>
      <c r="FF367" s="13"/>
      <c r="FG367" s="13"/>
      <c r="FH367" s="13"/>
      <c r="FI367" s="13"/>
      <c r="FL367" s="13"/>
      <c r="FM367" s="13"/>
    </row>
    <row r="368" spans="2:169" s="9" customFormat="1" hidden="1">
      <c r="B368" s="20"/>
      <c r="C368" s="13"/>
      <c r="D368" s="13"/>
      <c r="H368" s="13"/>
      <c r="I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L368" s="13"/>
      <c r="FM368" s="13"/>
    </row>
    <row r="369" spans="2:169" s="9" customFormat="1" hidden="1">
      <c r="B369" s="20"/>
      <c r="C369" s="13"/>
      <c r="D369" s="13"/>
      <c r="H369" s="13"/>
      <c r="I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  <c r="EM369" s="13"/>
      <c r="EN369" s="13"/>
      <c r="EO369" s="13"/>
      <c r="EP369" s="13"/>
      <c r="EQ369" s="13"/>
      <c r="ER369" s="13"/>
      <c r="ES369" s="13"/>
      <c r="ET369" s="13"/>
      <c r="EU369" s="13"/>
      <c r="EV369" s="13"/>
      <c r="EW369" s="13"/>
      <c r="EX369" s="13"/>
      <c r="EY369" s="13"/>
      <c r="EZ369" s="13"/>
      <c r="FA369" s="13"/>
      <c r="FB369" s="13"/>
      <c r="FC369" s="13"/>
      <c r="FD369" s="13"/>
      <c r="FE369" s="13"/>
      <c r="FF369" s="13"/>
      <c r="FG369" s="13"/>
      <c r="FH369" s="13"/>
      <c r="FI369" s="13"/>
      <c r="FL369" s="13"/>
      <c r="FM369" s="13"/>
    </row>
    <row r="370" spans="2:169" s="9" customFormat="1" hidden="1">
      <c r="B370" s="20"/>
      <c r="C370" s="13"/>
      <c r="D370" s="13"/>
      <c r="H370" s="13"/>
      <c r="I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  <c r="EM370" s="13"/>
      <c r="EN370" s="13"/>
      <c r="EO370" s="13"/>
      <c r="EP370" s="13"/>
      <c r="EQ370" s="13"/>
      <c r="ER370" s="13"/>
      <c r="ES370" s="13"/>
      <c r="ET370" s="13"/>
      <c r="EU370" s="13"/>
      <c r="EV370" s="13"/>
      <c r="EW370" s="13"/>
      <c r="EX370" s="13"/>
      <c r="EY370" s="13"/>
      <c r="EZ370" s="13"/>
      <c r="FA370" s="13"/>
      <c r="FB370" s="13"/>
      <c r="FC370" s="13"/>
      <c r="FD370" s="13"/>
      <c r="FE370" s="13"/>
      <c r="FF370" s="13"/>
      <c r="FG370" s="13"/>
      <c r="FH370" s="13"/>
      <c r="FI370" s="13"/>
      <c r="FL370" s="13"/>
      <c r="FM370" s="13"/>
    </row>
    <row r="371" spans="2:169" s="9" customFormat="1" hidden="1">
      <c r="B371" s="20"/>
      <c r="C371" s="13"/>
      <c r="D371" s="13"/>
      <c r="H371" s="13"/>
      <c r="I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  <c r="EM371" s="13"/>
      <c r="EN371" s="13"/>
      <c r="EO371" s="13"/>
      <c r="EP371" s="13"/>
      <c r="EQ371" s="13"/>
      <c r="ER371" s="13"/>
      <c r="ES371" s="13"/>
      <c r="ET371" s="13"/>
      <c r="EU371" s="13"/>
      <c r="EV371" s="13"/>
      <c r="EW371" s="13"/>
      <c r="EX371" s="13"/>
      <c r="EY371" s="13"/>
      <c r="EZ371" s="13"/>
      <c r="FA371" s="13"/>
      <c r="FB371" s="13"/>
      <c r="FC371" s="13"/>
      <c r="FD371" s="13"/>
      <c r="FE371" s="13"/>
      <c r="FF371" s="13"/>
      <c r="FG371" s="13"/>
      <c r="FH371" s="13"/>
      <c r="FI371" s="13"/>
      <c r="FL371" s="13"/>
      <c r="FM371" s="13"/>
    </row>
    <row r="372" spans="2:169" s="9" customFormat="1" hidden="1">
      <c r="B372" s="20"/>
      <c r="C372" s="13"/>
      <c r="D372" s="13"/>
      <c r="H372" s="13"/>
      <c r="I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  <c r="EM372" s="13"/>
      <c r="EN372" s="13"/>
      <c r="EO372" s="13"/>
      <c r="EP372" s="13"/>
      <c r="EQ372" s="13"/>
      <c r="ER372" s="13"/>
      <c r="ES372" s="13"/>
      <c r="ET372" s="13"/>
      <c r="EU372" s="13"/>
      <c r="EV372" s="13"/>
      <c r="EW372" s="13"/>
      <c r="EX372" s="13"/>
      <c r="EY372" s="13"/>
      <c r="EZ372" s="13"/>
      <c r="FA372" s="13"/>
      <c r="FB372" s="13"/>
      <c r="FC372" s="13"/>
      <c r="FD372" s="13"/>
      <c r="FE372" s="13"/>
      <c r="FF372" s="13"/>
      <c r="FG372" s="13"/>
      <c r="FH372" s="13"/>
      <c r="FI372" s="13"/>
      <c r="FL372" s="13"/>
      <c r="FM372" s="13"/>
    </row>
    <row r="373" spans="2:169" s="9" customFormat="1" hidden="1">
      <c r="B373" s="20"/>
      <c r="C373" s="13"/>
      <c r="D373" s="13"/>
      <c r="H373" s="13"/>
      <c r="I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  <c r="EM373" s="13"/>
      <c r="EN373" s="13"/>
      <c r="EO373" s="13"/>
      <c r="EP373" s="13"/>
      <c r="EQ373" s="13"/>
      <c r="ER373" s="13"/>
      <c r="ES373" s="13"/>
      <c r="ET373" s="13"/>
      <c r="EU373" s="13"/>
      <c r="EV373" s="13"/>
      <c r="EW373" s="13"/>
      <c r="EX373" s="13"/>
      <c r="EY373" s="13"/>
      <c r="EZ373" s="13"/>
      <c r="FA373" s="13"/>
      <c r="FB373" s="13"/>
      <c r="FC373" s="13"/>
      <c r="FD373" s="13"/>
      <c r="FE373" s="13"/>
      <c r="FF373" s="13"/>
      <c r="FG373" s="13"/>
      <c r="FH373" s="13"/>
      <c r="FI373" s="13"/>
      <c r="FL373" s="13"/>
      <c r="FM373" s="13"/>
    </row>
    <row r="374" spans="2:169" s="9" customFormat="1" hidden="1">
      <c r="B374" s="20"/>
      <c r="C374" s="13"/>
      <c r="D374" s="13"/>
      <c r="H374" s="13"/>
      <c r="I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  <c r="ET374" s="13"/>
      <c r="EU374" s="13"/>
      <c r="EV374" s="13"/>
      <c r="EW374" s="13"/>
      <c r="EX374" s="13"/>
      <c r="EY374" s="13"/>
      <c r="EZ374" s="13"/>
      <c r="FA374" s="13"/>
      <c r="FB374" s="13"/>
      <c r="FC374" s="13"/>
      <c r="FD374" s="13"/>
      <c r="FE374" s="13"/>
      <c r="FF374" s="13"/>
      <c r="FG374" s="13"/>
      <c r="FH374" s="13"/>
      <c r="FI374" s="13"/>
      <c r="FL374" s="13"/>
      <c r="FM374" s="13"/>
    </row>
    <row r="375" spans="2:169" s="9" customFormat="1" hidden="1">
      <c r="B375" s="20"/>
      <c r="C375" s="13"/>
      <c r="D375" s="13"/>
      <c r="H375" s="13"/>
      <c r="I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  <c r="EM375" s="13"/>
      <c r="EN375" s="13"/>
      <c r="EO375" s="13"/>
      <c r="EP375" s="13"/>
      <c r="EQ375" s="13"/>
      <c r="ER375" s="13"/>
      <c r="ES375" s="13"/>
      <c r="ET375" s="13"/>
      <c r="EU375" s="13"/>
      <c r="EV375" s="13"/>
      <c r="EW375" s="13"/>
      <c r="EX375" s="13"/>
      <c r="EY375" s="13"/>
      <c r="EZ375" s="13"/>
      <c r="FA375" s="13"/>
      <c r="FB375" s="13"/>
      <c r="FC375" s="13"/>
      <c r="FD375" s="13"/>
      <c r="FE375" s="13"/>
      <c r="FF375" s="13"/>
      <c r="FG375" s="13"/>
      <c r="FH375" s="13"/>
      <c r="FI375" s="13"/>
      <c r="FL375" s="13"/>
      <c r="FM375" s="13"/>
    </row>
    <row r="376" spans="2:169" s="9" customFormat="1" hidden="1">
      <c r="B376" s="20"/>
      <c r="C376" s="13"/>
      <c r="D376" s="13"/>
      <c r="H376" s="13"/>
      <c r="I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  <c r="EM376" s="13"/>
      <c r="EN376" s="13"/>
      <c r="EO376" s="13"/>
      <c r="EP376" s="13"/>
      <c r="EQ376" s="13"/>
      <c r="ER376" s="13"/>
      <c r="ES376" s="13"/>
      <c r="ET376" s="13"/>
      <c r="EU376" s="13"/>
      <c r="EV376" s="13"/>
      <c r="EW376" s="13"/>
      <c r="EX376" s="13"/>
      <c r="EY376" s="13"/>
      <c r="EZ376" s="13"/>
      <c r="FA376" s="13"/>
      <c r="FB376" s="13"/>
      <c r="FC376" s="13"/>
      <c r="FD376" s="13"/>
      <c r="FE376" s="13"/>
      <c r="FF376" s="13"/>
      <c r="FG376" s="13"/>
      <c r="FH376" s="13"/>
      <c r="FI376" s="13"/>
      <c r="FL376" s="13"/>
      <c r="FM376" s="13"/>
    </row>
    <row r="377" spans="2:169" s="9" customFormat="1" hidden="1">
      <c r="B377" s="20"/>
      <c r="C377" s="13"/>
      <c r="D377" s="13"/>
      <c r="H377" s="13"/>
      <c r="I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  <c r="EM377" s="13"/>
      <c r="EN377" s="13"/>
      <c r="EO377" s="13"/>
      <c r="EP377" s="13"/>
      <c r="EQ377" s="13"/>
      <c r="ER377" s="13"/>
      <c r="ES377" s="13"/>
      <c r="ET377" s="13"/>
      <c r="EU377" s="13"/>
      <c r="EV377" s="13"/>
      <c r="EW377" s="13"/>
      <c r="EX377" s="13"/>
      <c r="EY377" s="13"/>
      <c r="EZ377" s="13"/>
      <c r="FA377" s="13"/>
      <c r="FB377" s="13"/>
      <c r="FC377" s="13"/>
      <c r="FD377" s="13"/>
      <c r="FE377" s="13"/>
      <c r="FF377" s="13"/>
      <c r="FG377" s="13"/>
      <c r="FH377" s="13"/>
      <c r="FI377" s="13"/>
      <c r="FL377" s="13"/>
      <c r="FM377" s="13"/>
    </row>
    <row r="378" spans="2:169" s="9" customFormat="1" hidden="1">
      <c r="B378" s="20"/>
      <c r="C378" s="13"/>
      <c r="D378" s="13"/>
      <c r="H378" s="13"/>
      <c r="I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  <c r="EM378" s="13"/>
      <c r="EN378" s="13"/>
      <c r="EO378" s="13"/>
      <c r="EP378" s="13"/>
      <c r="EQ378" s="13"/>
      <c r="ER378" s="13"/>
      <c r="ES378" s="13"/>
      <c r="ET378" s="13"/>
      <c r="EU378" s="13"/>
      <c r="EV378" s="13"/>
      <c r="EW378" s="13"/>
      <c r="EX378" s="13"/>
      <c r="EY378" s="13"/>
      <c r="EZ378" s="13"/>
      <c r="FA378" s="13"/>
      <c r="FB378" s="13"/>
      <c r="FC378" s="13"/>
      <c r="FD378" s="13"/>
      <c r="FE378" s="13"/>
      <c r="FF378" s="13"/>
      <c r="FG378" s="13"/>
      <c r="FH378" s="13"/>
      <c r="FI378" s="13"/>
      <c r="FL378" s="13"/>
      <c r="FM378" s="13"/>
    </row>
    <row r="379" spans="2:169" s="9" customFormat="1" hidden="1">
      <c r="B379" s="20"/>
      <c r="C379" s="13"/>
      <c r="D379" s="13"/>
      <c r="H379" s="13"/>
      <c r="I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  <c r="EM379" s="13"/>
      <c r="EN379" s="13"/>
      <c r="EO379" s="13"/>
      <c r="EP379" s="13"/>
      <c r="EQ379" s="13"/>
      <c r="ER379" s="13"/>
      <c r="ES379" s="13"/>
      <c r="ET379" s="13"/>
      <c r="EU379" s="13"/>
      <c r="EV379" s="13"/>
      <c r="EW379" s="13"/>
      <c r="EX379" s="13"/>
      <c r="EY379" s="13"/>
      <c r="EZ379" s="13"/>
      <c r="FA379" s="13"/>
      <c r="FB379" s="13"/>
      <c r="FC379" s="13"/>
      <c r="FD379" s="13"/>
      <c r="FE379" s="13"/>
      <c r="FF379" s="13"/>
      <c r="FG379" s="13"/>
      <c r="FH379" s="13"/>
      <c r="FI379" s="13"/>
      <c r="FL379" s="13"/>
      <c r="FM379" s="13"/>
    </row>
    <row r="380" spans="2:169" s="9" customFormat="1" hidden="1">
      <c r="B380" s="20"/>
      <c r="C380" s="13"/>
      <c r="D380" s="13"/>
      <c r="H380" s="13"/>
      <c r="I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  <c r="EM380" s="13"/>
      <c r="EN380" s="13"/>
      <c r="EO380" s="13"/>
      <c r="EP380" s="13"/>
      <c r="EQ380" s="13"/>
      <c r="ER380" s="13"/>
      <c r="ES380" s="13"/>
      <c r="ET380" s="13"/>
      <c r="EU380" s="13"/>
      <c r="EV380" s="13"/>
      <c r="EW380" s="13"/>
      <c r="EX380" s="13"/>
      <c r="EY380" s="13"/>
      <c r="EZ380" s="13"/>
      <c r="FA380" s="13"/>
      <c r="FB380" s="13"/>
      <c r="FC380" s="13"/>
      <c r="FD380" s="13"/>
      <c r="FE380" s="13"/>
      <c r="FF380" s="13"/>
      <c r="FG380" s="13"/>
      <c r="FH380" s="13"/>
      <c r="FI380" s="13"/>
      <c r="FL380" s="13"/>
      <c r="FM380" s="13"/>
    </row>
    <row r="381" spans="2:169" s="9" customFormat="1" hidden="1">
      <c r="B381" s="20"/>
      <c r="C381" s="13"/>
      <c r="D381" s="13"/>
      <c r="H381" s="13"/>
      <c r="I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  <c r="EM381" s="13"/>
      <c r="EN381" s="13"/>
      <c r="EO381" s="13"/>
      <c r="EP381" s="13"/>
      <c r="EQ381" s="13"/>
      <c r="ER381" s="13"/>
      <c r="ES381" s="13"/>
      <c r="ET381" s="13"/>
      <c r="EU381" s="13"/>
      <c r="EV381" s="13"/>
      <c r="EW381" s="13"/>
      <c r="EX381" s="13"/>
      <c r="EY381" s="13"/>
      <c r="EZ381" s="13"/>
      <c r="FA381" s="13"/>
      <c r="FB381" s="13"/>
      <c r="FC381" s="13"/>
      <c r="FD381" s="13"/>
      <c r="FE381" s="13"/>
      <c r="FF381" s="13"/>
      <c r="FG381" s="13"/>
      <c r="FH381" s="13"/>
      <c r="FI381" s="13"/>
      <c r="FL381" s="13"/>
      <c r="FM381" s="13"/>
    </row>
    <row r="382" spans="2:169" s="9" customFormat="1" hidden="1">
      <c r="B382" s="20"/>
      <c r="C382" s="13"/>
      <c r="D382" s="13"/>
      <c r="H382" s="13"/>
      <c r="I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  <c r="EM382" s="13"/>
      <c r="EN382" s="13"/>
      <c r="EO382" s="13"/>
      <c r="EP382" s="13"/>
      <c r="EQ382" s="13"/>
      <c r="ER382" s="13"/>
      <c r="ES382" s="13"/>
      <c r="ET382" s="13"/>
      <c r="EU382" s="13"/>
      <c r="EV382" s="13"/>
      <c r="EW382" s="13"/>
      <c r="EX382" s="13"/>
      <c r="EY382" s="13"/>
      <c r="EZ382" s="13"/>
      <c r="FA382" s="13"/>
      <c r="FB382" s="13"/>
      <c r="FC382" s="13"/>
      <c r="FD382" s="13"/>
      <c r="FE382" s="13"/>
      <c r="FF382" s="13"/>
      <c r="FG382" s="13"/>
      <c r="FH382" s="13"/>
      <c r="FI382" s="13"/>
      <c r="FL382" s="13"/>
      <c r="FM382" s="13"/>
    </row>
    <row r="383" spans="2:169" s="9" customFormat="1" hidden="1">
      <c r="B383" s="20"/>
      <c r="C383" s="13"/>
      <c r="D383" s="13"/>
      <c r="H383" s="13"/>
      <c r="I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  <c r="EM383" s="13"/>
      <c r="EN383" s="13"/>
      <c r="EO383" s="13"/>
      <c r="EP383" s="13"/>
      <c r="EQ383" s="13"/>
      <c r="ER383" s="13"/>
      <c r="ES383" s="13"/>
      <c r="ET383" s="13"/>
      <c r="EU383" s="13"/>
      <c r="EV383" s="13"/>
      <c r="EW383" s="13"/>
      <c r="EX383" s="13"/>
      <c r="EY383" s="13"/>
      <c r="EZ383" s="13"/>
      <c r="FA383" s="13"/>
      <c r="FB383" s="13"/>
      <c r="FC383" s="13"/>
      <c r="FD383" s="13"/>
      <c r="FE383" s="13"/>
      <c r="FF383" s="13"/>
      <c r="FG383" s="13"/>
      <c r="FH383" s="13"/>
      <c r="FI383" s="13"/>
      <c r="FL383" s="13"/>
      <c r="FM383" s="13"/>
    </row>
    <row r="384" spans="2:169" s="9" customFormat="1" hidden="1">
      <c r="B384" s="20"/>
      <c r="C384" s="13"/>
      <c r="D384" s="13"/>
      <c r="H384" s="13"/>
      <c r="I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  <c r="EM384" s="13"/>
      <c r="EN384" s="13"/>
      <c r="EO384" s="13"/>
      <c r="EP384" s="13"/>
      <c r="EQ384" s="13"/>
      <c r="ER384" s="13"/>
      <c r="ES384" s="13"/>
      <c r="ET384" s="13"/>
      <c r="EU384" s="13"/>
      <c r="EV384" s="13"/>
      <c r="EW384" s="13"/>
      <c r="EX384" s="13"/>
      <c r="EY384" s="13"/>
      <c r="EZ384" s="13"/>
      <c r="FA384" s="13"/>
      <c r="FB384" s="13"/>
      <c r="FC384" s="13"/>
      <c r="FD384" s="13"/>
      <c r="FE384" s="13"/>
      <c r="FF384" s="13"/>
      <c r="FG384" s="13"/>
      <c r="FH384" s="13"/>
      <c r="FI384" s="13"/>
      <c r="FL384" s="13"/>
      <c r="FM384" s="13"/>
    </row>
    <row r="385" spans="2:169" s="9" customFormat="1" hidden="1">
      <c r="B385" s="20"/>
      <c r="C385" s="13"/>
      <c r="D385" s="13"/>
      <c r="H385" s="13"/>
      <c r="I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  <c r="EM385" s="13"/>
      <c r="EN385" s="13"/>
      <c r="EO385" s="13"/>
      <c r="EP385" s="13"/>
      <c r="EQ385" s="13"/>
      <c r="ER385" s="13"/>
      <c r="ES385" s="13"/>
      <c r="ET385" s="13"/>
      <c r="EU385" s="13"/>
      <c r="EV385" s="13"/>
      <c r="EW385" s="13"/>
      <c r="EX385" s="13"/>
      <c r="EY385" s="13"/>
      <c r="EZ385" s="13"/>
      <c r="FA385" s="13"/>
      <c r="FB385" s="13"/>
      <c r="FC385" s="13"/>
      <c r="FD385" s="13"/>
      <c r="FE385" s="13"/>
      <c r="FF385" s="13"/>
      <c r="FG385" s="13"/>
      <c r="FH385" s="13"/>
      <c r="FI385" s="13"/>
      <c r="FL385" s="13"/>
      <c r="FM385" s="13"/>
    </row>
    <row r="386" spans="2:169" s="9" customFormat="1" hidden="1">
      <c r="B386" s="20"/>
      <c r="C386" s="13"/>
      <c r="D386" s="13"/>
      <c r="H386" s="13"/>
      <c r="I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  <c r="EM386" s="13"/>
      <c r="EN386" s="13"/>
      <c r="EO386" s="13"/>
      <c r="EP386" s="13"/>
      <c r="EQ386" s="13"/>
      <c r="ER386" s="13"/>
      <c r="ES386" s="13"/>
      <c r="ET386" s="13"/>
      <c r="EU386" s="13"/>
      <c r="EV386" s="13"/>
      <c r="EW386" s="13"/>
      <c r="EX386" s="13"/>
      <c r="EY386" s="13"/>
      <c r="EZ386" s="13"/>
      <c r="FA386" s="13"/>
      <c r="FB386" s="13"/>
      <c r="FC386" s="13"/>
      <c r="FD386" s="13"/>
      <c r="FE386" s="13"/>
      <c r="FF386" s="13"/>
      <c r="FG386" s="13"/>
      <c r="FH386" s="13"/>
      <c r="FI386" s="13"/>
      <c r="FL386" s="13"/>
      <c r="FM386" s="13"/>
    </row>
    <row r="387" spans="2:169" s="9" customFormat="1" hidden="1">
      <c r="B387" s="20"/>
      <c r="C387" s="13"/>
      <c r="D387" s="13"/>
      <c r="H387" s="13"/>
      <c r="I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  <c r="EM387" s="13"/>
      <c r="EN387" s="13"/>
      <c r="EO387" s="13"/>
      <c r="EP387" s="13"/>
      <c r="EQ387" s="13"/>
      <c r="ER387" s="13"/>
      <c r="ES387" s="13"/>
      <c r="ET387" s="13"/>
      <c r="EU387" s="13"/>
      <c r="EV387" s="13"/>
      <c r="EW387" s="13"/>
      <c r="EX387" s="13"/>
      <c r="EY387" s="13"/>
      <c r="EZ387" s="13"/>
      <c r="FA387" s="13"/>
      <c r="FB387" s="13"/>
      <c r="FC387" s="13"/>
      <c r="FD387" s="13"/>
      <c r="FE387" s="13"/>
      <c r="FF387" s="13"/>
      <c r="FG387" s="13"/>
      <c r="FH387" s="13"/>
      <c r="FI387" s="13"/>
      <c r="FL387" s="13"/>
      <c r="FM387" s="13"/>
    </row>
    <row r="388" spans="2:169" s="9" customFormat="1" hidden="1">
      <c r="B388" s="20"/>
      <c r="C388" s="13"/>
      <c r="D388" s="13"/>
      <c r="H388" s="13"/>
      <c r="I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  <c r="EM388" s="13"/>
      <c r="EN388" s="13"/>
      <c r="EO388" s="13"/>
      <c r="EP388" s="13"/>
      <c r="EQ388" s="13"/>
      <c r="ER388" s="13"/>
      <c r="ES388" s="13"/>
      <c r="ET388" s="13"/>
      <c r="EU388" s="13"/>
      <c r="EV388" s="13"/>
      <c r="EW388" s="13"/>
      <c r="EX388" s="13"/>
      <c r="EY388" s="13"/>
      <c r="EZ388" s="13"/>
      <c r="FA388" s="13"/>
      <c r="FB388" s="13"/>
      <c r="FC388" s="13"/>
      <c r="FD388" s="13"/>
      <c r="FE388" s="13"/>
      <c r="FF388" s="13"/>
      <c r="FG388" s="13"/>
      <c r="FH388" s="13"/>
      <c r="FI388" s="13"/>
      <c r="FL388" s="13"/>
      <c r="FM388" s="13"/>
    </row>
    <row r="389" spans="2:169" s="9" customFormat="1" hidden="1">
      <c r="B389" s="20"/>
      <c r="C389" s="13"/>
      <c r="D389" s="13"/>
      <c r="H389" s="13"/>
      <c r="I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  <c r="EM389" s="13"/>
      <c r="EN389" s="13"/>
      <c r="EO389" s="13"/>
      <c r="EP389" s="13"/>
      <c r="EQ389" s="13"/>
      <c r="ER389" s="13"/>
      <c r="ES389" s="13"/>
      <c r="ET389" s="13"/>
      <c r="EU389" s="13"/>
      <c r="EV389" s="13"/>
      <c r="EW389" s="13"/>
      <c r="EX389" s="13"/>
      <c r="EY389" s="13"/>
      <c r="EZ389" s="13"/>
      <c r="FA389" s="13"/>
      <c r="FB389" s="13"/>
      <c r="FC389" s="13"/>
      <c r="FD389" s="13"/>
      <c r="FE389" s="13"/>
      <c r="FF389" s="13"/>
      <c r="FG389" s="13"/>
      <c r="FH389" s="13"/>
      <c r="FI389" s="13"/>
      <c r="FL389" s="13"/>
      <c r="FM389" s="13"/>
    </row>
    <row r="390" spans="2:169" s="9" customFormat="1" hidden="1">
      <c r="B390" s="20"/>
      <c r="C390" s="13"/>
      <c r="D390" s="13"/>
      <c r="H390" s="13"/>
      <c r="I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  <c r="EM390" s="13"/>
      <c r="EN390" s="13"/>
      <c r="EO390" s="13"/>
      <c r="EP390" s="13"/>
      <c r="EQ390" s="13"/>
      <c r="ER390" s="13"/>
      <c r="ES390" s="13"/>
      <c r="ET390" s="13"/>
      <c r="EU390" s="13"/>
      <c r="EV390" s="13"/>
      <c r="EW390" s="13"/>
      <c r="EX390" s="13"/>
      <c r="EY390" s="13"/>
      <c r="EZ390" s="13"/>
      <c r="FA390" s="13"/>
      <c r="FB390" s="13"/>
      <c r="FC390" s="13"/>
      <c r="FD390" s="13"/>
      <c r="FE390" s="13"/>
      <c r="FF390" s="13"/>
      <c r="FG390" s="13"/>
      <c r="FH390" s="13"/>
      <c r="FI390" s="13"/>
      <c r="FL390" s="13"/>
      <c r="FM390" s="13"/>
    </row>
    <row r="391" spans="2:169" s="9" customFormat="1" hidden="1">
      <c r="B391" s="20"/>
      <c r="C391" s="13"/>
      <c r="D391" s="13"/>
      <c r="H391" s="13"/>
      <c r="I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  <c r="EM391" s="13"/>
      <c r="EN391" s="13"/>
      <c r="EO391" s="13"/>
      <c r="EP391" s="13"/>
      <c r="EQ391" s="13"/>
      <c r="ER391" s="13"/>
      <c r="ES391" s="13"/>
      <c r="ET391" s="13"/>
      <c r="EU391" s="13"/>
      <c r="EV391" s="13"/>
      <c r="EW391" s="13"/>
      <c r="EX391" s="13"/>
      <c r="EY391" s="13"/>
      <c r="EZ391" s="13"/>
      <c r="FA391" s="13"/>
      <c r="FB391" s="13"/>
      <c r="FC391" s="13"/>
      <c r="FD391" s="13"/>
      <c r="FE391" s="13"/>
      <c r="FF391" s="13"/>
      <c r="FG391" s="13"/>
      <c r="FH391" s="13"/>
      <c r="FI391" s="13"/>
      <c r="FL391" s="13"/>
      <c r="FM391" s="13"/>
    </row>
    <row r="392" spans="2:169" s="9" customFormat="1" hidden="1">
      <c r="B392" s="20"/>
      <c r="C392" s="13"/>
      <c r="D392" s="13"/>
      <c r="H392" s="13"/>
      <c r="I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  <c r="EM392" s="13"/>
      <c r="EN392" s="13"/>
      <c r="EO392" s="13"/>
      <c r="EP392" s="13"/>
      <c r="EQ392" s="13"/>
      <c r="ER392" s="13"/>
      <c r="ES392" s="13"/>
      <c r="ET392" s="13"/>
      <c r="EU392" s="13"/>
      <c r="EV392" s="13"/>
      <c r="EW392" s="13"/>
      <c r="EX392" s="13"/>
      <c r="EY392" s="13"/>
      <c r="EZ392" s="13"/>
      <c r="FA392" s="13"/>
      <c r="FB392" s="13"/>
      <c r="FC392" s="13"/>
      <c r="FD392" s="13"/>
      <c r="FE392" s="13"/>
      <c r="FF392" s="13"/>
      <c r="FG392" s="13"/>
      <c r="FH392" s="13"/>
      <c r="FI392" s="13"/>
      <c r="FL392" s="13"/>
      <c r="FM392" s="13"/>
    </row>
    <row r="393" spans="2:169" s="9" customFormat="1" hidden="1">
      <c r="B393" s="20"/>
      <c r="C393" s="13"/>
      <c r="D393" s="13"/>
      <c r="H393" s="13"/>
      <c r="I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  <c r="DY393" s="13"/>
      <c r="DZ393" s="13"/>
      <c r="EA393" s="13"/>
      <c r="EB393" s="13"/>
      <c r="EC393" s="13"/>
      <c r="ED393" s="13"/>
      <c r="EE393" s="13"/>
      <c r="EF393" s="13"/>
      <c r="EG393" s="13"/>
      <c r="EH393" s="13"/>
      <c r="EI393" s="13"/>
      <c r="EJ393" s="13"/>
      <c r="EK393" s="13"/>
      <c r="EL393" s="13"/>
      <c r="EM393" s="13"/>
      <c r="EN393" s="13"/>
      <c r="EO393" s="13"/>
      <c r="EP393" s="13"/>
      <c r="EQ393" s="13"/>
      <c r="ER393" s="13"/>
      <c r="ES393" s="13"/>
      <c r="ET393" s="13"/>
      <c r="EU393" s="13"/>
      <c r="EV393" s="13"/>
      <c r="EW393" s="13"/>
      <c r="EX393" s="13"/>
      <c r="EY393" s="13"/>
      <c r="EZ393" s="13"/>
      <c r="FA393" s="13"/>
      <c r="FB393" s="13"/>
      <c r="FC393" s="13"/>
      <c r="FD393" s="13"/>
      <c r="FE393" s="13"/>
      <c r="FF393" s="13"/>
      <c r="FG393" s="13"/>
      <c r="FH393" s="13"/>
      <c r="FI393" s="13"/>
      <c r="FL393" s="13"/>
      <c r="FM393" s="13"/>
    </row>
    <row r="394" spans="2:169" s="9" customFormat="1" hidden="1">
      <c r="B394" s="20"/>
      <c r="C394" s="13"/>
      <c r="D394" s="13"/>
      <c r="H394" s="13"/>
      <c r="I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  <c r="DY394" s="13"/>
      <c r="DZ394" s="13"/>
      <c r="EA394" s="13"/>
      <c r="EB394" s="13"/>
      <c r="EC394" s="13"/>
      <c r="ED394" s="13"/>
      <c r="EE394" s="13"/>
      <c r="EF394" s="13"/>
      <c r="EG394" s="13"/>
      <c r="EH394" s="13"/>
      <c r="EI394" s="13"/>
      <c r="EJ394" s="13"/>
      <c r="EK394" s="13"/>
      <c r="EL394" s="13"/>
      <c r="EM394" s="13"/>
      <c r="EN394" s="13"/>
      <c r="EO394" s="13"/>
      <c r="EP394" s="13"/>
      <c r="EQ394" s="13"/>
      <c r="ER394" s="13"/>
      <c r="ES394" s="13"/>
      <c r="ET394" s="13"/>
      <c r="EU394" s="13"/>
      <c r="EV394" s="13"/>
      <c r="EW394" s="13"/>
      <c r="EX394" s="13"/>
      <c r="EY394" s="13"/>
      <c r="EZ394" s="13"/>
      <c r="FA394" s="13"/>
      <c r="FB394" s="13"/>
      <c r="FC394" s="13"/>
      <c r="FD394" s="13"/>
      <c r="FE394" s="13"/>
      <c r="FF394" s="13"/>
      <c r="FG394" s="13"/>
      <c r="FH394" s="13"/>
      <c r="FI394" s="13"/>
      <c r="FL394" s="13"/>
      <c r="FM394" s="13"/>
    </row>
    <row r="395" spans="2:169" s="9" customFormat="1" hidden="1">
      <c r="B395" s="20"/>
      <c r="C395" s="13"/>
      <c r="D395" s="13"/>
      <c r="H395" s="13"/>
      <c r="I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  <c r="DY395" s="13"/>
      <c r="DZ395" s="13"/>
      <c r="EA395" s="13"/>
      <c r="EB395" s="13"/>
      <c r="EC395" s="13"/>
      <c r="ED395" s="13"/>
      <c r="EE395" s="13"/>
      <c r="EF395" s="13"/>
      <c r="EG395" s="13"/>
      <c r="EH395" s="13"/>
      <c r="EI395" s="13"/>
      <c r="EJ395" s="13"/>
      <c r="EK395" s="13"/>
      <c r="EL395" s="13"/>
      <c r="EM395" s="13"/>
      <c r="EN395" s="13"/>
      <c r="EO395" s="13"/>
      <c r="EP395" s="13"/>
      <c r="EQ395" s="13"/>
      <c r="ER395" s="13"/>
      <c r="ES395" s="13"/>
      <c r="ET395" s="13"/>
      <c r="EU395" s="13"/>
      <c r="EV395" s="13"/>
      <c r="EW395" s="13"/>
      <c r="EX395" s="13"/>
      <c r="EY395" s="13"/>
      <c r="EZ395" s="13"/>
      <c r="FA395" s="13"/>
      <c r="FB395" s="13"/>
      <c r="FC395" s="13"/>
      <c r="FD395" s="13"/>
      <c r="FE395" s="13"/>
      <c r="FF395" s="13"/>
      <c r="FG395" s="13"/>
      <c r="FH395" s="13"/>
      <c r="FI395" s="13"/>
      <c r="FL395" s="13"/>
      <c r="FM395" s="13"/>
    </row>
    <row r="396" spans="2:169" s="9" customFormat="1" hidden="1">
      <c r="B396" s="20"/>
      <c r="C396" s="13"/>
      <c r="D396" s="13"/>
      <c r="H396" s="13"/>
      <c r="I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  <c r="DY396" s="13"/>
      <c r="DZ396" s="13"/>
      <c r="EA396" s="13"/>
      <c r="EB396" s="13"/>
      <c r="EC396" s="13"/>
      <c r="ED396" s="13"/>
      <c r="EE396" s="13"/>
      <c r="EF396" s="13"/>
      <c r="EG396" s="13"/>
      <c r="EH396" s="13"/>
      <c r="EI396" s="13"/>
      <c r="EJ396" s="13"/>
      <c r="EK396" s="13"/>
      <c r="EL396" s="13"/>
      <c r="EM396" s="13"/>
      <c r="EN396" s="13"/>
      <c r="EO396" s="13"/>
      <c r="EP396" s="13"/>
      <c r="EQ396" s="13"/>
      <c r="ER396" s="13"/>
      <c r="ES396" s="13"/>
      <c r="ET396" s="13"/>
      <c r="EU396" s="13"/>
      <c r="EV396" s="13"/>
      <c r="EW396" s="13"/>
      <c r="EX396" s="13"/>
      <c r="EY396" s="13"/>
      <c r="EZ396" s="13"/>
      <c r="FA396" s="13"/>
      <c r="FB396" s="13"/>
      <c r="FC396" s="13"/>
      <c r="FD396" s="13"/>
      <c r="FE396" s="13"/>
      <c r="FF396" s="13"/>
      <c r="FG396" s="13"/>
      <c r="FH396" s="13"/>
      <c r="FI396" s="13"/>
      <c r="FL396" s="13"/>
      <c r="FM396" s="13"/>
    </row>
    <row r="397" spans="2:169" s="9" customFormat="1" hidden="1">
      <c r="B397" s="20"/>
      <c r="C397" s="13"/>
      <c r="D397" s="13"/>
      <c r="H397" s="13"/>
      <c r="I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  <c r="DY397" s="13"/>
      <c r="DZ397" s="13"/>
      <c r="EA397" s="13"/>
      <c r="EB397" s="13"/>
      <c r="EC397" s="13"/>
      <c r="ED397" s="13"/>
      <c r="EE397" s="13"/>
      <c r="EF397" s="13"/>
      <c r="EG397" s="13"/>
      <c r="EH397" s="13"/>
      <c r="EI397" s="13"/>
      <c r="EJ397" s="13"/>
      <c r="EK397" s="13"/>
      <c r="EL397" s="13"/>
      <c r="EM397" s="13"/>
      <c r="EN397" s="13"/>
      <c r="EO397" s="13"/>
      <c r="EP397" s="13"/>
      <c r="EQ397" s="13"/>
      <c r="ER397" s="13"/>
      <c r="ES397" s="13"/>
      <c r="ET397" s="13"/>
      <c r="EU397" s="13"/>
      <c r="EV397" s="13"/>
      <c r="EW397" s="13"/>
      <c r="EX397" s="13"/>
      <c r="EY397" s="13"/>
      <c r="EZ397" s="13"/>
      <c r="FA397" s="13"/>
      <c r="FB397" s="13"/>
      <c r="FC397" s="13"/>
      <c r="FD397" s="13"/>
      <c r="FE397" s="13"/>
      <c r="FF397" s="13"/>
      <c r="FG397" s="13"/>
      <c r="FH397" s="13"/>
      <c r="FI397" s="13"/>
      <c r="FL397" s="13"/>
      <c r="FM397" s="13"/>
    </row>
    <row r="398" spans="2:169" s="9" customFormat="1" hidden="1">
      <c r="B398" s="20"/>
      <c r="C398" s="13"/>
      <c r="D398" s="13"/>
      <c r="H398" s="13"/>
      <c r="I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  <c r="DY398" s="13"/>
      <c r="DZ398" s="13"/>
      <c r="EA398" s="13"/>
      <c r="EB398" s="13"/>
      <c r="EC398" s="13"/>
      <c r="ED398" s="13"/>
      <c r="EE398" s="13"/>
      <c r="EF398" s="13"/>
      <c r="EG398" s="13"/>
      <c r="EH398" s="13"/>
      <c r="EI398" s="13"/>
      <c r="EJ398" s="13"/>
      <c r="EK398" s="13"/>
      <c r="EL398" s="13"/>
      <c r="EM398" s="13"/>
      <c r="EN398" s="13"/>
      <c r="EO398" s="13"/>
      <c r="EP398" s="13"/>
      <c r="EQ398" s="13"/>
      <c r="ER398" s="13"/>
      <c r="ES398" s="13"/>
      <c r="ET398" s="13"/>
      <c r="EU398" s="13"/>
      <c r="EV398" s="13"/>
      <c r="EW398" s="13"/>
      <c r="EX398" s="13"/>
      <c r="EY398" s="13"/>
      <c r="EZ398" s="13"/>
      <c r="FA398" s="13"/>
      <c r="FB398" s="13"/>
      <c r="FC398" s="13"/>
      <c r="FD398" s="13"/>
      <c r="FE398" s="13"/>
      <c r="FF398" s="13"/>
      <c r="FG398" s="13"/>
      <c r="FH398" s="13"/>
      <c r="FI398" s="13"/>
      <c r="FL398" s="13"/>
      <c r="FM398" s="13"/>
    </row>
    <row r="399" spans="2:169" s="9" customFormat="1" hidden="1">
      <c r="B399" s="20"/>
      <c r="C399" s="13"/>
      <c r="D399" s="13"/>
      <c r="H399" s="13"/>
      <c r="I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  <c r="DY399" s="13"/>
      <c r="DZ399" s="13"/>
      <c r="EA399" s="13"/>
      <c r="EB399" s="13"/>
      <c r="EC399" s="13"/>
      <c r="ED399" s="13"/>
      <c r="EE399" s="13"/>
      <c r="EF399" s="13"/>
      <c r="EG399" s="13"/>
      <c r="EH399" s="13"/>
      <c r="EI399" s="13"/>
      <c r="EJ399" s="13"/>
      <c r="EK399" s="13"/>
      <c r="EL399" s="13"/>
      <c r="EM399" s="13"/>
      <c r="EN399" s="13"/>
      <c r="EO399" s="13"/>
      <c r="EP399" s="13"/>
      <c r="EQ399" s="13"/>
      <c r="ER399" s="13"/>
      <c r="ES399" s="13"/>
      <c r="ET399" s="13"/>
      <c r="EU399" s="13"/>
      <c r="EV399" s="13"/>
      <c r="EW399" s="13"/>
      <c r="EX399" s="13"/>
      <c r="EY399" s="13"/>
      <c r="EZ399" s="13"/>
      <c r="FA399" s="13"/>
      <c r="FB399" s="13"/>
      <c r="FC399" s="13"/>
      <c r="FD399" s="13"/>
      <c r="FE399" s="13"/>
      <c r="FF399" s="13"/>
      <c r="FG399" s="13"/>
      <c r="FH399" s="13"/>
      <c r="FI399" s="13"/>
      <c r="FL399" s="13"/>
      <c r="FM399" s="13"/>
    </row>
    <row r="400" spans="2:169" s="9" customFormat="1" hidden="1">
      <c r="B400" s="20"/>
      <c r="C400" s="13"/>
      <c r="D400" s="13"/>
      <c r="H400" s="13"/>
      <c r="I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  <c r="DY400" s="13"/>
      <c r="DZ400" s="13"/>
      <c r="EA400" s="13"/>
      <c r="EB400" s="13"/>
      <c r="EC400" s="13"/>
      <c r="ED400" s="13"/>
      <c r="EE400" s="13"/>
      <c r="EF400" s="13"/>
      <c r="EG400" s="13"/>
      <c r="EH400" s="13"/>
      <c r="EI400" s="13"/>
      <c r="EJ400" s="13"/>
      <c r="EK400" s="13"/>
      <c r="EL400" s="13"/>
      <c r="EM400" s="13"/>
      <c r="EN400" s="13"/>
      <c r="EO400" s="13"/>
      <c r="EP400" s="13"/>
      <c r="EQ400" s="13"/>
      <c r="ER400" s="13"/>
      <c r="ES400" s="13"/>
      <c r="ET400" s="13"/>
      <c r="EU400" s="13"/>
      <c r="EV400" s="13"/>
      <c r="EW400" s="13"/>
      <c r="EX400" s="13"/>
      <c r="EY400" s="13"/>
      <c r="EZ400" s="13"/>
      <c r="FA400" s="13"/>
      <c r="FB400" s="13"/>
      <c r="FC400" s="13"/>
      <c r="FD400" s="13"/>
      <c r="FE400" s="13"/>
      <c r="FF400" s="13"/>
      <c r="FG400" s="13"/>
      <c r="FH400" s="13"/>
      <c r="FI400" s="13"/>
      <c r="FL400" s="13"/>
      <c r="FM400" s="13"/>
    </row>
    <row r="401" spans="2:169" s="9" customFormat="1" hidden="1">
      <c r="B401" s="20"/>
      <c r="C401" s="13"/>
      <c r="D401" s="13"/>
      <c r="H401" s="13"/>
      <c r="I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  <c r="DY401" s="13"/>
      <c r="DZ401" s="13"/>
      <c r="EA401" s="13"/>
      <c r="EB401" s="13"/>
      <c r="EC401" s="13"/>
      <c r="ED401" s="13"/>
      <c r="EE401" s="13"/>
      <c r="EF401" s="13"/>
      <c r="EG401" s="13"/>
      <c r="EH401" s="13"/>
      <c r="EI401" s="13"/>
      <c r="EJ401" s="13"/>
      <c r="EK401" s="13"/>
      <c r="EL401" s="13"/>
      <c r="EM401" s="13"/>
      <c r="EN401" s="13"/>
      <c r="EO401" s="13"/>
      <c r="EP401" s="13"/>
      <c r="EQ401" s="13"/>
      <c r="ER401" s="13"/>
      <c r="ES401" s="13"/>
      <c r="ET401" s="13"/>
      <c r="EU401" s="13"/>
      <c r="EV401" s="13"/>
      <c r="EW401" s="13"/>
      <c r="EX401" s="13"/>
      <c r="EY401" s="13"/>
      <c r="EZ401" s="13"/>
      <c r="FA401" s="13"/>
      <c r="FB401" s="13"/>
      <c r="FC401" s="13"/>
      <c r="FD401" s="13"/>
      <c r="FE401" s="13"/>
      <c r="FF401" s="13"/>
      <c r="FG401" s="13"/>
      <c r="FH401" s="13"/>
      <c r="FI401" s="13"/>
      <c r="FL401" s="13"/>
      <c r="FM401" s="13"/>
    </row>
    <row r="402" spans="2:169" s="9" customFormat="1" hidden="1">
      <c r="B402" s="20"/>
      <c r="C402" s="13"/>
      <c r="D402" s="13"/>
      <c r="H402" s="13"/>
      <c r="I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13"/>
      <c r="EE402" s="13"/>
      <c r="EF402" s="13"/>
      <c r="EG402" s="13"/>
      <c r="EH402" s="13"/>
      <c r="EI402" s="13"/>
      <c r="EJ402" s="13"/>
      <c r="EK402" s="13"/>
      <c r="EL402" s="13"/>
      <c r="EM402" s="13"/>
      <c r="EN402" s="13"/>
      <c r="EO402" s="13"/>
      <c r="EP402" s="13"/>
      <c r="EQ402" s="13"/>
      <c r="ER402" s="13"/>
      <c r="ES402" s="13"/>
      <c r="ET402" s="13"/>
      <c r="EU402" s="13"/>
      <c r="EV402" s="13"/>
      <c r="EW402" s="13"/>
      <c r="EX402" s="13"/>
      <c r="EY402" s="13"/>
      <c r="EZ402" s="13"/>
      <c r="FA402" s="13"/>
      <c r="FB402" s="13"/>
      <c r="FC402" s="13"/>
      <c r="FD402" s="13"/>
      <c r="FE402" s="13"/>
      <c r="FF402" s="13"/>
      <c r="FG402" s="13"/>
      <c r="FH402" s="13"/>
      <c r="FI402" s="13"/>
      <c r="FL402" s="13"/>
      <c r="FM402" s="13"/>
    </row>
    <row r="403" spans="2:169" s="9" customFormat="1" hidden="1">
      <c r="B403" s="20"/>
      <c r="C403" s="13"/>
      <c r="D403" s="13"/>
      <c r="H403" s="13"/>
      <c r="I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13"/>
      <c r="EE403" s="13"/>
      <c r="EF403" s="13"/>
      <c r="EG403" s="13"/>
      <c r="EH403" s="13"/>
      <c r="EI403" s="13"/>
      <c r="EJ403" s="13"/>
      <c r="EK403" s="13"/>
      <c r="EL403" s="13"/>
      <c r="EM403" s="13"/>
      <c r="EN403" s="13"/>
      <c r="EO403" s="13"/>
      <c r="EP403" s="13"/>
      <c r="EQ403" s="13"/>
      <c r="ER403" s="13"/>
      <c r="ES403" s="13"/>
      <c r="ET403" s="13"/>
      <c r="EU403" s="13"/>
      <c r="EV403" s="13"/>
      <c r="EW403" s="13"/>
      <c r="EX403" s="13"/>
      <c r="EY403" s="13"/>
      <c r="EZ403" s="13"/>
      <c r="FA403" s="13"/>
      <c r="FB403" s="13"/>
      <c r="FC403" s="13"/>
      <c r="FD403" s="13"/>
      <c r="FE403" s="13"/>
      <c r="FF403" s="13"/>
      <c r="FG403" s="13"/>
      <c r="FH403" s="13"/>
      <c r="FI403" s="13"/>
      <c r="FL403" s="13"/>
      <c r="FM403" s="13"/>
    </row>
    <row r="404" spans="2:169" s="9" customFormat="1" hidden="1">
      <c r="B404" s="20"/>
      <c r="C404" s="13"/>
      <c r="D404" s="13"/>
      <c r="H404" s="13"/>
      <c r="I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13"/>
      <c r="EE404" s="13"/>
      <c r="EF404" s="13"/>
      <c r="EG404" s="13"/>
      <c r="EH404" s="13"/>
      <c r="EI404" s="13"/>
      <c r="EJ404" s="13"/>
      <c r="EK404" s="13"/>
      <c r="EL404" s="13"/>
      <c r="EM404" s="13"/>
      <c r="EN404" s="13"/>
      <c r="EO404" s="13"/>
      <c r="EP404" s="13"/>
      <c r="EQ404" s="13"/>
      <c r="ER404" s="13"/>
      <c r="ES404" s="13"/>
      <c r="ET404" s="13"/>
      <c r="EU404" s="13"/>
      <c r="EV404" s="13"/>
      <c r="EW404" s="13"/>
      <c r="EX404" s="13"/>
      <c r="EY404" s="13"/>
      <c r="EZ404" s="13"/>
      <c r="FA404" s="13"/>
      <c r="FB404" s="13"/>
      <c r="FC404" s="13"/>
      <c r="FD404" s="13"/>
      <c r="FE404" s="13"/>
      <c r="FF404" s="13"/>
      <c r="FG404" s="13"/>
      <c r="FH404" s="13"/>
      <c r="FI404" s="13"/>
      <c r="FL404" s="13"/>
      <c r="FM404" s="13"/>
    </row>
    <row r="405" spans="2:169" s="9" customFormat="1" hidden="1">
      <c r="B405" s="20"/>
      <c r="C405" s="13"/>
      <c r="D405" s="13"/>
      <c r="H405" s="13"/>
      <c r="I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13"/>
      <c r="EE405" s="13"/>
      <c r="EF405" s="13"/>
      <c r="EG405" s="13"/>
      <c r="EH405" s="13"/>
      <c r="EI405" s="13"/>
      <c r="EJ405" s="13"/>
      <c r="EK405" s="13"/>
      <c r="EL405" s="13"/>
      <c r="EM405" s="13"/>
      <c r="EN405" s="13"/>
      <c r="EO405" s="13"/>
      <c r="EP405" s="13"/>
      <c r="EQ405" s="13"/>
      <c r="ER405" s="13"/>
      <c r="ES405" s="13"/>
      <c r="ET405" s="13"/>
      <c r="EU405" s="13"/>
      <c r="EV405" s="13"/>
      <c r="EW405" s="13"/>
      <c r="EX405" s="13"/>
      <c r="EY405" s="13"/>
      <c r="EZ405" s="13"/>
      <c r="FA405" s="13"/>
      <c r="FB405" s="13"/>
      <c r="FC405" s="13"/>
      <c r="FD405" s="13"/>
      <c r="FE405" s="13"/>
      <c r="FF405" s="13"/>
      <c r="FG405" s="13"/>
      <c r="FH405" s="13"/>
      <c r="FI405" s="13"/>
      <c r="FL405" s="13"/>
      <c r="FM405" s="13"/>
    </row>
    <row r="406" spans="2:169" s="9" customFormat="1" hidden="1">
      <c r="B406" s="20"/>
      <c r="C406" s="13"/>
      <c r="D406" s="13"/>
      <c r="H406" s="13"/>
      <c r="I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  <c r="DY406" s="13"/>
      <c r="DZ406" s="13"/>
      <c r="EA406" s="13"/>
      <c r="EB406" s="13"/>
      <c r="EC406" s="13"/>
      <c r="ED406" s="13"/>
      <c r="EE406" s="13"/>
      <c r="EF406" s="13"/>
      <c r="EG406" s="13"/>
      <c r="EH406" s="13"/>
      <c r="EI406" s="13"/>
      <c r="EJ406" s="13"/>
      <c r="EK406" s="13"/>
      <c r="EL406" s="13"/>
      <c r="EM406" s="13"/>
      <c r="EN406" s="13"/>
      <c r="EO406" s="13"/>
      <c r="EP406" s="13"/>
      <c r="EQ406" s="13"/>
      <c r="ER406" s="13"/>
      <c r="ES406" s="13"/>
      <c r="ET406" s="13"/>
      <c r="EU406" s="13"/>
      <c r="EV406" s="13"/>
      <c r="EW406" s="13"/>
      <c r="EX406" s="13"/>
      <c r="EY406" s="13"/>
      <c r="EZ406" s="13"/>
      <c r="FA406" s="13"/>
      <c r="FB406" s="13"/>
      <c r="FC406" s="13"/>
      <c r="FD406" s="13"/>
      <c r="FE406" s="13"/>
      <c r="FF406" s="13"/>
      <c r="FG406" s="13"/>
      <c r="FH406" s="13"/>
      <c r="FI406" s="13"/>
      <c r="FL406" s="13"/>
      <c r="FM406" s="13"/>
    </row>
    <row r="407" spans="2:169" s="9" customFormat="1" hidden="1">
      <c r="B407" s="20"/>
      <c r="C407" s="13"/>
      <c r="D407" s="13"/>
      <c r="H407" s="13"/>
      <c r="I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  <c r="DY407" s="13"/>
      <c r="DZ407" s="13"/>
      <c r="EA407" s="13"/>
      <c r="EB407" s="13"/>
      <c r="EC407" s="13"/>
      <c r="ED407" s="13"/>
      <c r="EE407" s="13"/>
      <c r="EF407" s="13"/>
      <c r="EG407" s="13"/>
      <c r="EH407" s="13"/>
      <c r="EI407" s="13"/>
      <c r="EJ407" s="13"/>
      <c r="EK407" s="13"/>
      <c r="EL407" s="13"/>
      <c r="EM407" s="13"/>
      <c r="EN407" s="13"/>
      <c r="EO407" s="13"/>
      <c r="EP407" s="13"/>
      <c r="EQ407" s="13"/>
      <c r="ER407" s="13"/>
      <c r="ES407" s="13"/>
      <c r="ET407" s="13"/>
      <c r="EU407" s="13"/>
      <c r="EV407" s="13"/>
      <c r="EW407" s="13"/>
      <c r="EX407" s="13"/>
      <c r="EY407" s="13"/>
      <c r="EZ407" s="13"/>
      <c r="FA407" s="13"/>
      <c r="FB407" s="13"/>
      <c r="FC407" s="13"/>
      <c r="FD407" s="13"/>
      <c r="FE407" s="13"/>
      <c r="FF407" s="13"/>
      <c r="FG407" s="13"/>
      <c r="FH407" s="13"/>
      <c r="FI407" s="13"/>
      <c r="FL407" s="13"/>
      <c r="FM407" s="13"/>
    </row>
    <row r="408" spans="2:169" s="9" customFormat="1" hidden="1">
      <c r="B408" s="20"/>
      <c r="C408" s="13"/>
      <c r="D408" s="13"/>
      <c r="H408" s="13"/>
      <c r="I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  <c r="DY408" s="13"/>
      <c r="DZ408" s="13"/>
      <c r="EA408" s="13"/>
      <c r="EB408" s="13"/>
      <c r="EC408" s="13"/>
      <c r="ED408" s="13"/>
      <c r="EE408" s="13"/>
      <c r="EF408" s="13"/>
      <c r="EG408" s="13"/>
      <c r="EH408" s="13"/>
      <c r="EI408" s="13"/>
      <c r="EJ408" s="13"/>
      <c r="EK408" s="13"/>
      <c r="EL408" s="13"/>
      <c r="EM408" s="13"/>
      <c r="EN408" s="13"/>
      <c r="EO408" s="13"/>
      <c r="EP408" s="13"/>
      <c r="EQ408" s="13"/>
      <c r="ER408" s="13"/>
      <c r="ES408" s="13"/>
      <c r="ET408" s="13"/>
      <c r="EU408" s="13"/>
      <c r="EV408" s="13"/>
      <c r="EW408" s="13"/>
      <c r="EX408" s="13"/>
      <c r="EY408" s="13"/>
      <c r="EZ408" s="13"/>
      <c r="FA408" s="13"/>
      <c r="FB408" s="13"/>
      <c r="FC408" s="13"/>
      <c r="FD408" s="13"/>
      <c r="FE408" s="13"/>
      <c r="FF408" s="13"/>
      <c r="FG408" s="13"/>
      <c r="FH408" s="13"/>
      <c r="FI408" s="13"/>
      <c r="FL408" s="13"/>
      <c r="FM408" s="13"/>
    </row>
    <row r="409" spans="2:169" s="9" customFormat="1" hidden="1">
      <c r="B409" s="20"/>
      <c r="C409" s="13"/>
      <c r="D409" s="13"/>
      <c r="H409" s="13"/>
      <c r="I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  <c r="DP409" s="13"/>
      <c r="DQ409" s="13"/>
      <c r="DR409" s="13"/>
      <c r="DS409" s="13"/>
      <c r="DT409" s="13"/>
      <c r="DU409" s="13"/>
      <c r="DV409" s="13"/>
      <c r="DW409" s="13"/>
      <c r="DX409" s="13"/>
      <c r="DY409" s="13"/>
      <c r="DZ409" s="13"/>
      <c r="EA409" s="13"/>
      <c r="EB409" s="13"/>
      <c r="EC409" s="13"/>
      <c r="ED409" s="13"/>
      <c r="EE409" s="13"/>
      <c r="EF409" s="13"/>
      <c r="EG409" s="13"/>
      <c r="EH409" s="13"/>
      <c r="EI409" s="13"/>
      <c r="EJ409" s="13"/>
      <c r="EK409" s="13"/>
      <c r="EL409" s="13"/>
      <c r="EM409" s="13"/>
      <c r="EN409" s="13"/>
      <c r="EO409" s="13"/>
      <c r="EP409" s="13"/>
      <c r="EQ409" s="13"/>
      <c r="ER409" s="13"/>
      <c r="ES409" s="13"/>
      <c r="ET409" s="13"/>
      <c r="EU409" s="13"/>
      <c r="EV409" s="13"/>
      <c r="EW409" s="13"/>
      <c r="EX409" s="13"/>
      <c r="EY409" s="13"/>
      <c r="EZ409" s="13"/>
      <c r="FA409" s="13"/>
      <c r="FB409" s="13"/>
      <c r="FC409" s="13"/>
      <c r="FD409" s="13"/>
      <c r="FE409" s="13"/>
      <c r="FF409" s="13"/>
      <c r="FG409" s="13"/>
      <c r="FH409" s="13"/>
      <c r="FI409" s="13"/>
      <c r="FL409" s="13"/>
      <c r="FM409" s="13"/>
    </row>
    <row r="410" spans="2:169" s="9" customFormat="1" hidden="1">
      <c r="B410" s="20"/>
      <c r="C410" s="13"/>
      <c r="D410" s="13"/>
      <c r="H410" s="13"/>
      <c r="I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  <c r="DY410" s="13"/>
      <c r="DZ410" s="13"/>
      <c r="EA410" s="13"/>
      <c r="EB410" s="13"/>
      <c r="EC410" s="13"/>
      <c r="ED410" s="13"/>
      <c r="EE410" s="13"/>
      <c r="EF410" s="13"/>
      <c r="EG410" s="13"/>
      <c r="EH410" s="13"/>
      <c r="EI410" s="13"/>
      <c r="EJ410" s="13"/>
      <c r="EK410" s="13"/>
      <c r="EL410" s="13"/>
      <c r="EM410" s="13"/>
      <c r="EN410" s="13"/>
      <c r="EO410" s="13"/>
      <c r="EP410" s="13"/>
      <c r="EQ410" s="13"/>
      <c r="ER410" s="13"/>
      <c r="ES410" s="13"/>
      <c r="ET410" s="13"/>
      <c r="EU410" s="13"/>
      <c r="EV410" s="13"/>
      <c r="EW410" s="13"/>
      <c r="EX410" s="13"/>
      <c r="EY410" s="13"/>
      <c r="EZ410" s="13"/>
      <c r="FA410" s="13"/>
      <c r="FB410" s="13"/>
      <c r="FC410" s="13"/>
      <c r="FD410" s="13"/>
      <c r="FE410" s="13"/>
      <c r="FF410" s="13"/>
      <c r="FG410" s="13"/>
      <c r="FH410" s="13"/>
      <c r="FI410" s="13"/>
      <c r="FL410" s="13"/>
      <c r="FM410" s="13"/>
    </row>
    <row r="411" spans="2:169" s="9" customFormat="1" hidden="1">
      <c r="B411" s="20"/>
      <c r="C411" s="13"/>
      <c r="D411" s="13"/>
      <c r="H411" s="13"/>
      <c r="I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H411" s="13"/>
      <c r="DI411" s="13"/>
      <c r="DJ411" s="13"/>
      <c r="DK411" s="13"/>
      <c r="DL411" s="13"/>
      <c r="DM411" s="13"/>
      <c r="DN411" s="13"/>
      <c r="DO411" s="13"/>
      <c r="DP411" s="13"/>
      <c r="DQ411" s="13"/>
      <c r="DR411" s="13"/>
      <c r="DS411" s="13"/>
      <c r="DT411" s="13"/>
      <c r="DU411" s="13"/>
      <c r="DV411" s="13"/>
      <c r="DW411" s="13"/>
      <c r="DX411" s="13"/>
      <c r="DY411" s="13"/>
      <c r="DZ411" s="13"/>
      <c r="EA411" s="13"/>
      <c r="EB411" s="13"/>
      <c r="EC411" s="13"/>
      <c r="ED411" s="13"/>
      <c r="EE411" s="13"/>
      <c r="EF411" s="13"/>
      <c r="EG411" s="13"/>
      <c r="EH411" s="13"/>
      <c r="EI411" s="13"/>
      <c r="EJ411" s="13"/>
      <c r="EK411" s="13"/>
      <c r="EL411" s="13"/>
      <c r="EM411" s="13"/>
      <c r="EN411" s="13"/>
      <c r="EO411" s="13"/>
      <c r="EP411" s="13"/>
      <c r="EQ411" s="13"/>
      <c r="ER411" s="13"/>
      <c r="ES411" s="13"/>
      <c r="ET411" s="13"/>
      <c r="EU411" s="13"/>
      <c r="EV411" s="13"/>
      <c r="EW411" s="13"/>
      <c r="EX411" s="13"/>
      <c r="EY411" s="13"/>
      <c r="EZ411" s="13"/>
      <c r="FA411" s="13"/>
      <c r="FB411" s="13"/>
      <c r="FC411" s="13"/>
      <c r="FD411" s="13"/>
      <c r="FE411" s="13"/>
      <c r="FF411" s="13"/>
      <c r="FG411" s="13"/>
      <c r="FH411" s="13"/>
      <c r="FI411" s="13"/>
      <c r="FL411" s="13"/>
      <c r="FM411" s="13"/>
    </row>
    <row r="412" spans="2:169" s="9" customFormat="1" hidden="1">
      <c r="B412" s="20"/>
      <c r="C412" s="13"/>
      <c r="D412" s="13"/>
      <c r="H412" s="13"/>
      <c r="I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H412" s="13"/>
      <c r="DI412" s="13"/>
      <c r="DJ412" s="13"/>
      <c r="DK412" s="13"/>
      <c r="DL412" s="13"/>
      <c r="DM412" s="13"/>
      <c r="DN412" s="13"/>
      <c r="DO412" s="13"/>
      <c r="DP412" s="13"/>
      <c r="DQ412" s="13"/>
      <c r="DR412" s="13"/>
      <c r="DS412" s="13"/>
      <c r="DT412" s="13"/>
      <c r="DU412" s="13"/>
      <c r="DV412" s="13"/>
      <c r="DW412" s="13"/>
      <c r="DX412" s="13"/>
      <c r="DY412" s="13"/>
      <c r="DZ412" s="13"/>
      <c r="EA412" s="13"/>
      <c r="EB412" s="13"/>
      <c r="EC412" s="13"/>
      <c r="ED412" s="13"/>
      <c r="EE412" s="13"/>
      <c r="EF412" s="13"/>
      <c r="EG412" s="13"/>
      <c r="EH412" s="13"/>
      <c r="EI412" s="13"/>
      <c r="EJ412" s="13"/>
      <c r="EK412" s="13"/>
      <c r="EL412" s="13"/>
      <c r="EM412" s="13"/>
      <c r="EN412" s="13"/>
      <c r="EO412" s="13"/>
      <c r="EP412" s="13"/>
      <c r="EQ412" s="13"/>
      <c r="ER412" s="13"/>
      <c r="ES412" s="13"/>
      <c r="ET412" s="13"/>
      <c r="EU412" s="13"/>
      <c r="EV412" s="13"/>
      <c r="EW412" s="13"/>
      <c r="EX412" s="13"/>
      <c r="EY412" s="13"/>
      <c r="EZ412" s="13"/>
      <c r="FA412" s="13"/>
      <c r="FB412" s="13"/>
      <c r="FC412" s="13"/>
      <c r="FD412" s="13"/>
      <c r="FE412" s="13"/>
      <c r="FF412" s="13"/>
      <c r="FG412" s="13"/>
      <c r="FH412" s="13"/>
      <c r="FI412" s="13"/>
      <c r="FL412" s="13"/>
      <c r="FM412" s="13"/>
    </row>
    <row r="413" spans="2:169" s="9" customFormat="1" hidden="1">
      <c r="B413" s="20"/>
      <c r="C413" s="13"/>
      <c r="D413" s="13"/>
      <c r="H413" s="13"/>
      <c r="I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H413" s="13"/>
      <c r="DI413" s="13"/>
      <c r="DJ413" s="13"/>
      <c r="DK413" s="13"/>
      <c r="DL413" s="13"/>
      <c r="DM413" s="13"/>
      <c r="DN413" s="13"/>
      <c r="DO413" s="13"/>
      <c r="DP413" s="13"/>
      <c r="DQ413" s="13"/>
      <c r="DR413" s="13"/>
      <c r="DS413" s="13"/>
      <c r="DT413" s="13"/>
      <c r="DU413" s="13"/>
      <c r="DV413" s="13"/>
      <c r="DW413" s="13"/>
      <c r="DX413" s="13"/>
      <c r="DY413" s="13"/>
      <c r="DZ413" s="13"/>
      <c r="EA413" s="13"/>
      <c r="EB413" s="13"/>
      <c r="EC413" s="13"/>
      <c r="ED413" s="13"/>
      <c r="EE413" s="13"/>
      <c r="EF413" s="13"/>
      <c r="EG413" s="13"/>
      <c r="EH413" s="13"/>
      <c r="EI413" s="13"/>
      <c r="EJ413" s="13"/>
      <c r="EK413" s="13"/>
      <c r="EL413" s="13"/>
      <c r="EM413" s="13"/>
      <c r="EN413" s="13"/>
      <c r="EO413" s="13"/>
      <c r="EP413" s="13"/>
      <c r="EQ413" s="13"/>
      <c r="ER413" s="13"/>
      <c r="ES413" s="13"/>
      <c r="ET413" s="13"/>
      <c r="EU413" s="13"/>
      <c r="EV413" s="13"/>
      <c r="EW413" s="13"/>
      <c r="EX413" s="13"/>
      <c r="EY413" s="13"/>
      <c r="EZ413" s="13"/>
      <c r="FA413" s="13"/>
      <c r="FB413" s="13"/>
      <c r="FC413" s="13"/>
      <c r="FD413" s="13"/>
      <c r="FE413" s="13"/>
      <c r="FF413" s="13"/>
      <c r="FG413" s="13"/>
      <c r="FH413" s="13"/>
      <c r="FI413" s="13"/>
      <c r="FL413" s="13"/>
      <c r="FM413" s="13"/>
    </row>
    <row r="414" spans="2:169" s="9" customFormat="1" hidden="1">
      <c r="B414" s="20"/>
      <c r="C414" s="13"/>
      <c r="D414" s="13"/>
      <c r="H414" s="13"/>
      <c r="I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H414" s="13"/>
      <c r="DI414" s="13"/>
      <c r="DJ414" s="13"/>
      <c r="DK414" s="13"/>
      <c r="DL414" s="13"/>
      <c r="DM414" s="13"/>
      <c r="DN414" s="13"/>
      <c r="DO414" s="13"/>
      <c r="DP414" s="13"/>
      <c r="DQ414" s="13"/>
      <c r="DR414" s="13"/>
      <c r="DS414" s="13"/>
      <c r="DT414" s="13"/>
      <c r="DU414" s="13"/>
      <c r="DV414" s="13"/>
      <c r="DW414" s="13"/>
      <c r="DX414" s="13"/>
      <c r="DY414" s="13"/>
      <c r="DZ414" s="13"/>
      <c r="EA414" s="13"/>
      <c r="EB414" s="13"/>
      <c r="EC414" s="13"/>
      <c r="ED414" s="13"/>
      <c r="EE414" s="13"/>
      <c r="EF414" s="13"/>
      <c r="EG414" s="13"/>
      <c r="EH414" s="13"/>
      <c r="EI414" s="13"/>
      <c r="EJ414" s="13"/>
      <c r="EK414" s="13"/>
      <c r="EL414" s="13"/>
      <c r="EM414" s="13"/>
      <c r="EN414" s="13"/>
      <c r="EO414" s="13"/>
      <c r="EP414" s="13"/>
      <c r="EQ414" s="13"/>
      <c r="ER414" s="13"/>
      <c r="ES414" s="13"/>
      <c r="ET414" s="13"/>
      <c r="EU414" s="13"/>
      <c r="EV414" s="13"/>
      <c r="EW414" s="13"/>
      <c r="EX414" s="13"/>
      <c r="EY414" s="13"/>
      <c r="EZ414" s="13"/>
      <c r="FA414" s="13"/>
      <c r="FB414" s="13"/>
      <c r="FC414" s="13"/>
      <c r="FD414" s="13"/>
      <c r="FE414" s="13"/>
      <c r="FF414" s="13"/>
      <c r="FG414" s="13"/>
      <c r="FH414" s="13"/>
      <c r="FI414" s="13"/>
      <c r="FL414" s="13"/>
      <c r="FM414" s="13"/>
    </row>
    <row r="415" spans="2:169" s="9" customFormat="1" hidden="1">
      <c r="B415" s="20"/>
      <c r="C415" s="13"/>
      <c r="D415" s="13"/>
      <c r="H415" s="13"/>
      <c r="I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H415" s="13"/>
      <c r="DI415" s="13"/>
      <c r="DJ415" s="13"/>
      <c r="DK415" s="13"/>
      <c r="DL415" s="13"/>
      <c r="DM415" s="13"/>
      <c r="DN415" s="13"/>
      <c r="DO415" s="13"/>
      <c r="DP415" s="13"/>
      <c r="DQ415" s="13"/>
      <c r="DR415" s="13"/>
      <c r="DS415" s="13"/>
      <c r="DT415" s="13"/>
      <c r="DU415" s="13"/>
      <c r="DV415" s="13"/>
      <c r="DW415" s="13"/>
      <c r="DX415" s="13"/>
      <c r="DY415" s="13"/>
      <c r="DZ415" s="13"/>
      <c r="EA415" s="13"/>
      <c r="EB415" s="13"/>
      <c r="EC415" s="13"/>
      <c r="ED415" s="13"/>
      <c r="EE415" s="13"/>
      <c r="EF415" s="13"/>
      <c r="EG415" s="13"/>
      <c r="EH415" s="13"/>
      <c r="EI415" s="13"/>
      <c r="EJ415" s="13"/>
      <c r="EK415" s="13"/>
      <c r="EL415" s="13"/>
      <c r="EM415" s="13"/>
      <c r="EN415" s="13"/>
      <c r="EO415" s="13"/>
      <c r="EP415" s="13"/>
      <c r="EQ415" s="13"/>
      <c r="ER415" s="13"/>
      <c r="ES415" s="13"/>
      <c r="ET415" s="13"/>
      <c r="EU415" s="13"/>
      <c r="EV415" s="13"/>
      <c r="EW415" s="13"/>
      <c r="EX415" s="13"/>
      <c r="EY415" s="13"/>
      <c r="EZ415" s="13"/>
      <c r="FA415" s="13"/>
      <c r="FB415" s="13"/>
      <c r="FC415" s="13"/>
      <c r="FD415" s="13"/>
      <c r="FE415" s="13"/>
      <c r="FF415" s="13"/>
      <c r="FG415" s="13"/>
      <c r="FH415" s="13"/>
      <c r="FI415" s="13"/>
      <c r="FL415" s="13"/>
      <c r="FM415" s="13"/>
    </row>
    <row r="416" spans="2:169" s="9" customFormat="1" hidden="1">
      <c r="B416" s="20"/>
      <c r="C416" s="13"/>
      <c r="D416" s="13"/>
      <c r="H416" s="13"/>
      <c r="I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H416" s="13"/>
      <c r="DI416" s="13"/>
      <c r="DJ416" s="13"/>
      <c r="DK416" s="13"/>
      <c r="DL416" s="13"/>
      <c r="DM416" s="13"/>
      <c r="DN416" s="13"/>
      <c r="DO416" s="13"/>
      <c r="DP416" s="13"/>
      <c r="DQ416" s="13"/>
      <c r="DR416" s="13"/>
      <c r="DS416" s="13"/>
      <c r="DT416" s="13"/>
      <c r="DU416" s="13"/>
      <c r="DV416" s="13"/>
      <c r="DW416" s="13"/>
      <c r="DX416" s="13"/>
      <c r="DY416" s="13"/>
      <c r="DZ416" s="13"/>
      <c r="EA416" s="13"/>
      <c r="EB416" s="13"/>
      <c r="EC416" s="13"/>
      <c r="ED416" s="13"/>
      <c r="EE416" s="13"/>
      <c r="EF416" s="13"/>
      <c r="EG416" s="13"/>
      <c r="EH416" s="13"/>
      <c r="EI416" s="13"/>
      <c r="EJ416" s="13"/>
      <c r="EK416" s="13"/>
      <c r="EL416" s="13"/>
      <c r="EM416" s="13"/>
      <c r="EN416" s="13"/>
      <c r="EO416" s="13"/>
      <c r="EP416" s="13"/>
      <c r="EQ416" s="13"/>
      <c r="ER416" s="13"/>
      <c r="ES416" s="13"/>
      <c r="ET416" s="13"/>
      <c r="EU416" s="13"/>
      <c r="EV416" s="13"/>
      <c r="EW416" s="13"/>
      <c r="EX416" s="13"/>
      <c r="EY416" s="13"/>
      <c r="EZ416" s="13"/>
      <c r="FA416" s="13"/>
      <c r="FB416" s="13"/>
      <c r="FC416" s="13"/>
      <c r="FD416" s="13"/>
      <c r="FE416" s="13"/>
      <c r="FF416" s="13"/>
      <c r="FG416" s="13"/>
      <c r="FH416" s="13"/>
      <c r="FI416" s="13"/>
      <c r="FL416" s="13"/>
      <c r="FM416" s="13"/>
    </row>
    <row r="417" spans="2:169" s="9" customFormat="1" hidden="1">
      <c r="B417" s="20"/>
      <c r="C417" s="13"/>
      <c r="D417" s="13"/>
      <c r="H417" s="13"/>
      <c r="I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H417" s="13"/>
      <c r="DI417" s="13"/>
      <c r="DJ417" s="13"/>
      <c r="DK417" s="13"/>
      <c r="DL417" s="13"/>
      <c r="DM417" s="13"/>
      <c r="DN417" s="13"/>
      <c r="DO417" s="13"/>
      <c r="DP417" s="13"/>
      <c r="DQ417" s="13"/>
      <c r="DR417" s="13"/>
      <c r="DS417" s="13"/>
      <c r="DT417" s="13"/>
      <c r="DU417" s="13"/>
      <c r="DV417" s="13"/>
      <c r="DW417" s="13"/>
      <c r="DX417" s="13"/>
      <c r="DY417" s="13"/>
      <c r="DZ417" s="13"/>
      <c r="EA417" s="13"/>
      <c r="EB417" s="13"/>
      <c r="EC417" s="13"/>
      <c r="ED417" s="13"/>
      <c r="EE417" s="13"/>
      <c r="EF417" s="13"/>
      <c r="EG417" s="13"/>
      <c r="EH417" s="13"/>
      <c r="EI417" s="13"/>
      <c r="EJ417" s="13"/>
      <c r="EK417" s="13"/>
      <c r="EL417" s="13"/>
      <c r="EM417" s="13"/>
      <c r="EN417" s="13"/>
      <c r="EO417" s="13"/>
      <c r="EP417" s="13"/>
      <c r="EQ417" s="13"/>
      <c r="ER417" s="13"/>
      <c r="ES417" s="13"/>
      <c r="ET417" s="13"/>
      <c r="EU417" s="13"/>
      <c r="EV417" s="13"/>
      <c r="EW417" s="13"/>
      <c r="EX417" s="13"/>
      <c r="EY417" s="13"/>
      <c r="EZ417" s="13"/>
      <c r="FA417" s="13"/>
      <c r="FB417" s="13"/>
      <c r="FC417" s="13"/>
      <c r="FD417" s="13"/>
      <c r="FE417" s="13"/>
      <c r="FF417" s="13"/>
      <c r="FG417" s="13"/>
      <c r="FH417" s="13"/>
      <c r="FI417" s="13"/>
      <c r="FL417" s="13"/>
      <c r="FM417" s="13"/>
    </row>
    <row r="418" spans="2:169" s="9" customFormat="1" hidden="1">
      <c r="B418" s="20"/>
      <c r="C418" s="13"/>
      <c r="D418" s="13"/>
      <c r="H418" s="13"/>
      <c r="I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H418" s="13"/>
      <c r="DI418" s="13"/>
      <c r="DJ418" s="13"/>
      <c r="DK418" s="13"/>
      <c r="DL418" s="13"/>
      <c r="DM418" s="13"/>
      <c r="DN418" s="13"/>
      <c r="DO418" s="13"/>
      <c r="DP418" s="13"/>
      <c r="DQ418" s="13"/>
      <c r="DR418" s="13"/>
      <c r="DS418" s="13"/>
      <c r="DT418" s="13"/>
      <c r="DU418" s="13"/>
      <c r="DV418" s="13"/>
      <c r="DW418" s="13"/>
      <c r="DX418" s="13"/>
      <c r="DY418" s="13"/>
      <c r="DZ418" s="13"/>
      <c r="EA418" s="13"/>
      <c r="EB418" s="13"/>
      <c r="EC418" s="13"/>
      <c r="ED418" s="13"/>
      <c r="EE418" s="13"/>
      <c r="EF418" s="13"/>
      <c r="EG418" s="13"/>
      <c r="EH418" s="13"/>
      <c r="EI418" s="13"/>
      <c r="EJ418" s="13"/>
      <c r="EK418" s="13"/>
      <c r="EL418" s="13"/>
      <c r="EM418" s="13"/>
      <c r="EN418" s="13"/>
      <c r="EO418" s="13"/>
      <c r="EP418" s="13"/>
      <c r="EQ418" s="13"/>
      <c r="ER418" s="13"/>
      <c r="ES418" s="13"/>
      <c r="ET418" s="13"/>
      <c r="EU418" s="13"/>
      <c r="EV418" s="13"/>
      <c r="EW418" s="13"/>
      <c r="EX418" s="13"/>
      <c r="EY418" s="13"/>
      <c r="EZ418" s="13"/>
      <c r="FA418" s="13"/>
      <c r="FB418" s="13"/>
      <c r="FC418" s="13"/>
      <c r="FD418" s="13"/>
      <c r="FE418" s="13"/>
      <c r="FF418" s="13"/>
      <c r="FG418" s="13"/>
      <c r="FH418" s="13"/>
      <c r="FI418" s="13"/>
      <c r="FL418" s="13"/>
      <c r="FM418" s="13"/>
    </row>
    <row r="419" spans="2:169" s="9" customFormat="1" hidden="1">
      <c r="B419" s="20"/>
      <c r="C419" s="13"/>
      <c r="D419" s="13"/>
      <c r="H419" s="13"/>
      <c r="I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H419" s="13"/>
      <c r="DI419" s="13"/>
      <c r="DJ419" s="13"/>
      <c r="DK419" s="13"/>
      <c r="DL419" s="13"/>
      <c r="DM419" s="13"/>
      <c r="DN419" s="13"/>
      <c r="DO419" s="13"/>
      <c r="DP419" s="13"/>
      <c r="DQ419" s="13"/>
      <c r="DR419" s="13"/>
      <c r="DS419" s="13"/>
      <c r="DT419" s="13"/>
      <c r="DU419" s="13"/>
      <c r="DV419" s="13"/>
      <c r="DW419" s="13"/>
      <c r="DX419" s="13"/>
      <c r="DY419" s="13"/>
      <c r="DZ419" s="13"/>
      <c r="EA419" s="13"/>
      <c r="EB419" s="13"/>
      <c r="EC419" s="13"/>
      <c r="ED419" s="13"/>
      <c r="EE419" s="13"/>
      <c r="EF419" s="13"/>
      <c r="EG419" s="13"/>
      <c r="EH419" s="13"/>
      <c r="EI419" s="13"/>
      <c r="EJ419" s="13"/>
      <c r="EK419" s="13"/>
      <c r="EL419" s="13"/>
      <c r="EM419" s="13"/>
      <c r="EN419" s="13"/>
      <c r="EO419" s="13"/>
      <c r="EP419" s="13"/>
      <c r="EQ419" s="13"/>
      <c r="ER419" s="13"/>
      <c r="ES419" s="13"/>
      <c r="ET419" s="13"/>
      <c r="EU419" s="13"/>
      <c r="EV419" s="13"/>
      <c r="EW419" s="13"/>
      <c r="EX419" s="13"/>
      <c r="EY419" s="13"/>
      <c r="EZ419" s="13"/>
      <c r="FA419" s="13"/>
      <c r="FB419" s="13"/>
      <c r="FC419" s="13"/>
      <c r="FD419" s="13"/>
      <c r="FE419" s="13"/>
      <c r="FF419" s="13"/>
      <c r="FG419" s="13"/>
      <c r="FH419" s="13"/>
      <c r="FI419" s="13"/>
      <c r="FL419" s="13"/>
      <c r="FM419" s="13"/>
    </row>
    <row r="420" spans="2:169" s="9" customFormat="1" hidden="1">
      <c r="B420" s="20"/>
      <c r="C420" s="13"/>
      <c r="D420" s="13"/>
      <c r="H420" s="13"/>
      <c r="I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H420" s="13"/>
      <c r="DI420" s="13"/>
      <c r="DJ420" s="13"/>
      <c r="DK420" s="13"/>
      <c r="DL420" s="13"/>
      <c r="DM420" s="13"/>
      <c r="DN420" s="13"/>
      <c r="DO420" s="13"/>
      <c r="DP420" s="13"/>
      <c r="DQ420" s="13"/>
      <c r="DR420" s="13"/>
      <c r="DS420" s="13"/>
      <c r="DT420" s="13"/>
      <c r="DU420" s="13"/>
      <c r="DV420" s="13"/>
      <c r="DW420" s="13"/>
      <c r="DX420" s="13"/>
      <c r="DY420" s="13"/>
      <c r="DZ420" s="13"/>
      <c r="EA420" s="13"/>
      <c r="EB420" s="13"/>
      <c r="EC420" s="13"/>
      <c r="ED420" s="13"/>
      <c r="EE420" s="13"/>
      <c r="EF420" s="13"/>
      <c r="EG420" s="13"/>
      <c r="EH420" s="13"/>
      <c r="EI420" s="13"/>
      <c r="EJ420" s="13"/>
      <c r="EK420" s="13"/>
      <c r="EL420" s="13"/>
      <c r="EM420" s="13"/>
      <c r="EN420" s="13"/>
      <c r="EO420" s="13"/>
      <c r="EP420" s="13"/>
      <c r="EQ420" s="13"/>
      <c r="ER420" s="13"/>
      <c r="ES420" s="13"/>
      <c r="ET420" s="13"/>
      <c r="EU420" s="13"/>
      <c r="EV420" s="13"/>
      <c r="EW420" s="13"/>
      <c r="EX420" s="13"/>
      <c r="EY420" s="13"/>
      <c r="EZ420" s="13"/>
      <c r="FA420" s="13"/>
      <c r="FB420" s="13"/>
      <c r="FC420" s="13"/>
      <c r="FD420" s="13"/>
      <c r="FE420" s="13"/>
      <c r="FF420" s="13"/>
      <c r="FG420" s="13"/>
      <c r="FH420" s="13"/>
      <c r="FI420" s="13"/>
      <c r="FL420" s="13"/>
      <c r="FM420" s="13"/>
    </row>
    <row r="421" spans="2:169" s="9" customFormat="1" hidden="1">
      <c r="B421" s="20"/>
      <c r="C421" s="13"/>
      <c r="D421" s="13"/>
      <c r="H421" s="13"/>
      <c r="I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H421" s="13"/>
      <c r="DI421" s="13"/>
      <c r="DJ421" s="13"/>
      <c r="DK421" s="13"/>
      <c r="DL421" s="13"/>
      <c r="DM421" s="13"/>
      <c r="DN421" s="13"/>
      <c r="DO421" s="13"/>
      <c r="DP421" s="13"/>
      <c r="DQ421" s="13"/>
      <c r="DR421" s="13"/>
      <c r="DS421" s="13"/>
      <c r="DT421" s="13"/>
      <c r="DU421" s="13"/>
      <c r="DV421" s="13"/>
      <c r="DW421" s="13"/>
      <c r="DX421" s="13"/>
      <c r="DY421" s="13"/>
      <c r="DZ421" s="13"/>
      <c r="EA421" s="13"/>
      <c r="EB421" s="13"/>
      <c r="EC421" s="13"/>
      <c r="ED421" s="13"/>
      <c r="EE421" s="13"/>
      <c r="EF421" s="13"/>
      <c r="EG421" s="13"/>
      <c r="EH421" s="13"/>
      <c r="EI421" s="13"/>
      <c r="EJ421" s="13"/>
      <c r="EK421" s="13"/>
      <c r="EL421" s="13"/>
      <c r="EM421" s="13"/>
      <c r="EN421" s="13"/>
      <c r="EO421" s="13"/>
      <c r="EP421" s="13"/>
      <c r="EQ421" s="13"/>
      <c r="ER421" s="13"/>
      <c r="ES421" s="13"/>
      <c r="ET421" s="13"/>
      <c r="EU421" s="13"/>
      <c r="EV421" s="13"/>
      <c r="EW421" s="13"/>
      <c r="EX421" s="13"/>
      <c r="EY421" s="13"/>
      <c r="EZ421" s="13"/>
      <c r="FA421" s="13"/>
      <c r="FB421" s="13"/>
      <c r="FC421" s="13"/>
      <c r="FD421" s="13"/>
      <c r="FE421" s="13"/>
      <c r="FF421" s="13"/>
      <c r="FG421" s="13"/>
      <c r="FH421" s="13"/>
      <c r="FI421" s="13"/>
      <c r="FL421" s="13"/>
      <c r="FM421" s="13"/>
    </row>
    <row r="422" spans="2:169" s="9" customFormat="1" hidden="1">
      <c r="B422" s="20"/>
      <c r="C422" s="13"/>
      <c r="D422" s="13"/>
      <c r="H422" s="13"/>
      <c r="I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H422" s="13"/>
      <c r="DI422" s="13"/>
      <c r="DJ422" s="13"/>
      <c r="DK422" s="13"/>
      <c r="DL422" s="13"/>
      <c r="DM422" s="13"/>
      <c r="DN422" s="13"/>
      <c r="DO422" s="13"/>
      <c r="DP422" s="13"/>
      <c r="DQ422" s="13"/>
      <c r="DR422" s="13"/>
      <c r="DS422" s="13"/>
      <c r="DT422" s="13"/>
      <c r="DU422" s="13"/>
      <c r="DV422" s="13"/>
      <c r="DW422" s="13"/>
      <c r="DX422" s="13"/>
      <c r="DY422" s="13"/>
      <c r="DZ422" s="13"/>
      <c r="EA422" s="13"/>
      <c r="EB422" s="13"/>
      <c r="EC422" s="13"/>
      <c r="ED422" s="13"/>
      <c r="EE422" s="13"/>
      <c r="EF422" s="13"/>
      <c r="EG422" s="13"/>
      <c r="EH422" s="13"/>
      <c r="EI422" s="13"/>
      <c r="EJ422" s="13"/>
      <c r="EK422" s="13"/>
      <c r="EL422" s="13"/>
      <c r="EM422" s="13"/>
      <c r="EN422" s="13"/>
      <c r="EO422" s="13"/>
      <c r="EP422" s="13"/>
      <c r="EQ422" s="13"/>
      <c r="ER422" s="13"/>
      <c r="ES422" s="13"/>
      <c r="ET422" s="13"/>
      <c r="EU422" s="13"/>
      <c r="EV422" s="13"/>
      <c r="EW422" s="13"/>
      <c r="EX422" s="13"/>
      <c r="EY422" s="13"/>
      <c r="EZ422" s="13"/>
      <c r="FA422" s="13"/>
      <c r="FB422" s="13"/>
      <c r="FC422" s="13"/>
      <c r="FD422" s="13"/>
      <c r="FE422" s="13"/>
      <c r="FF422" s="13"/>
      <c r="FG422" s="13"/>
      <c r="FH422" s="13"/>
      <c r="FI422" s="13"/>
      <c r="FL422" s="13"/>
      <c r="FM422" s="13"/>
    </row>
    <row r="423" spans="2:169" s="9" customFormat="1" hidden="1">
      <c r="B423" s="20"/>
      <c r="C423" s="13"/>
      <c r="D423" s="13"/>
      <c r="H423" s="13"/>
      <c r="I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H423" s="13"/>
      <c r="DI423" s="13"/>
      <c r="DJ423" s="13"/>
      <c r="DK423" s="13"/>
      <c r="DL423" s="13"/>
      <c r="DM423" s="13"/>
      <c r="DN423" s="13"/>
      <c r="DO423" s="13"/>
      <c r="DP423" s="13"/>
      <c r="DQ423" s="13"/>
      <c r="DR423" s="13"/>
      <c r="DS423" s="13"/>
      <c r="DT423" s="13"/>
      <c r="DU423" s="13"/>
      <c r="DV423" s="13"/>
      <c r="DW423" s="13"/>
      <c r="DX423" s="13"/>
      <c r="DY423" s="13"/>
      <c r="DZ423" s="13"/>
      <c r="EA423" s="13"/>
      <c r="EB423" s="13"/>
      <c r="EC423" s="13"/>
      <c r="ED423" s="13"/>
      <c r="EE423" s="13"/>
      <c r="EF423" s="13"/>
      <c r="EG423" s="13"/>
      <c r="EH423" s="13"/>
      <c r="EI423" s="13"/>
      <c r="EJ423" s="13"/>
      <c r="EK423" s="13"/>
      <c r="EL423" s="13"/>
      <c r="EM423" s="13"/>
      <c r="EN423" s="13"/>
      <c r="EO423" s="13"/>
      <c r="EP423" s="13"/>
      <c r="EQ423" s="13"/>
      <c r="ER423" s="13"/>
      <c r="ES423" s="13"/>
      <c r="ET423" s="13"/>
      <c r="EU423" s="13"/>
      <c r="EV423" s="13"/>
      <c r="EW423" s="13"/>
      <c r="EX423" s="13"/>
      <c r="EY423" s="13"/>
      <c r="EZ423" s="13"/>
      <c r="FA423" s="13"/>
      <c r="FB423" s="13"/>
      <c r="FC423" s="13"/>
      <c r="FD423" s="13"/>
      <c r="FE423" s="13"/>
      <c r="FF423" s="13"/>
      <c r="FG423" s="13"/>
      <c r="FH423" s="13"/>
      <c r="FI423" s="13"/>
      <c r="FL423" s="13"/>
      <c r="FM423" s="13"/>
    </row>
    <row r="424" spans="2:169" s="9" customFormat="1" hidden="1">
      <c r="B424" s="20"/>
      <c r="C424" s="13"/>
      <c r="D424" s="13"/>
      <c r="H424" s="13"/>
      <c r="I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H424" s="13"/>
      <c r="DI424" s="13"/>
      <c r="DJ424" s="13"/>
      <c r="DK424" s="13"/>
      <c r="DL424" s="13"/>
      <c r="DM424" s="13"/>
      <c r="DN424" s="13"/>
      <c r="DO424" s="13"/>
      <c r="DP424" s="13"/>
      <c r="DQ424" s="13"/>
      <c r="DR424" s="13"/>
      <c r="DS424" s="13"/>
      <c r="DT424" s="13"/>
      <c r="DU424" s="13"/>
      <c r="DV424" s="13"/>
      <c r="DW424" s="13"/>
      <c r="DX424" s="13"/>
      <c r="DY424" s="13"/>
      <c r="DZ424" s="13"/>
      <c r="EA424" s="13"/>
      <c r="EB424" s="13"/>
      <c r="EC424" s="13"/>
      <c r="ED424" s="13"/>
      <c r="EE424" s="13"/>
      <c r="EF424" s="13"/>
      <c r="EG424" s="13"/>
      <c r="EH424" s="13"/>
      <c r="EI424" s="13"/>
      <c r="EJ424" s="13"/>
      <c r="EK424" s="13"/>
      <c r="EL424" s="13"/>
      <c r="EM424" s="13"/>
      <c r="EN424" s="13"/>
      <c r="EO424" s="13"/>
      <c r="EP424" s="13"/>
      <c r="EQ424" s="13"/>
      <c r="ER424" s="13"/>
      <c r="ES424" s="13"/>
      <c r="ET424" s="13"/>
      <c r="EU424" s="13"/>
      <c r="EV424" s="13"/>
      <c r="EW424" s="13"/>
      <c r="EX424" s="13"/>
      <c r="EY424" s="13"/>
      <c r="EZ424" s="13"/>
      <c r="FA424" s="13"/>
      <c r="FB424" s="13"/>
      <c r="FC424" s="13"/>
      <c r="FD424" s="13"/>
      <c r="FE424" s="13"/>
      <c r="FF424" s="13"/>
      <c r="FG424" s="13"/>
      <c r="FH424" s="13"/>
      <c r="FI424" s="13"/>
      <c r="FL424" s="13"/>
      <c r="FM424" s="13"/>
    </row>
    <row r="425" spans="2:169" s="9" customFormat="1" hidden="1">
      <c r="B425" s="20"/>
      <c r="C425" s="13"/>
      <c r="D425" s="13"/>
      <c r="H425" s="13"/>
      <c r="I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H425" s="13"/>
      <c r="DI425" s="13"/>
      <c r="DJ425" s="13"/>
      <c r="DK425" s="13"/>
      <c r="DL425" s="13"/>
      <c r="DM425" s="13"/>
      <c r="DN425" s="13"/>
      <c r="DO425" s="13"/>
      <c r="DP425" s="13"/>
      <c r="DQ425" s="13"/>
      <c r="DR425" s="13"/>
      <c r="DS425" s="13"/>
      <c r="DT425" s="13"/>
      <c r="DU425" s="13"/>
      <c r="DV425" s="13"/>
      <c r="DW425" s="13"/>
      <c r="DX425" s="13"/>
      <c r="DY425" s="13"/>
      <c r="DZ425" s="13"/>
      <c r="EA425" s="13"/>
      <c r="EB425" s="13"/>
      <c r="EC425" s="13"/>
      <c r="ED425" s="13"/>
      <c r="EE425" s="13"/>
      <c r="EF425" s="13"/>
      <c r="EG425" s="13"/>
      <c r="EH425" s="13"/>
      <c r="EI425" s="13"/>
      <c r="EJ425" s="13"/>
      <c r="EK425" s="13"/>
      <c r="EL425" s="13"/>
      <c r="EM425" s="13"/>
      <c r="EN425" s="13"/>
      <c r="EO425" s="13"/>
      <c r="EP425" s="13"/>
      <c r="EQ425" s="13"/>
      <c r="ER425" s="13"/>
      <c r="ES425" s="13"/>
      <c r="ET425" s="13"/>
      <c r="EU425" s="13"/>
      <c r="EV425" s="13"/>
      <c r="EW425" s="13"/>
      <c r="EX425" s="13"/>
      <c r="EY425" s="13"/>
      <c r="EZ425" s="13"/>
      <c r="FA425" s="13"/>
      <c r="FB425" s="13"/>
      <c r="FC425" s="13"/>
      <c r="FD425" s="13"/>
      <c r="FE425" s="13"/>
      <c r="FF425" s="13"/>
      <c r="FG425" s="13"/>
      <c r="FH425" s="13"/>
      <c r="FI425" s="13"/>
      <c r="FL425" s="13"/>
      <c r="FM425" s="13"/>
    </row>
    <row r="426" spans="2:169" s="9" customFormat="1" hidden="1">
      <c r="B426" s="20"/>
      <c r="C426" s="13"/>
      <c r="D426" s="13"/>
      <c r="H426" s="13"/>
      <c r="I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H426" s="13"/>
      <c r="DI426" s="13"/>
      <c r="DJ426" s="13"/>
      <c r="DK426" s="13"/>
      <c r="DL426" s="13"/>
      <c r="DM426" s="13"/>
      <c r="DN426" s="13"/>
      <c r="DO426" s="13"/>
      <c r="DP426" s="13"/>
      <c r="DQ426" s="13"/>
      <c r="DR426" s="13"/>
      <c r="DS426" s="13"/>
      <c r="DT426" s="13"/>
      <c r="DU426" s="13"/>
      <c r="DV426" s="13"/>
      <c r="DW426" s="13"/>
      <c r="DX426" s="13"/>
      <c r="DY426" s="13"/>
      <c r="DZ426" s="13"/>
      <c r="EA426" s="13"/>
      <c r="EB426" s="13"/>
      <c r="EC426" s="13"/>
      <c r="ED426" s="13"/>
      <c r="EE426" s="13"/>
      <c r="EF426" s="13"/>
      <c r="EG426" s="13"/>
      <c r="EH426" s="13"/>
      <c r="EI426" s="13"/>
      <c r="EJ426" s="13"/>
      <c r="EK426" s="13"/>
      <c r="EL426" s="13"/>
      <c r="EM426" s="13"/>
      <c r="EN426" s="13"/>
      <c r="EO426" s="13"/>
      <c r="EP426" s="13"/>
      <c r="EQ426" s="13"/>
      <c r="ER426" s="13"/>
      <c r="ES426" s="13"/>
      <c r="ET426" s="13"/>
      <c r="EU426" s="13"/>
      <c r="EV426" s="13"/>
      <c r="EW426" s="13"/>
      <c r="EX426" s="13"/>
      <c r="EY426" s="13"/>
      <c r="EZ426" s="13"/>
      <c r="FA426" s="13"/>
      <c r="FB426" s="13"/>
      <c r="FC426" s="13"/>
      <c r="FD426" s="13"/>
      <c r="FE426" s="13"/>
      <c r="FF426" s="13"/>
      <c r="FG426" s="13"/>
      <c r="FH426" s="13"/>
      <c r="FI426" s="13"/>
      <c r="FL426" s="13"/>
      <c r="FM426" s="13"/>
    </row>
    <row r="427" spans="2:169" s="9" customFormat="1" hidden="1">
      <c r="B427" s="20"/>
      <c r="C427" s="13"/>
      <c r="D427" s="13"/>
      <c r="H427" s="13"/>
      <c r="I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H427" s="13"/>
      <c r="DI427" s="13"/>
      <c r="DJ427" s="13"/>
      <c r="DK427" s="13"/>
      <c r="DL427" s="13"/>
      <c r="DM427" s="13"/>
      <c r="DN427" s="13"/>
      <c r="DO427" s="13"/>
      <c r="DP427" s="13"/>
      <c r="DQ427" s="13"/>
      <c r="DR427" s="13"/>
      <c r="DS427" s="13"/>
      <c r="DT427" s="13"/>
      <c r="DU427" s="13"/>
      <c r="DV427" s="13"/>
      <c r="DW427" s="13"/>
      <c r="DX427" s="13"/>
      <c r="DY427" s="13"/>
      <c r="DZ427" s="13"/>
      <c r="EA427" s="13"/>
      <c r="EB427" s="13"/>
      <c r="EC427" s="13"/>
      <c r="ED427" s="13"/>
      <c r="EE427" s="13"/>
      <c r="EF427" s="13"/>
      <c r="EG427" s="13"/>
      <c r="EH427" s="13"/>
      <c r="EI427" s="13"/>
      <c r="EJ427" s="13"/>
      <c r="EK427" s="13"/>
      <c r="EL427" s="13"/>
      <c r="EM427" s="13"/>
      <c r="EN427" s="13"/>
      <c r="EO427" s="13"/>
      <c r="EP427" s="13"/>
      <c r="EQ427" s="13"/>
      <c r="ER427" s="13"/>
      <c r="ES427" s="13"/>
      <c r="ET427" s="13"/>
      <c r="EU427" s="13"/>
      <c r="EV427" s="13"/>
      <c r="EW427" s="13"/>
      <c r="EX427" s="13"/>
      <c r="EY427" s="13"/>
      <c r="EZ427" s="13"/>
      <c r="FA427" s="13"/>
      <c r="FB427" s="13"/>
      <c r="FC427" s="13"/>
      <c r="FD427" s="13"/>
      <c r="FE427" s="13"/>
      <c r="FF427" s="13"/>
      <c r="FG427" s="13"/>
      <c r="FH427" s="13"/>
      <c r="FI427" s="13"/>
      <c r="FL427" s="13"/>
      <c r="FM427" s="13"/>
    </row>
    <row r="428" spans="2:169" s="9" customFormat="1" hidden="1">
      <c r="B428" s="20"/>
      <c r="C428" s="13"/>
      <c r="D428" s="13"/>
      <c r="H428" s="13"/>
      <c r="I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H428" s="13"/>
      <c r="DI428" s="13"/>
      <c r="DJ428" s="13"/>
      <c r="DK428" s="13"/>
      <c r="DL428" s="13"/>
      <c r="DM428" s="13"/>
      <c r="DN428" s="13"/>
      <c r="DO428" s="13"/>
      <c r="DP428" s="13"/>
      <c r="DQ428" s="13"/>
      <c r="DR428" s="13"/>
      <c r="DS428" s="13"/>
      <c r="DT428" s="13"/>
      <c r="DU428" s="13"/>
      <c r="DV428" s="13"/>
      <c r="DW428" s="13"/>
      <c r="DX428" s="13"/>
      <c r="DY428" s="13"/>
      <c r="DZ428" s="13"/>
      <c r="EA428" s="13"/>
      <c r="EB428" s="13"/>
      <c r="EC428" s="13"/>
      <c r="ED428" s="13"/>
      <c r="EE428" s="13"/>
      <c r="EF428" s="13"/>
      <c r="EG428" s="13"/>
      <c r="EH428" s="13"/>
      <c r="EI428" s="13"/>
      <c r="EJ428" s="13"/>
      <c r="EK428" s="13"/>
      <c r="EL428" s="13"/>
      <c r="EM428" s="13"/>
      <c r="EN428" s="13"/>
      <c r="EO428" s="13"/>
      <c r="EP428" s="13"/>
      <c r="EQ428" s="13"/>
      <c r="ER428" s="13"/>
      <c r="ES428" s="13"/>
      <c r="ET428" s="13"/>
      <c r="EU428" s="13"/>
      <c r="EV428" s="13"/>
      <c r="EW428" s="13"/>
      <c r="EX428" s="13"/>
      <c r="EY428" s="13"/>
      <c r="EZ428" s="13"/>
      <c r="FA428" s="13"/>
      <c r="FB428" s="13"/>
      <c r="FC428" s="13"/>
      <c r="FD428" s="13"/>
      <c r="FE428" s="13"/>
      <c r="FF428" s="13"/>
      <c r="FG428" s="13"/>
      <c r="FH428" s="13"/>
      <c r="FI428" s="13"/>
      <c r="FL428" s="13"/>
      <c r="FM428" s="13"/>
    </row>
    <row r="429" spans="2:169" s="9" customFormat="1" hidden="1">
      <c r="B429" s="20"/>
      <c r="C429" s="13"/>
      <c r="D429" s="13"/>
      <c r="H429" s="13"/>
      <c r="I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  <c r="DE429" s="13"/>
      <c r="DF429" s="13"/>
      <c r="DG429" s="13"/>
      <c r="DH429" s="13"/>
      <c r="DI429" s="13"/>
      <c r="DJ429" s="13"/>
      <c r="DK429" s="13"/>
      <c r="DL429" s="13"/>
      <c r="DM429" s="13"/>
      <c r="DN429" s="13"/>
      <c r="DO429" s="13"/>
      <c r="DP429" s="13"/>
      <c r="DQ429" s="13"/>
      <c r="DR429" s="13"/>
      <c r="DS429" s="13"/>
      <c r="DT429" s="13"/>
      <c r="DU429" s="13"/>
      <c r="DV429" s="13"/>
      <c r="DW429" s="13"/>
      <c r="DX429" s="13"/>
      <c r="DY429" s="13"/>
      <c r="DZ429" s="13"/>
      <c r="EA429" s="13"/>
      <c r="EB429" s="13"/>
      <c r="EC429" s="13"/>
      <c r="ED429" s="13"/>
      <c r="EE429" s="13"/>
      <c r="EF429" s="13"/>
      <c r="EG429" s="13"/>
      <c r="EH429" s="13"/>
      <c r="EI429" s="13"/>
      <c r="EJ429" s="13"/>
      <c r="EK429" s="13"/>
      <c r="EL429" s="13"/>
      <c r="EM429" s="13"/>
      <c r="EN429" s="13"/>
      <c r="EO429" s="13"/>
      <c r="EP429" s="13"/>
      <c r="EQ429" s="13"/>
      <c r="ER429" s="13"/>
      <c r="ES429" s="13"/>
      <c r="ET429" s="13"/>
      <c r="EU429" s="13"/>
      <c r="EV429" s="13"/>
      <c r="EW429" s="13"/>
      <c r="EX429" s="13"/>
      <c r="EY429" s="13"/>
      <c r="EZ429" s="13"/>
      <c r="FA429" s="13"/>
      <c r="FB429" s="13"/>
      <c r="FC429" s="13"/>
      <c r="FD429" s="13"/>
      <c r="FE429" s="13"/>
      <c r="FF429" s="13"/>
      <c r="FG429" s="13"/>
      <c r="FH429" s="13"/>
      <c r="FI429" s="13"/>
      <c r="FL429" s="13"/>
      <c r="FM429" s="13"/>
    </row>
    <row r="430" spans="2:169" s="9" customFormat="1" hidden="1">
      <c r="B430" s="20"/>
      <c r="C430" s="13"/>
      <c r="D430" s="13"/>
      <c r="H430" s="13"/>
      <c r="I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  <c r="DE430" s="13"/>
      <c r="DF430" s="13"/>
      <c r="DG430" s="13"/>
      <c r="DH430" s="13"/>
      <c r="DI430" s="13"/>
      <c r="DJ430" s="13"/>
      <c r="DK430" s="13"/>
      <c r="DL430" s="13"/>
      <c r="DM430" s="13"/>
      <c r="DN430" s="13"/>
      <c r="DO430" s="13"/>
      <c r="DP430" s="13"/>
      <c r="DQ430" s="13"/>
      <c r="DR430" s="13"/>
      <c r="DS430" s="13"/>
      <c r="DT430" s="13"/>
      <c r="DU430" s="13"/>
      <c r="DV430" s="13"/>
      <c r="DW430" s="13"/>
      <c r="DX430" s="13"/>
      <c r="DY430" s="13"/>
      <c r="DZ430" s="13"/>
      <c r="EA430" s="13"/>
      <c r="EB430" s="13"/>
      <c r="EC430" s="13"/>
      <c r="ED430" s="13"/>
      <c r="EE430" s="13"/>
      <c r="EF430" s="13"/>
      <c r="EG430" s="13"/>
      <c r="EH430" s="13"/>
      <c r="EI430" s="13"/>
      <c r="EJ430" s="13"/>
      <c r="EK430" s="13"/>
      <c r="EL430" s="13"/>
      <c r="EM430" s="13"/>
      <c r="EN430" s="13"/>
      <c r="EO430" s="13"/>
      <c r="EP430" s="13"/>
      <c r="EQ430" s="13"/>
      <c r="ER430" s="13"/>
      <c r="ES430" s="13"/>
      <c r="ET430" s="13"/>
      <c r="EU430" s="13"/>
      <c r="EV430" s="13"/>
      <c r="EW430" s="13"/>
      <c r="EX430" s="13"/>
      <c r="EY430" s="13"/>
      <c r="EZ430" s="13"/>
      <c r="FA430" s="13"/>
      <c r="FB430" s="13"/>
      <c r="FC430" s="13"/>
      <c r="FD430" s="13"/>
      <c r="FE430" s="13"/>
      <c r="FF430" s="13"/>
      <c r="FG430" s="13"/>
      <c r="FH430" s="13"/>
      <c r="FI430" s="13"/>
      <c r="FL430" s="13"/>
      <c r="FM430" s="13"/>
    </row>
    <row r="431" spans="2:169" s="9" customFormat="1" hidden="1">
      <c r="B431" s="20"/>
      <c r="C431" s="13"/>
      <c r="D431" s="13"/>
      <c r="H431" s="13"/>
      <c r="I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  <c r="DE431" s="13"/>
      <c r="DF431" s="13"/>
      <c r="DG431" s="13"/>
      <c r="DH431" s="13"/>
      <c r="DI431" s="13"/>
      <c r="DJ431" s="13"/>
      <c r="DK431" s="13"/>
      <c r="DL431" s="13"/>
      <c r="DM431" s="13"/>
      <c r="DN431" s="13"/>
      <c r="DO431" s="13"/>
      <c r="DP431" s="13"/>
      <c r="DQ431" s="13"/>
      <c r="DR431" s="13"/>
      <c r="DS431" s="13"/>
      <c r="DT431" s="13"/>
      <c r="DU431" s="13"/>
      <c r="DV431" s="13"/>
      <c r="DW431" s="13"/>
      <c r="DX431" s="13"/>
      <c r="DY431" s="13"/>
      <c r="DZ431" s="13"/>
      <c r="EA431" s="13"/>
      <c r="EB431" s="13"/>
      <c r="EC431" s="13"/>
      <c r="ED431" s="13"/>
      <c r="EE431" s="13"/>
      <c r="EF431" s="13"/>
      <c r="EG431" s="13"/>
      <c r="EH431" s="13"/>
      <c r="EI431" s="13"/>
      <c r="EJ431" s="13"/>
      <c r="EK431" s="13"/>
      <c r="EL431" s="13"/>
      <c r="EM431" s="13"/>
      <c r="EN431" s="13"/>
      <c r="EO431" s="13"/>
      <c r="EP431" s="13"/>
      <c r="EQ431" s="13"/>
      <c r="ER431" s="13"/>
      <c r="ES431" s="13"/>
      <c r="ET431" s="13"/>
      <c r="EU431" s="13"/>
      <c r="EV431" s="13"/>
      <c r="EW431" s="13"/>
      <c r="EX431" s="13"/>
      <c r="EY431" s="13"/>
      <c r="EZ431" s="13"/>
      <c r="FA431" s="13"/>
      <c r="FB431" s="13"/>
      <c r="FC431" s="13"/>
      <c r="FD431" s="13"/>
      <c r="FE431" s="13"/>
      <c r="FF431" s="13"/>
      <c r="FG431" s="13"/>
      <c r="FH431" s="13"/>
      <c r="FI431" s="13"/>
      <c r="FL431" s="13"/>
      <c r="FM431" s="13"/>
    </row>
    <row r="432" spans="2:169" s="9" customFormat="1" hidden="1">
      <c r="B432" s="20"/>
      <c r="C432" s="13"/>
      <c r="D432" s="13"/>
      <c r="H432" s="13"/>
      <c r="I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  <c r="DE432" s="13"/>
      <c r="DF432" s="13"/>
      <c r="DG432" s="13"/>
      <c r="DH432" s="13"/>
      <c r="DI432" s="13"/>
      <c r="DJ432" s="13"/>
      <c r="DK432" s="13"/>
      <c r="DL432" s="13"/>
      <c r="DM432" s="13"/>
      <c r="DN432" s="13"/>
      <c r="DO432" s="13"/>
      <c r="DP432" s="13"/>
      <c r="DQ432" s="13"/>
      <c r="DR432" s="13"/>
      <c r="DS432" s="13"/>
      <c r="DT432" s="13"/>
      <c r="DU432" s="13"/>
      <c r="DV432" s="13"/>
      <c r="DW432" s="13"/>
      <c r="DX432" s="13"/>
      <c r="DY432" s="13"/>
      <c r="DZ432" s="13"/>
      <c r="EA432" s="13"/>
      <c r="EB432" s="13"/>
      <c r="EC432" s="13"/>
      <c r="ED432" s="13"/>
      <c r="EE432" s="13"/>
      <c r="EF432" s="13"/>
      <c r="EG432" s="13"/>
      <c r="EH432" s="13"/>
      <c r="EI432" s="13"/>
      <c r="EJ432" s="13"/>
      <c r="EK432" s="13"/>
      <c r="EL432" s="13"/>
      <c r="EM432" s="13"/>
      <c r="EN432" s="13"/>
      <c r="EO432" s="13"/>
      <c r="EP432" s="13"/>
      <c r="EQ432" s="13"/>
      <c r="ER432" s="13"/>
      <c r="ES432" s="13"/>
      <c r="ET432" s="13"/>
      <c r="EU432" s="13"/>
      <c r="EV432" s="13"/>
      <c r="EW432" s="13"/>
      <c r="EX432" s="13"/>
      <c r="EY432" s="13"/>
      <c r="EZ432" s="13"/>
      <c r="FA432" s="13"/>
      <c r="FB432" s="13"/>
      <c r="FC432" s="13"/>
      <c r="FD432" s="13"/>
      <c r="FE432" s="13"/>
      <c r="FF432" s="13"/>
      <c r="FG432" s="13"/>
      <c r="FH432" s="13"/>
      <c r="FI432" s="13"/>
      <c r="FL432" s="13"/>
      <c r="FM432" s="13"/>
    </row>
    <row r="433" spans="2:169" s="9" customFormat="1" hidden="1">
      <c r="B433" s="20"/>
      <c r="C433" s="13"/>
      <c r="D433" s="13"/>
      <c r="H433" s="13"/>
      <c r="I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  <c r="DE433" s="13"/>
      <c r="DF433" s="13"/>
      <c r="DG433" s="13"/>
      <c r="DH433" s="13"/>
      <c r="DI433" s="13"/>
      <c r="DJ433" s="13"/>
      <c r="DK433" s="13"/>
      <c r="DL433" s="13"/>
      <c r="DM433" s="13"/>
      <c r="DN433" s="13"/>
      <c r="DO433" s="13"/>
      <c r="DP433" s="13"/>
      <c r="DQ433" s="13"/>
      <c r="DR433" s="13"/>
      <c r="DS433" s="13"/>
      <c r="DT433" s="13"/>
      <c r="DU433" s="13"/>
      <c r="DV433" s="13"/>
      <c r="DW433" s="13"/>
      <c r="DX433" s="13"/>
      <c r="DY433" s="13"/>
      <c r="DZ433" s="13"/>
      <c r="EA433" s="13"/>
      <c r="EB433" s="13"/>
      <c r="EC433" s="13"/>
      <c r="ED433" s="13"/>
      <c r="EE433" s="13"/>
      <c r="EF433" s="13"/>
      <c r="EG433" s="13"/>
      <c r="EH433" s="13"/>
      <c r="EI433" s="13"/>
      <c r="EJ433" s="13"/>
      <c r="EK433" s="13"/>
      <c r="EL433" s="13"/>
      <c r="EM433" s="13"/>
      <c r="EN433" s="13"/>
      <c r="EO433" s="13"/>
      <c r="EP433" s="13"/>
      <c r="EQ433" s="13"/>
      <c r="ER433" s="13"/>
      <c r="ES433" s="13"/>
      <c r="ET433" s="13"/>
      <c r="EU433" s="13"/>
      <c r="EV433" s="13"/>
      <c r="EW433" s="13"/>
      <c r="EX433" s="13"/>
      <c r="EY433" s="13"/>
      <c r="EZ433" s="13"/>
      <c r="FA433" s="13"/>
      <c r="FB433" s="13"/>
      <c r="FC433" s="13"/>
      <c r="FD433" s="13"/>
      <c r="FE433" s="13"/>
      <c r="FF433" s="13"/>
      <c r="FG433" s="13"/>
      <c r="FH433" s="13"/>
      <c r="FI433" s="13"/>
      <c r="FL433" s="13"/>
      <c r="FM433" s="13"/>
    </row>
    <row r="434" spans="2:169"/>
    <row r="435" spans="2:169"/>
    <row r="436" spans="2:169"/>
    <row r="437" spans="2:169"/>
    <row r="438" spans="2:169"/>
    <row r="439" spans="2:169"/>
    <row r="440" spans="2:169"/>
    <row r="441" spans="2:169"/>
    <row r="442" spans="2:169"/>
    <row r="443" spans="2:169"/>
    <row r="444" spans="2:169"/>
    <row r="445" spans="2:169"/>
    <row r="446" spans="2:169"/>
    <row r="447" spans="2:169"/>
    <row r="448" spans="2:169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</sheetData>
  <sheetProtection insertRows="0" deleteRows="0" selectLockedCells="1" autoFilter="0"/>
  <mergeCells count="71">
    <mergeCell ref="C47:E47"/>
    <mergeCell ref="EA8:EG8"/>
    <mergeCell ref="EH8:EN8"/>
    <mergeCell ref="EO8:EU8"/>
    <mergeCell ref="EV8:FB8"/>
    <mergeCell ref="C67:E67"/>
    <mergeCell ref="C65:G65"/>
    <mergeCell ref="C66:G66"/>
    <mergeCell ref="C62:E62"/>
    <mergeCell ref="C64:E64"/>
    <mergeCell ref="C63:G63"/>
    <mergeCell ref="C44:E44"/>
    <mergeCell ref="M8:R8"/>
    <mergeCell ref="C54:G54"/>
    <mergeCell ref="C12:E12"/>
    <mergeCell ref="C27:G27"/>
    <mergeCell ref="D15:E15"/>
    <mergeCell ref="FC8:FI8"/>
    <mergeCell ref="C43:G43"/>
    <mergeCell ref="DF8:DL8"/>
    <mergeCell ref="DM8:DS8"/>
    <mergeCell ref="AU8:BA8"/>
    <mergeCell ref="BB8:BH8"/>
    <mergeCell ref="BI8:BO8"/>
    <mergeCell ref="BP8:BV8"/>
    <mergeCell ref="BW8:CC8"/>
    <mergeCell ref="S8:Y8"/>
    <mergeCell ref="Z8:AF8"/>
    <mergeCell ref="AG8:AM8"/>
    <mergeCell ref="AN8:AT8"/>
    <mergeCell ref="CD8:CJ8"/>
    <mergeCell ref="CK8:CQ8"/>
    <mergeCell ref="DT8:DZ8"/>
    <mergeCell ref="C10:G10"/>
    <mergeCell ref="B3:D3"/>
    <mergeCell ref="B5:D5"/>
    <mergeCell ref="C58:G58"/>
    <mergeCell ref="C59:G59"/>
    <mergeCell ref="C37:G37"/>
    <mergeCell ref="C33:G33"/>
    <mergeCell ref="C34:G34"/>
    <mergeCell ref="C57:E57"/>
    <mergeCell ref="C55:E55"/>
    <mergeCell ref="C35:E35"/>
    <mergeCell ref="B4:D4"/>
    <mergeCell ref="C23:G23"/>
    <mergeCell ref="C11:G11"/>
    <mergeCell ref="C16:G16"/>
    <mergeCell ref="C24:G24"/>
    <mergeCell ref="C71:E71"/>
    <mergeCell ref="C72:E72"/>
    <mergeCell ref="EE7:FI7"/>
    <mergeCell ref="G7:G8"/>
    <mergeCell ref="B7:B8"/>
    <mergeCell ref="J7:K7"/>
    <mergeCell ref="CR8:CX8"/>
    <mergeCell ref="CY8:DE8"/>
    <mergeCell ref="L7:L8"/>
    <mergeCell ref="H7:I7"/>
    <mergeCell ref="C7:F8"/>
    <mergeCell ref="BV7:CZ7"/>
    <mergeCell ref="DA7:ED7"/>
    <mergeCell ref="M7:AQ7"/>
    <mergeCell ref="AR7:BU7"/>
    <mergeCell ref="C30:G30"/>
    <mergeCell ref="C56:E56"/>
    <mergeCell ref="C60:E60"/>
    <mergeCell ref="C68:E68"/>
    <mergeCell ref="C70:G70"/>
    <mergeCell ref="C69:E69"/>
    <mergeCell ref="C61:G61"/>
  </mergeCells>
  <phoneticPr fontId="4" type="noConversion"/>
  <conditionalFormatting sqref="AR2:BU6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{1374AFAB-5CC2-45BF-8A76-99ADC1931A6A}</x14:id>
        </ext>
      </extLst>
    </cfRule>
  </conditionalFormatting>
  <conditionalFormatting sqref="M9:FI72">
    <cfRule type="expression" dxfId="231" priority="942">
      <formula>(IF((M$9&lt;=$K9),(IF((M$9&gt;=$J9),1,2)),3)=1)</formula>
    </cfRule>
    <cfRule type="expression" dxfId="230" priority="943">
      <formula>IF(M$9=$E$6,1,0)</formula>
    </cfRule>
    <cfRule type="expression" dxfId="229" priority="944">
      <formula>IF(WEEKDAY(M$9)=1,1,0)</formula>
    </cfRule>
    <cfRule type="expression" dxfId="228" priority="945">
      <formula>IF(WEEKDAY(#REF!)=7,1,0)</formula>
    </cfRule>
  </conditionalFormatting>
  <conditionalFormatting sqref="B59:L59 B61:L61 B60:C60 I60:L60 B63:L63 B62:C62 B66:L66 B64:C64 B70:L70 B67:G67 B71:G71 I71:J71 F60:G60 F62:G62 F64:G64 I62:L62 I64:L64 B69:G69 B68:C68 F68:G68 I67:L69 L71 B58:I58 L58 B65:I65 L65">
    <cfRule type="expression" dxfId="227" priority="296">
      <formula>NOT(ISBLANK($B1048551))</formula>
    </cfRule>
    <cfRule type="expression" dxfId="226" priority="298">
      <formula>LEN($B1048552)=3</formula>
    </cfRule>
    <cfRule type="expression" dxfId="225" priority="299">
      <formula>LEN($B1048551)=1</formula>
    </cfRule>
  </conditionalFormatting>
  <conditionalFormatting sqref="K41 B13:J13 L13:L15 B16:L16 H14:J15 B17:G22 B23:L24 B27:L27 B25:G26 B30:L30 B28:G29 B31:G32 B10:L12 B33:L34 B36 F36:G36 F15:G15 I36 B35:G35 I35:K35 I17:L22 B14:G14 I25:L26 I28:L29 I31:L32">
    <cfRule type="expression" dxfId="224" priority="954">
      <formula>NOT(ISBLANK($B1048484))</formula>
    </cfRule>
    <cfRule type="expression" dxfId="223" priority="955">
      <formula>LEN($B1048485)=3</formula>
    </cfRule>
    <cfRule type="expression" dxfId="222" priority="956">
      <formula>LEN($B1048484)=1</formula>
    </cfRule>
  </conditionalFormatting>
  <conditionalFormatting sqref="B37:I37 D39:G40 L37 B39:B42 B47:F47 I47:K47 C48:F48">
    <cfRule type="expression" dxfId="221" priority="976">
      <formula>NOT(ISBLANK($B1048520))</formula>
    </cfRule>
    <cfRule type="expression" dxfId="220" priority="977">
      <formula>LEN($B1048521)=3</formula>
    </cfRule>
    <cfRule type="expression" dxfId="219" priority="978">
      <formula>LEN($B1048520)=1</formula>
    </cfRule>
  </conditionalFormatting>
  <conditionalFormatting sqref="B15:D15">
    <cfRule type="expression" dxfId="218" priority="293">
      <formula>NOT(ISBLANK($B1048489))</formula>
    </cfRule>
    <cfRule type="expression" dxfId="217" priority="294">
      <formula>LEN($B1048490)=3</formula>
    </cfRule>
    <cfRule type="expression" dxfId="216" priority="295">
      <formula>LEN($B1048489)=1</formula>
    </cfRule>
  </conditionalFormatting>
  <conditionalFormatting sqref="K15">
    <cfRule type="expression" dxfId="215" priority="290">
      <formula>NOT(ISBLANK($B1048489))</formula>
    </cfRule>
    <cfRule type="expression" dxfId="214" priority="291">
      <formula>LEN($B1048490)=3</formula>
    </cfRule>
    <cfRule type="expression" dxfId="213" priority="292">
      <formula>LEN($B1048489)=1</formula>
    </cfRule>
  </conditionalFormatting>
  <conditionalFormatting sqref="K13">
    <cfRule type="expression" dxfId="212" priority="287">
      <formula>NOT(ISBLANK($B1048487))</formula>
    </cfRule>
    <cfRule type="expression" dxfId="211" priority="288">
      <formula>LEN($B1048488)=3</formula>
    </cfRule>
    <cfRule type="expression" dxfId="210" priority="289">
      <formula>LEN($B1048487)=1</formula>
    </cfRule>
  </conditionalFormatting>
  <conditionalFormatting sqref="K14">
    <cfRule type="expression" dxfId="209" priority="284">
      <formula>NOT(ISBLANK($B1048488))</formula>
    </cfRule>
    <cfRule type="expression" dxfId="208" priority="285">
      <formula>LEN($B1048489)=3</formula>
    </cfRule>
    <cfRule type="expression" dxfId="207" priority="286">
      <formula>LEN($B1048488)=1</formula>
    </cfRule>
  </conditionalFormatting>
  <conditionalFormatting sqref="H17:H22">
    <cfRule type="expression" dxfId="206" priority="281">
      <formula>NOT(ISBLANK($B1048491))</formula>
    </cfRule>
    <cfRule type="expression" dxfId="205" priority="282">
      <formula>LEN($B1048492)=3</formula>
    </cfRule>
    <cfRule type="expression" dxfId="204" priority="283">
      <formula>LEN($B1048491)=1</formula>
    </cfRule>
  </conditionalFormatting>
  <conditionalFormatting sqref="H25:H26">
    <cfRule type="expression" dxfId="203" priority="278">
      <formula>NOT(ISBLANK($B1048499))</formula>
    </cfRule>
    <cfRule type="expression" dxfId="202" priority="279">
      <formula>LEN($B1048500)=3</formula>
    </cfRule>
    <cfRule type="expression" dxfId="201" priority="280">
      <formula>LEN($B1048499)=1</formula>
    </cfRule>
  </conditionalFormatting>
  <conditionalFormatting sqref="H28:H29">
    <cfRule type="expression" dxfId="200" priority="275">
      <formula>NOT(ISBLANK($B1048502))</formula>
    </cfRule>
    <cfRule type="expression" dxfId="199" priority="276">
      <formula>LEN($B1048503)=3</formula>
    </cfRule>
    <cfRule type="expression" dxfId="198" priority="277">
      <formula>LEN($B1048502)=1</formula>
    </cfRule>
  </conditionalFormatting>
  <conditionalFormatting sqref="H31:H32">
    <cfRule type="expression" dxfId="197" priority="272">
      <formula>NOT(ISBLANK($B1048505))</formula>
    </cfRule>
    <cfRule type="expression" dxfId="196" priority="273">
      <formula>LEN($B1048506)=3</formula>
    </cfRule>
    <cfRule type="expression" dxfId="195" priority="274">
      <formula>LEN($B1048505)=1</formula>
    </cfRule>
  </conditionalFormatting>
  <conditionalFormatting sqref="B54:L54 B55:G55 F56:G56 B56:B57 J55:L56 C52:F52">
    <cfRule type="expression" dxfId="194" priority="987">
      <formula>NOT(ISBLANK($B1048531))</formula>
    </cfRule>
    <cfRule type="expression" dxfId="193" priority="988">
      <formula>LEN($B1048532)=3</formula>
    </cfRule>
    <cfRule type="expression" dxfId="192" priority="989">
      <formula>LEN($B1048531)=1</formula>
    </cfRule>
  </conditionalFormatting>
  <conditionalFormatting sqref="H72">
    <cfRule type="expression" dxfId="191" priority="239">
      <formula>NOT(ISBLANK($B1048541))</formula>
    </cfRule>
    <cfRule type="expression" dxfId="190" priority="240">
      <formula>LEN($B1048542)=3</formula>
    </cfRule>
    <cfRule type="expression" dxfId="189" priority="241">
      <formula>LEN($B1048541)=1</formula>
    </cfRule>
  </conditionalFormatting>
  <conditionalFormatting sqref="H57">
    <cfRule type="expression" dxfId="188" priority="260">
      <formula>NOT(ISBLANK($B1048525))</formula>
    </cfRule>
    <cfRule type="expression" dxfId="187" priority="261">
      <formula>LEN($B1048526)=3</formula>
    </cfRule>
    <cfRule type="expression" dxfId="186" priority="262">
      <formula>LEN($B1048525)=1</formula>
    </cfRule>
  </conditionalFormatting>
  <conditionalFormatting sqref="H71">
    <cfRule type="expression" dxfId="185" priority="257">
      <formula>NOT(ISBLANK($B1048539))</formula>
    </cfRule>
    <cfRule type="expression" dxfId="184" priority="258">
      <formula>LEN($B1048540)=3</formula>
    </cfRule>
    <cfRule type="expression" dxfId="183" priority="259">
      <formula>LEN($B1048539)=1</formula>
    </cfRule>
  </conditionalFormatting>
  <conditionalFormatting sqref="H60">
    <cfRule type="expression" dxfId="182" priority="251">
      <formula>NOT(ISBLANK($B1048528))</formula>
    </cfRule>
    <cfRule type="expression" dxfId="181" priority="252">
      <formula>LEN($B1048529)=3</formula>
    </cfRule>
    <cfRule type="expression" dxfId="180" priority="253">
      <formula>LEN($B1048528)=1</formula>
    </cfRule>
  </conditionalFormatting>
  <conditionalFormatting sqref="H62">
    <cfRule type="expression" dxfId="179" priority="248">
      <formula>NOT(ISBLANK($B1048530))</formula>
    </cfRule>
    <cfRule type="expression" dxfId="178" priority="249">
      <formula>LEN($B1048531)=3</formula>
    </cfRule>
    <cfRule type="expression" dxfId="177" priority="250">
      <formula>LEN($B1048530)=1</formula>
    </cfRule>
  </conditionalFormatting>
  <conditionalFormatting sqref="H64">
    <cfRule type="expression" dxfId="176" priority="245">
      <formula>NOT(ISBLANK($B1048532))</formula>
    </cfRule>
    <cfRule type="expression" dxfId="175" priority="246">
      <formula>LEN($B1048533)=3</formula>
    </cfRule>
    <cfRule type="expression" dxfId="174" priority="247">
      <formula>LEN($B1048532)=1</formula>
    </cfRule>
  </conditionalFormatting>
  <conditionalFormatting sqref="H67:H69">
    <cfRule type="expression" dxfId="173" priority="242">
      <formula>NOT(ISBLANK($B1048535))</formula>
    </cfRule>
    <cfRule type="expression" dxfId="172" priority="243">
      <formula>LEN($B1048536)=3</formula>
    </cfRule>
    <cfRule type="expression" dxfId="171" priority="244">
      <formula>LEN($B1048535)=1</formula>
    </cfRule>
  </conditionalFormatting>
  <conditionalFormatting sqref="C57:G57 J57:L57">
    <cfRule type="expression" dxfId="170" priority="236">
      <formula>NOT(ISBLANK($B1048535))</formula>
    </cfRule>
    <cfRule type="expression" dxfId="169" priority="237">
      <formula>LEN($B1048536)=3</formula>
    </cfRule>
    <cfRule type="expression" dxfId="168" priority="238">
      <formula>LEN($B1048535)=1</formula>
    </cfRule>
  </conditionalFormatting>
  <conditionalFormatting sqref="F46:G46 B45:B46 C46">
    <cfRule type="expression" dxfId="167" priority="1065">
      <formula>NOT(ISBLANK($B1048525))</formula>
    </cfRule>
    <cfRule type="expression" dxfId="166" priority="1066">
      <formula>LEN($B1048526)=3</formula>
    </cfRule>
    <cfRule type="expression" dxfId="165" priority="1067">
      <formula>LEN($B1048525)=1</formula>
    </cfRule>
  </conditionalFormatting>
  <conditionalFormatting sqref="B72:G72 I72 L72">
    <cfRule type="expression" dxfId="164" priority="1115">
      <formula>NOT(ISBLANK($B1048566))</formula>
    </cfRule>
    <cfRule type="expression" dxfId="163" priority="1116">
      <formula>LEN($B1048567)=3</formula>
    </cfRule>
    <cfRule type="expression" dxfId="162" priority="1117">
      <formula>LEN($B1048566)=1</formula>
    </cfRule>
  </conditionalFormatting>
  <conditionalFormatting sqref="J72">
    <cfRule type="expression" dxfId="158" priority="224">
      <formula>NOT(ISBLANK($B1048565))</formula>
    </cfRule>
    <cfRule type="expression" dxfId="157" priority="225">
      <formula>LEN($B1048566)=3</formula>
    </cfRule>
    <cfRule type="expression" dxfId="156" priority="226">
      <formula>LEN($B1048565)=1</formula>
    </cfRule>
  </conditionalFormatting>
  <conditionalFormatting sqref="B38:G38">
    <cfRule type="expression" dxfId="155" priority="1268">
      <formula>NOT(ISBLANK($B1048521))</formula>
    </cfRule>
    <cfRule type="expression" dxfId="154" priority="1269">
      <formula>LEN($B1048522)=3</formula>
    </cfRule>
    <cfRule type="expression" dxfId="153" priority="1270">
      <formula>LEN($B1048521)=1</formula>
    </cfRule>
  </conditionalFormatting>
  <conditionalFormatting sqref="G52">
    <cfRule type="expression" dxfId="152" priority="1283">
      <formula>NOT(ISBLANK($B1048524))</formula>
    </cfRule>
    <cfRule type="expression" dxfId="151" priority="1284">
      <formula>LEN($B1048525)=3</formula>
    </cfRule>
    <cfRule type="expression" dxfId="150" priority="1285">
      <formula>LEN($B1048524)=1</formula>
    </cfRule>
  </conditionalFormatting>
  <conditionalFormatting sqref="C56:E56">
    <cfRule type="expression" dxfId="149" priority="221">
      <formula>NOT(ISBLANK($B1048534))</formula>
    </cfRule>
    <cfRule type="expression" dxfId="148" priority="222">
      <formula>LEN($B1048535)=3</formula>
    </cfRule>
    <cfRule type="expression" dxfId="147" priority="223">
      <formula>LEN($B1048534)=1</formula>
    </cfRule>
  </conditionalFormatting>
  <conditionalFormatting sqref="H43:L43 I44:K44 B44:F44 C45:G45 C41 C36 J45:K46 B43 C42:G42">
    <cfRule type="expression" dxfId="146" priority="218">
      <formula>NOT(ISBLANK($B1048517))</formula>
    </cfRule>
    <cfRule type="expression" dxfId="145" priority="219">
      <formula>LEN($B1048518)=3</formula>
    </cfRule>
    <cfRule type="expression" dxfId="144" priority="220">
      <formula>LEN($B1048517)=1</formula>
    </cfRule>
  </conditionalFormatting>
  <conditionalFormatting sqref="G51">
    <cfRule type="expression" dxfId="143" priority="209">
      <formula>NOT(ISBLANK($B1048524))</formula>
    </cfRule>
    <cfRule type="expression" dxfId="142" priority="210">
      <formula>LEN($B1048525)=3</formula>
    </cfRule>
    <cfRule type="expression" dxfId="141" priority="211">
      <formula>LEN($B1048524)=1</formula>
    </cfRule>
  </conditionalFormatting>
  <conditionalFormatting sqref="G50">
    <cfRule type="expression" dxfId="140" priority="203">
      <formula>NOT(ISBLANK($B1048524))</formula>
    </cfRule>
    <cfRule type="expression" dxfId="139" priority="204">
      <formula>LEN($B1048525)=3</formula>
    </cfRule>
    <cfRule type="expression" dxfId="138" priority="205">
      <formula>LEN($B1048524)=1</formula>
    </cfRule>
  </conditionalFormatting>
  <conditionalFormatting sqref="C43:G43">
    <cfRule type="expression" dxfId="137" priority="1361">
      <formula>NOT(ISBLANK($B1048528))</formula>
    </cfRule>
    <cfRule type="expression" dxfId="136" priority="1362">
      <formula>LEN($B1048529)=3</formula>
    </cfRule>
    <cfRule type="expression" dxfId="135" priority="1363">
      <formula>LEN($B1048528)=1</formula>
    </cfRule>
  </conditionalFormatting>
  <conditionalFormatting sqref="K42">
    <cfRule type="expression" dxfId="134" priority="197">
      <formula>NOT(ISBLANK($B1048516))</formula>
    </cfRule>
    <cfRule type="expression" dxfId="133" priority="198">
      <formula>LEN($B1048517)=3</formula>
    </cfRule>
    <cfRule type="expression" dxfId="132" priority="199">
      <formula>LEN($B1048516)=1</formula>
    </cfRule>
  </conditionalFormatting>
  <conditionalFormatting sqref="J42">
    <cfRule type="expression" dxfId="131" priority="191">
      <formula>NOT(ISBLANK($B1048516))</formula>
    </cfRule>
    <cfRule type="expression" dxfId="130" priority="192">
      <formula>LEN($B1048517)=3</formula>
    </cfRule>
    <cfRule type="expression" dxfId="129" priority="193">
      <formula>LEN($B1048516)=1</formula>
    </cfRule>
  </conditionalFormatting>
  <conditionalFormatting sqref="H38">
    <cfRule type="expression" dxfId="128" priority="188">
      <formula>NOT(ISBLANK($B1048516))</formula>
    </cfRule>
    <cfRule type="expression" dxfId="127" priority="189">
      <formula>LEN($B1048517)=3</formula>
    </cfRule>
    <cfRule type="expression" dxfId="126" priority="190">
      <formula>LEN($B1048516)=1</formula>
    </cfRule>
  </conditionalFormatting>
  <conditionalFormatting sqref="C51:F51">
    <cfRule type="expression" dxfId="125" priority="173">
      <formula>NOT(ISBLANK($B1048531))</formula>
    </cfRule>
    <cfRule type="expression" dxfId="124" priority="174">
      <formula>LEN($B1048532)=3</formula>
    </cfRule>
    <cfRule type="expression" dxfId="123" priority="175">
      <formula>LEN($B1048531)=1</formula>
    </cfRule>
  </conditionalFormatting>
  <conditionalFormatting sqref="I38">
    <cfRule type="expression" dxfId="122" priority="170">
      <formula>NOT(ISBLANK($B1048521))</formula>
    </cfRule>
    <cfRule type="expression" dxfId="121" priority="171">
      <formula>LEN($B1048522)=3</formula>
    </cfRule>
    <cfRule type="expression" dxfId="120" priority="172">
      <formula>LEN($B1048521)=1</formula>
    </cfRule>
  </conditionalFormatting>
  <conditionalFormatting sqref="I41 H47">
    <cfRule type="expression" dxfId="119" priority="167">
      <formula>NOT(ISBLANK($B1048518))</formula>
    </cfRule>
    <cfRule type="expression" dxfId="118" priority="168">
      <formula>LEN($B1048519)=3</formula>
    </cfRule>
    <cfRule type="expression" dxfId="117" priority="169">
      <formula>LEN($B1048518)=1</formula>
    </cfRule>
  </conditionalFormatting>
  <conditionalFormatting sqref="I56 G47:G48">
    <cfRule type="expression" dxfId="116" priority="122">
      <formula>NOT(ISBLANK($B1048523))</formula>
    </cfRule>
    <cfRule type="expression" dxfId="115" priority="123">
      <formula>LEN($B1048524)=3</formula>
    </cfRule>
    <cfRule type="expression" dxfId="114" priority="124">
      <formula>LEN($B1048523)=1</formula>
    </cfRule>
  </conditionalFormatting>
  <conditionalFormatting sqref="I46">
    <cfRule type="expression" dxfId="113" priority="146">
      <formula>NOT(ISBLANK($B1048526))</formula>
    </cfRule>
    <cfRule type="expression" dxfId="112" priority="147">
      <formula>LEN($B1048527)=3</formula>
    </cfRule>
    <cfRule type="expression" dxfId="111" priority="148">
      <formula>LEN($B1048526)=1</formula>
    </cfRule>
  </conditionalFormatting>
  <conditionalFormatting sqref="H46">
    <cfRule type="expression" dxfId="110" priority="149">
      <formula>NOT(ISBLANK($B1048520))</formula>
    </cfRule>
    <cfRule type="expression" dxfId="109" priority="150">
      <formula>LEN($B1048521)=3</formula>
    </cfRule>
    <cfRule type="expression" dxfId="108" priority="151">
      <formula>LEN($B1048520)=1</formula>
    </cfRule>
  </conditionalFormatting>
  <conditionalFormatting sqref="I55 H44 J37:K38 K39 G49">
    <cfRule type="expression" dxfId="107" priority="128">
      <formula>NOT(ISBLANK($B1048512))</formula>
    </cfRule>
    <cfRule type="expression" dxfId="106" priority="129">
      <formula>LEN($B1048513)=3</formula>
    </cfRule>
    <cfRule type="expression" dxfId="105" priority="130">
      <formula>LEN($B1048512)=1</formula>
    </cfRule>
  </conditionalFormatting>
  <conditionalFormatting sqref="H55">
    <cfRule type="expression" dxfId="104" priority="131">
      <formula>NOT(ISBLANK($B1048524))</formula>
    </cfRule>
    <cfRule type="expression" dxfId="103" priority="132">
      <formula>LEN($B1048525)=3</formula>
    </cfRule>
    <cfRule type="expression" dxfId="102" priority="133">
      <formula>LEN($B1048524)=1</formula>
    </cfRule>
  </conditionalFormatting>
  <conditionalFormatting sqref="H56">
    <cfRule type="expression" dxfId="101" priority="125">
      <formula>NOT(ISBLANK($B1048527))</formula>
    </cfRule>
    <cfRule type="expression" dxfId="100" priority="126">
      <formula>LEN($B1048528)=3</formula>
    </cfRule>
    <cfRule type="expression" dxfId="99" priority="127">
      <formula>LEN($B1048527)=1</formula>
    </cfRule>
  </conditionalFormatting>
  <conditionalFormatting sqref="I57">
    <cfRule type="expression" dxfId="98" priority="119">
      <formula>NOT(ISBLANK($B1048525))</formula>
    </cfRule>
    <cfRule type="expression" dxfId="97" priority="120">
      <formula>LEN($B1048526)=3</formula>
    </cfRule>
    <cfRule type="expression" dxfId="96" priority="121">
      <formula>LEN($B1048525)=1</formula>
    </cfRule>
  </conditionalFormatting>
  <conditionalFormatting sqref="G44">
    <cfRule type="expression" dxfId="95" priority="104">
      <formula>NOT(ISBLANK($B1048518))</formula>
    </cfRule>
    <cfRule type="expression" dxfId="94" priority="105">
      <formula>LEN($B1048519)=3</formula>
    </cfRule>
    <cfRule type="expression" dxfId="93" priority="106">
      <formula>LEN($B1048518)=1</formula>
    </cfRule>
  </conditionalFormatting>
  <conditionalFormatting sqref="H39:H40">
    <cfRule type="expression" dxfId="92" priority="98">
      <formula>NOT(ISBLANK($B1048522))</formula>
    </cfRule>
    <cfRule type="expression" dxfId="91" priority="99">
      <formula>LEN($B1048523)=3</formula>
    </cfRule>
    <cfRule type="expression" dxfId="90" priority="100">
      <formula>LEN($B1048522)=1</formula>
    </cfRule>
  </conditionalFormatting>
  <conditionalFormatting sqref="I39">
    <cfRule type="expression" dxfId="89" priority="95">
      <formula>NOT(ISBLANK($B1048517))</formula>
    </cfRule>
    <cfRule type="expression" dxfId="88" priority="96">
      <formula>LEN($B1048518)=3</formula>
    </cfRule>
    <cfRule type="expression" dxfId="87" priority="97">
      <formula>LEN($B1048517)=1</formula>
    </cfRule>
  </conditionalFormatting>
  <conditionalFormatting sqref="H42">
    <cfRule type="expression" dxfId="86" priority="92">
      <formula>NOT(ISBLANK($B1048519))</formula>
    </cfRule>
    <cfRule type="expression" dxfId="85" priority="93">
      <formula>LEN($B1048520)=3</formula>
    </cfRule>
    <cfRule type="expression" dxfId="84" priority="94">
      <formula>LEN($B1048519)=1</formula>
    </cfRule>
  </conditionalFormatting>
  <conditionalFormatting sqref="C50:F50">
    <cfRule type="expression" dxfId="83" priority="89">
      <formula>NOT(ISBLANK($B1048531))</formula>
    </cfRule>
    <cfRule type="expression" dxfId="82" priority="90">
      <formula>LEN($B1048532)=3</formula>
    </cfRule>
    <cfRule type="expression" dxfId="81" priority="91">
      <formula>LEN($B1048531)=1</formula>
    </cfRule>
  </conditionalFormatting>
  <conditionalFormatting sqref="H35:H36 C49:F49 D41:H41 I42">
    <cfRule type="expression" dxfId="80" priority="86">
      <formula>NOT(ISBLANK($B1048517))</formula>
    </cfRule>
    <cfRule type="expression" dxfId="79" priority="87">
      <formula>LEN($B1048518)=3</formula>
    </cfRule>
    <cfRule type="expression" dxfId="78" priority="88">
      <formula>LEN($B1048517)=1</formula>
    </cfRule>
  </conditionalFormatting>
  <conditionalFormatting sqref="J36:K36">
    <cfRule type="expression" dxfId="77" priority="83">
      <formula>NOT(ISBLANK($B1048510))</formula>
    </cfRule>
    <cfRule type="expression" dxfId="76" priority="84">
      <formula>LEN($B1048511)=3</formula>
    </cfRule>
    <cfRule type="expression" dxfId="75" priority="85">
      <formula>LEN($B1048510)=1</formula>
    </cfRule>
  </conditionalFormatting>
  <conditionalFormatting sqref="J39">
    <cfRule type="expression" dxfId="74" priority="80">
      <formula>NOT(ISBLANK($B1048514))</formula>
    </cfRule>
    <cfRule type="expression" dxfId="73" priority="81">
      <formula>LEN($B1048515)=3</formula>
    </cfRule>
    <cfRule type="expression" dxfId="72" priority="82">
      <formula>LEN($B1048514)=1</formula>
    </cfRule>
  </conditionalFormatting>
  <conditionalFormatting sqref="J41">
    <cfRule type="expression" dxfId="71" priority="74">
      <formula>NOT(ISBLANK($B1048515))</formula>
    </cfRule>
    <cfRule type="expression" dxfId="70" priority="75">
      <formula>LEN($B1048516)=3</formula>
    </cfRule>
    <cfRule type="expression" dxfId="69" priority="76">
      <formula>LEN($B1048515)=1</formula>
    </cfRule>
  </conditionalFormatting>
  <conditionalFormatting sqref="H45">
    <cfRule type="expression" dxfId="68" priority="68">
      <formula>NOT(ISBLANK($B1048520))</formula>
    </cfRule>
    <cfRule type="expression" dxfId="67" priority="69">
      <formula>LEN($B1048521)=3</formula>
    </cfRule>
    <cfRule type="expression" dxfId="66" priority="70">
      <formula>LEN($B1048520)=1</formula>
    </cfRule>
  </conditionalFormatting>
  <conditionalFormatting sqref="I45">
    <cfRule type="expression" dxfId="65" priority="65">
      <formula>NOT(ISBLANK($B1048526))</formula>
    </cfRule>
    <cfRule type="expression" dxfId="64" priority="66">
      <formula>LEN($B1048527)=3</formula>
    </cfRule>
    <cfRule type="expression" dxfId="63" priority="67">
      <formula>LEN($B1048526)=1</formula>
    </cfRule>
  </conditionalFormatting>
  <conditionalFormatting sqref="I40">
    <cfRule type="expression" dxfId="62" priority="62">
      <formula>NOT(ISBLANK($B1048523))</formula>
    </cfRule>
    <cfRule type="expression" dxfId="61" priority="63">
      <formula>LEN($B1048524)=3</formula>
    </cfRule>
    <cfRule type="expression" dxfId="60" priority="64">
      <formula>LEN($B1048523)=1</formula>
    </cfRule>
  </conditionalFormatting>
  <conditionalFormatting sqref="K40">
    <cfRule type="expression" dxfId="56" priority="59">
      <formula>NOT(ISBLANK($B1048515))</formula>
    </cfRule>
    <cfRule type="expression" dxfId="55" priority="60">
      <formula>LEN($B1048516)=3</formula>
    </cfRule>
    <cfRule type="expression" dxfId="54" priority="61">
      <formula>LEN($B1048515)=1</formula>
    </cfRule>
  </conditionalFormatting>
  <conditionalFormatting sqref="J40">
    <cfRule type="expression" dxfId="53" priority="53">
      <formula>NOT(ISBLANK($B1048515))</formula>
    </cfRule>
    <cfRule type="expression" dxfId="52" priority="54">
      <formula>LEN($B1048516)=3</formula>
    </cfRule>
    <cfRule type="expression" dxfId="51" priority="55">
      <formula>LEN($B1048515)=1</formula>
    </cfRule>
  </conditionalFormatting>
  <conditionalFormatting sqref="C39:C40">
    <cfRule type="expression" dxfId="50" priority="1448">
      <formula>NOT(ISBLANK($B1048523))</formula>
    </cfRule>
    <cfRule type="expression" dxfId="49" priority="1449">
      <formula>LEN($B1048524)=3</formula>
    </cfRule>
    <cfRule type="expression" dxfId="48" priority="1450">
      <formula>LEN($B1048523)=1</formula>
    </cfRule>
  </conditionalFormatting>
  <conditionalFormatting sqref="C53:G53">
    <cfRule type="expression" dxfId="47" priority="40">
      <formula>NOT(ISBLANK($B1048531))</formula>
    </cfRule>
    <cfRule type="expression" dxfId="46" priority="41">
      <formula>LEN($B1048532)=3</formula>
    </cfRule>
    <cfRule type="expression" dxfId="45" priority="42">
      <formula>LEN($B1048531)=1</formula>
    </cfRule>
  </conditionalFormatting>
  <conditionalFormatting sqref="B48:B53">
    <cfRule type="expression" dxfId="29" priority="28">
      <formula>NOT(ISBLANK($B1048525))</formula>
    </cfRule>
    <cfRule type="expression" dxfId="28" priority="29">
      <formula>LEN($B1048526)=3</formula>
    </cfRule>
    <cfRule type="expression" dxfId="27" priority="30">
      <formula>LEN($B1048525)=1</formula>
    </cfRule>
  </conditionalFormatting>
  <conditionalFormatting sqref="H48:H53">
    <cfRule type="expression" dxfId="26" priority="25">
      <formula>NOT(ISBLANK($B1048525))</formula>
    </cfRule>
    <cfRule type="expression" dxfId="25" priority="26">
      <formula>LEN($B1048526)=3</formula>
    </cfRule>
    <cfRule type="expression" dxfId="24" priority="27">
      <formula>LEN($B1048525)=1</formula>
    </cfRule>
  </conditionalFormatting>
  <conditionalFormatting sqref="I48:I53">
    <cfRule type="expression" dxfId="23" priority="22">
      <formula>NOT(ISBLANK($B1048530))</formula>
    </cfRule>
    <cfRule type="expression" dxfId="22" priority="23">
      <formula>LEN($B1048531)=3</formula>
    </cfRule>
    <cfRule type="expression" dxfId="21" priority="24">
      <formula>LEN($B1048530)=1</formula>
    </cfRule>
  </conditionalFormatting>
  <conditionalFormatting sqref="J48:K53">
    <cfRule type="expression" dxfId="20" priority="19">
      <formula>NOT(ISBLANK($B1048527))</formula>
    </cfRule>
    <cfRule type="expression" dxfId="19" priority="20">
      <formula>LEN($B1048528)=3</formula>
    </cfRule>
    <cfRule type="expression" dxfId="18" priority="21">
      <formula>LEN($B1048527)=1</formula>
    </cfRule>
  </conditionalFormatting>
  <conditionalFormatting sqref="K71:K72">
    <cfRule type="expression" dxfId="17" priority="16">
      <formula>NOT(ISBLANK($B1048564))</formula>
    </cfRule>
    <cfRule type="expression" dxfId="16" priority="17">
      <formula>LEN($B1048565)=3</formula>
    </cfRule>
    <cfRule type="expression" dxfId="15" priority="18">
      <formula>LEN($B1048564)=1</formula>
    </cfRule>
  </conditionalFormatting>
  <conditionalFormatting sqref="L35:L36">
    <cfRule type="expression" dxfId="14" priority="13">
      <formula>NOT(ISBLANK($B1048509))</formula>
    </cfRule>
    <cfRule type="expression" dxfId="13" priority="14">
      <formula>LEN($B1048510)=3</formula>
    </cfRule>
    <cfRule type="expression" dxfId="12" priority="15">
      <formula>LEN($B1048509)=1</formula>
    </cfRule>
  </conditionalFormatting>
  <conditionalFormatting sqref="L38:L42">
    <cfRule type="expression" dxfId="11" priority="10">
      <formula>NOT(ISBLANK($B1048512))</formula>
    </cfRule>
    <cfRule type="expression" dxfId="10" priority="11">
      <formula>LEN($B1048513)=3</formula>
    </cfRule>
    <cfRule type="expression" dxfId="9" priority="12">
      <formula>LEN($B1048512)=1</formula>
    </cfRule>
  </conditionalFormatting>
  <conditionalFormatting sqref="L44:L53">
    <cfRule type="expression" dxfId="8" priority="7">
      <formula>NOT(ISBLANK($B1048518))</formula>
    </cfRule>
    <cfRule type="expression" dxfId="7" priority="8">
      <formula>LEN($B1048519)=3</formula>
    </cfRule>
    <cfRule type="expression" dxfId="6" priority="9">
      <formula>LEN($B1048518)=1</formula>
    </cfRule>
  </conditionalFormatting>
  <conditionalFormatting sqref="J58:K58">
    <cfRule type="expression" dxfId="5" priority="4">
      <formula>NOT(ISBLANK($B1048532))</formula>
    </cfRule>
    <cfRule type="expression" dxfId="4" priority="5">
      <formula>LEN($B1048533)=3</formula>
    </cfRule>
    <cfRule type="expression" dxfId="3" priority="6">
      <formula>LEN($B1048532)=1</formula>
    </cfRule>
  </conditionalFormatting>
  <conditionalFormatting sqref="J65:K65">
    <cfRule type="expression" dxfId="2" priority="1">
      <formula>NOT(ISBLANK($B1048539))</formula>
    </cfRule>
    <cfRule type="expression" dxfId="1" priority="2">
      <formula>LEN($B1048540)=3</formula>
    </cfRule>
    <cfRule type="expression" dxfId="0" priority="3">
      <formula>LEN($B1048539)=1</formula>
    </cfRule>
  </conditionalFormatting>
  <pageMargins left="0.39370078740157483" right="0.39370078740157483" top="0.39370078740157483" bottom="0.39370078740157483" header="0.39370078740157483" footer="0.39370078740157483"/>
  <pageSetup paperSize="8" scale="75" fitToHeight="0" orientation="portrait" r:id="rId1"/>
  <headerFooter>
    <oddFooter>&amp;L&amp;10우리FIS, 디지털프론티어&amp;C&amp;10[대외비]&amp;R&amp;10PJT WBS  - &amp;P  / &amp;N</oddFooter>
  </headerFooter>
  <ignoredErrors>
    <ignoredError sqref="AR7 BV7 DA7 M7:AQ7 EE7" unlocked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74AFAB-5CC2-45BF-8A76-99ADC1931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AR2:BU6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'9 CODE'!$C$5:$C$8</xm:f>
          </x14:formula1>
          <xm:sqref>L10:L72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showGridLines="0" workbookViewId="0">
      <selection activeCell="D18" sqref="D18"/>
    </sheetView>
  </sheetViews>
  <sheetFormatPr defaultColWidth="8.875" defaultRowHeight="13.5"/>
  <cols>
    <col min="1" max="1" width="1.75" style="6" customWidth="1"/>
    <col min="2" max="2" width="7" style="6" customWidth="1"/>
    <col min="3" max="3" width="13.125" style="6" customWidth="1"/>
    <col min="4" max="16384" width="8.875" style="6"/>
  </cols>
  <sheetData>
    <row r="1" spans="2:3">
      <c r="B1" s="172" t="s">
        <v>54</v>
      </c>
      <c r="C1" s="172"/>
    </row>
    <row r="2" spans="2:3">
      <c r="B2" s="172"/>
      <c r="C2" s="172"/>
    </row>
    <row r="3" spans="2:3">
      <c r="B3" s="6" t="s">
        <v>47</v>
      </c>
    </row>
    <row r="4" spans="2:3">
      <c r="B4" s="6" t="s">
        <v>52</v>
      </c>
      <c r="C4" s="6" t="s">
        <v>53</v>
      </c>
    </row>
    <row r="5" spans="2:3">
      <c r="B5" s="7">
        <f>ROW()-4</f>
        <v>1</v>
      </c>
      <c r="C5" s="6" t="s">
        <v>48</v>
      </c>
    </row>
    <row r="6" spans="2:3">
      <c r="B6" s="7">
        <f>ROW()-4</f>
        <v>2</v>
      </c>
      <c r="C6" s="6" t="s">
        <v>49</v>
      </c>
    </row>
    <row r="7" spans="2:3">
      <c r="B7" s="7">
        <f>ROW()-4</f>
        <v>3</v>
      </c>
      <c r="C7" s="6" t="s">
        <v>50</v>
      </c>
    </row>
    <row r="8" spans="2:3">
      <c r="B8" s="7">
        <f>ROW()-4</f>
        <v>4</v>
      </c>
      <c r="C8" s="6" t="s">
        <v>51</v>
      </c>
    </row>
  </sheetData>
  <mergeCells count="1">
    <mergeCell ref="B1:C2"/>
  </mergeCells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WBS</vt:lpstr>
      <vt:lpstr>9 CODE</vt:lpstr>
      <vt:lpstr>WBS!Print_Area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박선주</dc:creator>
  <cp:lastModifiedBy>wsno1</cp:lastModifiedBy>
  <cp:lastPrinted>2020-11-16T02:43:51Z</cp:lastPrinted>
  <dcterms:created xsi:type="dcterms:W3CDTF">2013-01-18T04:29:07Z</dcterms:created>
  <dcterms:modified xsi:type="dcterms:W3CDTF">2021-03-14T11:15:53Z</dcterms:modified>
</cp:coreProperties>
</file>