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26190" yWindow="150" windowWidth="26295" windowHeight="14310"/>
  </bookViews>
  <sheets>
    <sheet name="표지" sheetId="1" r:id="rId1"/>
    <sheet name="개정이력" sheetId="2" r:id="rId2"/>
    <sheet name="기능정의·명세서" sheetId="5" r:id="rId3"/>
    <sheet name="9 CODE" sheetId="6" r:id="rId4"/>
  </sheets>
  <externalReferences>
    <externalReference r:id="rId5"/>
  </externalReferences>
  <definedNames>
    <definedName name="_xlnm._FilterDatabase" localSheetId="2" hidden="1">기능정의·명세서!$B$3:$Q$17</definedName>
    <definedName name="_xlnm.Print_Area" localSheetId="1">개정이력!$B$1:$J$18</definedName>
    <definedName name="_xlnm.Print_Area" localSheetId="0">표지!$A$1:$F$11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8" i="5"/>
  <c r="B6" i="5"/>
  <c r="B4" i="5" l="1"/>
  <c r="B5" i="5"/>
  <c r="B9" i="5"/>
  <c r="B10" i="5"/>
  <c r="B11" i="5"/>
  <c r="B12" i="5"/>
  <c r="B13" i="5"/>
  <c r="B14" i="5"/>
  <c r="B15" i="5"/>
  <c r="B16" i="5"/>
  <c r="B17" i="5"/>
  <c r="B1" i="5"/>
  <c r="B10" i="2"/>
  <c r="B11" i="2"/>
  <c r="B12" i="2"/>
  <c r="B13" i="2"/>
  <c r="B14" i="2"/>
  <c r="B15" i="2"/>
  <c r="B7" i="2"/>
  <c r="B8" i="2"/>
  <c r="B9" i="2"/>
  <c r="B16" i="2"/>
  <c r="B17" i="2"/>
  <c r="B18" i="2"/>
  <c r="B1" i="2"/>
  <c r="D2" i="2"/>
  <c r="G2" i="2"/>
  <c r="H3" i="2"/>
  <c r="D3" i="2"/>
  <c r="G3" i="2"/>
  <c r="B3" i="2"/>
  <c r="B3" i="1" l="1"/>
</calcChain>
</file>

<file path=xl/sharedStrings.xml><?xml version="1.0" encoding="utf-8"?>
<sst xmlns="http://schemas.openxmlformats.org/spreadsheetml/2006/main" count="136" uniqueCount="84">
  <si>
    <t>ACTIVITY</t>
    <phoneticPr fontId="2" type="noConversion"/>
  </si>
  <si>
    <t>날짜</t>
    <phoneticPr fontId="3" type="noConversion"/>
  </si>
  <si>
    <t>버전</t>
    <phoneticPr fontId="3" type="noConversion"/>
  </si>
  <si>
    <t>작성자</t>
    <phoneticPr fontId="3" type="noConversion"/>
  </si>
  <si>
    <t>승인자</t>
    <phoneticPr fontId="3" type="noConversion"/>
  </si>
  <si>
    <t>개정이력</t>
    <phoneticPr fontId="2" type="noConversion"/>
  </si>
  <si>
    <t>No</t>
    <phoneticPr fontId="2" type="noConversion"/>
  </si>
  <si>
    <t>TASK</t>
    <phoneticPr fontId="2" type="noConversion"/>
  </si>
  <si>
    <t>분석</t>
    <phoneticPr fontId="2" type="noConversion"/>
  </si>
  <si>
    <t>변경구분</t>
    <phoneticPr fontId="2" type="noConversion"/>
  </si>
  <si>
    <t>변경일자</t>
    <phoneticPr fontId="2" type="noConversion"/>
  </si>
  <si>
    <t>삭제</t>
    <phoneticPr fontId="2" type="noConversion"/>
  </si>
  <si>
    <t>Creative INFO.</t>
    <phoneticPr fontId="2" type="noConversion"/>
  </si>
  <si>
    <t>Update INFO.</t>
    <phoneticPr fontId="2" type="noConversion"/>
  </si>
  <si>
    <t>PROJECT NAME</t>
    <phoneticPr fontId="2" type="noConversion"/>
  </si>
  <si>
    <t>TASK</t>
    <phoneticPr fontId="2" type="noConversion"/>
  </si>
  <si>
    <t>1.00</t>
    <phoneticPr fontId="2" type="noConversion"/>
  </si>
  <si>
    <t>No.</t>
    <phoneticPr fontId="3" type="noConversion"/>
  </si>
  <si>
    <t>추가</t>
  </si>
  <si>
    <t>내용</t>
    <phoneticPr fontId="3" type="noConversion"/>
  </si>
  <si>
    <t>CODE</t>
    <phoneticPr fontId="2" type="noConversion"/>
  </si>
  <si>
    <t>추가</t>
    <phoneticPr fontId="2" type="noConversion"/>
  </si>
  <si>
    <t>검토</t>
    <phoneticPr fontId="2" type="noConversion"/>
  </si>
  <si>
    <t>승인</t>
    <phoneticPr fontId="2" type="noConversion"/>
  </si>
  <si>
    <t>수정</t>
  </si>
  <si>
    <t>수정</t>
    <phoneticPr fontId="2" type="noConversion"/>
  </si>
  <si>
    <t>1.01</t>
    <phoneticPr fontId="2" type="noConversion"/>
  </si>
  <si>
    <t>변경구분</t>
    <phoneticPr fontId="3" type="noConversion"/>
  </si>
  <si>
    <t>개발
범위</t>
    <phoneticPr fontId="2" type="noConversion"/>
  </si>
  <si>
    <t>변경
구분</t>
    <phoneticPr fontId="2" type="noConversion"/>
  </si>
  <si>
    <t>기능정의·명세서</t>
    <phoneticPr fontId="2" type="noConversion"/>
  </si>
  <si>
    <t>요구사항정의·명세서 기반 최초 기능 정의</t>
    <phoneticPr fontId="2" type="noConversion"/>
  </si>
  <si>
    <t>요구사항정의·명세서 기반 최초 기능 명세화</t>
    <phoneticPr fontId="2" type="noConversion"/>
  </si>
  <si>
    <t>MENU
ID</t>
    <phoneticPr fontId="2" type="noConversion"/>
  </si>
  <si>
    <t>MENU
Lv.1</t>
    <phoneticPr fontId="2" type="noConversion"/>
  </si>
  <si>
    <t>MENU
Lv.2</t>
  </si>
  <si>
    <t>MENU
Lv.3</t>
  </si>
  <si>
    <t>메뉴별 기능 명세</t>
    <phoneticPr fontId="2" type="noConversion"/>
  </si>
  <si>
    <t>요구사항
ID1</t>
    <phoneticPr fontId="2" type="noConversion"/>
  </si>
  <si>
    <t>요구사항
ID2</t>
  </si>
  <si>
    <t>요구사항
ID3</t>
  </si>
  <si>
    <t>요구사항
ID4</t>
  </si>
  <si>
    <t>요구사항
ID5</t>
  </si>
  <si>
    <t>프로그램
유형</t>
    <phoneticPr fontId="2" type="noConversion"/>
  </si>
  <si>
    <t>Native</t>
  </si>
  <si>
    <t>비고</t>
    <phoneticPr fontId="2" type="noConversion"/>
  </si>
  <si>
    <t>『퀀트전략』을 활용한 주식 인공지능 자동 트레이닝 시스템 "B &amp; H"</t>
    <phoneticPr fontId="2" type="noConversion"/>
  </si>
  <si>
    <t>임완식</t>
    <phoneticPr fontId="2" type="noConversion"/>
  </si>
  <si>
    <t>구현</t>
    <phoneticPr fontId="2" type="noConversion"/>
  </si>
  <si>
    <t>임완식</t>
    <phoneticPr fontId="2" type="noConversion"/>
  </si>
  <si>
    <t>없음</t>
    <phoneticPr fontId="2" type="noConversion"/>
  </si>
  <si>
    <t>REQ-001</t>
    <phoneticPr fontId="2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</si>
  <si>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</si>
  <si>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</si>
  <si>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</si>
  <si>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</si>
  <si>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</si>
  <si>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</si>
  <si>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</si>
  <si>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</si>
  <si>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</si>
  <si>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</si>
  <si>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① 시스템 구성도 및 연계구성 정의필요
② 사용 기술 및 AI 알고리즘 정의 필요</t>
    <phoneticPr fontId="2" type="noConversion"/>
  </si>
  <si>
    <t>① 다양한 투자 기법에 따른 사용 투자전략 정의</t>
    <phoneticPr fontId="2" type="noConversion"/>
  </si>
  <si>
    <t>① 퀀트 전략으로 분석된 추천 종목 목록에 대한 실 주가 추이 분석을 통한 검증 수행</t>
    <phoneticPr fontId="2" type="noConversion"/>
  </si>
  <si>
    <t>① 트레이딩 시스템 사용자 가이드 및 연수</t>
    <phoneticPr fontId="2" type="noConversion"/>
  </si>
  <si>
    <t>① 📊Stock Market Analysis 📈 + Prediction using LSTM 참여 및 해당 코드 토론 및 분석</t>
    <phoneticPr fontId="2" type="noConversion"/>
  </si>
  <si>
    <t>① 볼린저밴드, 데이터 가공, 거래전략, 수익율등을 고려한 알고리즘으로 인공지능 모델 생성 및 평가, 검증</t>
    <phoneticPr fontId="2" type="noConversion"/>
  </si>
  <si>
    <t>① 머신러닝을 활용한 전략의 평가 지표수립
② 백테스팅, 사이킷런 활용 모델 구성 수립</t>
    <phoneticPr fontId="2" type="noConversion"/>
  </si>
  <si>
    <t>① CNN, RNN, LSTM을 활용한 금융 투자 딥러닝 모델 생성 및 학습, 평가 수행</t>
    <phoneticPr fontId="2" type="noConversion"/>
  </si>
  <si>
    <t>① 머신러닝/딥러닝을 활용한 주가 방향성 예측, 최접근법을 활용한 투자전략, 캔들차트 예측 등 검토 후 최적 모델 선정</t>
    <phoneticPr fontId="2" type="noConversion"/>
  </si>
  <si>
    <t>1차</t>
    <phoneticPr fontId="2" type="noConversion"/>
  </si>
  <si>
    <t>2차</t>
    <phoneticPr fontId="2" type="noConversion"/>
  </si>
  <si>
    <t>삭제</t>
  </si>
  <si>
    <t>검토</t>
  </si>
  <si>
    <t>모델 예측율 강화를 위한 머신러닝 딥러닝 모델개발 강화</t>
    <phoneticPr fontId="2" type="noConversion"/>
  </si>
  <si>
    <t>반도체 주식 예측으로 매도 프로그램 개발변경
딥러닝 예측도 70% 이상 수준 개발로 변경</t>
    <phoneticPr fontId="2" type="noConversion"/>
  </si>
  <si>
    <t>① 우선 장 시작전(오전 8시 30분 ~ 9시)에
보유한 종목의 목표가로 매도주문을 자동적으로 등록
② 장 중 실시간 자동매수 기능. 매수가에 오면 자동으로 매수주문을 걸어줌.
③ 장 중 실시간 자동매도 기능. 장 중 목표한 매도가에 오면 자동으로 매도주문을 걸어줌.
④ 장 중 실시간 자동 손절 기능. 장 중 손절가에 도달하면 자동으로 시장가로 매도주문을 걸어줌.</t>
    <phoneticPr fontId="2" type="noConversion"/>
  </si>
  <si>
    <t>① 예측을 위한 사정 feature engneering 지표 선정</t>
    <phoneticPr fontId="2" type="noConversion"/>
  </si>
  <si>
    <t>① EDA를 통한 영향변수 선정 및 의미있는 지표선정</t>
    <phoneticPr fontId="2" type="noConversion"/>
  </si>
  <si>
    <t>① PCA를 통한 데이터 정규화, 예측율 및 검증 값 정확도 검증</t>
    <phoneticPr fontId="2" type="noConversion"/>
  </si>
  <si>
    <t>① 퀀트를 활용한 전략 알고리즘 예측도 70% 이상
② 학습에 대한 결과 디스플레이
③ CNN/RNN 활용후 예측도 상위 모델 활용</t>
    <phoneticPr fontId="2" type="noConversion"/>
  </si>
  <si>
    <t>2021.03.03</t>
    <phoneticPr fontId="2" type="noConversion"/>
  </si>
  <si>
    <t>임완식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</si>
</sst>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.mm\.dd\(aaa\)"/>
    <numFmt numFmtId="177" formatCode="yy\.mm\.dd\(aaa\)"/>
    <numFmt numFmtId="178" formatCode="&quot;기능정의·명세서 :  &quot;@"/>
  </numFmts>
  <fonts count="2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4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KoPub돋움체 Light"/>
      <family val="3"/>
      <charset val="129"/>
    </font>
    <font>
      <b/>
      <sz val="11"/>
      <name val="KoPub돋움체 Bold"/>
      <family val="3"/>
      <charset val="129"/>
    </font>
    <font>
      <sz val="11"/>
      <name val="KoPub돋움체 Light"/>
      <family val="3"/>
      <charset val="129"/>
    </font>
    <font>
      <sz val="28"/>
      <name val="KoPub돋움체 Bold"/>
      <family val="3"/>
      <charset val="129"/>
    </font>
    <font>
      <b/>
      <sz val="22"/>
      <color theme="4" tint="-0.499984740745262"/>
      <name val="KoPub돋움체 Bold"/>
      <family val="3"/>
      <charset val="129"/>
    </font>
    <font>
      <sz val="11"/>
      <color theme="1"/>
      <name val="KoPub돋움체 Light"/>
      <family val="3"/>
      <charset val="129"/>
    </font>
    <font>
      <b/>
      <sz val="10"/>
      <name val="KoPub돋움체 Light"/>
      <family val="3"/>
      <charset val="129"/>
    </font>
    <font>
      <vertAlign val="superscript"/>
      <sz val="8"/>
      <color rgb="FF404040"/>
      <name val="KoPub돋움체 Light"/>
      <family val="3"/>
      <charset val="129"/>
    </font>
    <font>
      <b/>
      <sz val="18"/>
      <color theme="0"/>
      <name val="KoPub돋움체 Bold"/>
      <family val="3"/>
      <charset val="129"/>
    </font>
    <font>
      <sz val="10"/>
      <color theme="1"/>
      <name val="KoPub돋움체 Light"/>
      <family val="3"/>
      <charset val="129"/>
    </font>
    <font>
      <sz val="14"/>
      <color theme="1"/>
      <name val="KoPub돋움체 Bold"/>
      <family val="3"/>
      <charset val="129"/>
    </font>
    <font>
      <b/>
      <sz val="10"/>
      <color theme="0"/>
      <name val="KoPub돋움체 Light"/>
      <family val="3"/>
      <charset val="129"/>
    </font>
    <font>
      <b/>
      <sz val="13"/>
      <color theme="1"/>
      <name val="KoPub돋움체 Bold"/>
      <family val="3"/>
      <charset val="129"/>
    </font>
    <font>
      <sz val="11"/>
      <color theme="1"/>
      <name val="KoPub돋움체 Bold"/>
      <family val="3"/>
      <charset val="129"/>
    </font>
    <font>
      <sz val="10"/>
      <color rgb="FF0070C0"/>
      <name val="KoPub돋움체 Light"/>
      <family val="3"/>
      <charset val="129"/>
    </font>
    <font>
      <strike/>
      <sz val="10"/>
      <color theme="1"/>
      <name val="KoPub돋움체 Light"/>
      <family val="3"/>
      <charset val="129"/>
    </font>
    <font>
      <sz val="10"/>
      <color rgb="FFFF0000"/>
      <name val="KoPub돋움체 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Font="1" applyFill="1">
      <alignment vertical="center"/>
    </xf>
    <xf numFmtId="0" fontId="5" fillId="0" borderId="0" xfId="1" applyFo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5" fillId="0" borderId="0" xfId="1" applyFont="1" applyFill="1">
      <alignment vertical="center"/>
    </xf>
    <xf numFmtId="0" fontId="4" fillId="0" borderId="0" xfId="1" applyFont="1" applyFill="1" applyAlignment="1">
      <alignment horizontal="right" vertical="center" wrapText="1"/>
    </xf>
    <xf numFmtId="0" fontId="10" fillId="5" borderId="12" xfId="1" applyFont="1" applyFill="1" applyBorder="1" applyAlignment="1">
      <alignment horizontal="center" vertical="center"/>
    </xf>
    <xf numFmtId="0" fontId="10" fillId="5" borderId="16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4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11" fillId="2" borderId="2" xfId="1" applyNumberFormat="1" applyFont="1" applyFill="1" applyBorder="1" applyAlignment="1" applyProtection="1">
      <alignment horizontal="left" vertical="center" indent="1"/>
      <protection locked="0"/>
    </xf>
    <xf numFmtId="176" fontId="11" fillId="2" borderId="15" xfId="1" applyNumberFormat="1" applyFont="1" applyFill="1" applyBorder="1" applyAlignment="1" applyProtection="1">
      <alignment horizontal="left" vertical="center" indent="1"/>
      <protection locked="0"/>
    </xf>
    <xf numFmtId="0" fontId="11" fillId="2" borderId="15" xfId="1" applyFont="1" applyFill="1" applyBorder="1" applyAlignment="1" applyProtection="1">
      <alignment horizontal="left" vertical="center" indent="1"/>
      <protection locked="0"/>
    </xf>
    <xf numFmtId="0" fontId="14" fillId="0" borderId="0" xfId="0" applyFont="1" applyFill="1">
      <alignment vertical="center"/>
    </xf>
    <xf numFmtId="0" fontId="11" fillId="0" borderId="0" xfId="0" applyFont="1" applyFill="1" applyAlignment="1">
      <alignment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14" fontId="15" fillId="6" borderId="9" xfId="0" applyNumberFormat="1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177" fontId="18" fillId="0" borderId="0" xfId="0" applyNumberFormat="1" applyFont="1" applyFill="1" applyBorder="1" applyAlignment="1">
      <alignment horizontal="center" vertical="center"/>
    </xf>
    <xf numFmtId="177" fontId="23" fillId="0" borderId="0" xfId="0" applyNumberFormat="1" applyFont="1" applyFill="1" applyBorder="1" applyAlignment="1">
      <alignment horizontal="center" vertical="center"/>
    </xf>
    <xf numFmtId="177" fontId="25" fillId="0" borderId="0" xfId="0" applyNumberFormat="1" applyFont="1" applyFill="1" applyBorder="1" applyAlignment="1">
      <alignment horizontal="center" vertical="center"/>
    </xf>
    <xf numFmtId="176" fontId="9" fillId="0" borderId="20" xfId="0" applyNumberFormat="1" applyFont="1" applyFill="1" applyBorder="1" applyAlignment="1" applyProtection="1">
      <alignment horizontal="center" vertical="center"/>
      <protection locked="0"/>
    </xf>
    <xf numFmtId="49" fontId="9" fillId="0" borderId="20" xfId="0" applyNumberFormat="1" applyFont="1" applyFill="1" applyBorder="1" applyAlignment="1" applyProtection="1">
      <alignment horizontal="center" vertical="center"/>
      <protection locked="0"/>
    </xf>
    <xf numFmtId="14" fontId="9" fillId="0" borderId="20" xfId="0" applyNumberFormat="1" applyFont="1" applyFill="1" applyBorder="1" applyAlignment="1" applyProtection="1">
      <alignment horizontal="center" vertical="center"/>
      <protection locked="0"/>
    </xf>
    <xf numFmtId="176" fontId="9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0" borderId="24" xfId="0" applyNumberFormat="1" applyFont="1" applyFill="1" applyBorder="1" applyAlignment="1" applyProtection="1">
      <alignment horizontal="center" vertical="center"/>
      <protection locked="0"/>
    </xf>
    <xf numFmtId="0" fontId="9" fillId="0" borderId="24" xfId="0" applyFont="1" applyFill="1" applyBorder="1" applyAlignment="1" applyProtection="1">
      <alignment horizontal="center" vertical="center"/>
      <protection locked="0"/>
    </xf>
    <xf numFmtId="0" fontId="9" fillId="0" borderId="25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26" xfId="0" applyFont="1" applyFill="1" applyBorder="1" applyAlignment="1" applyProtection="1">
      <alignment horizontal="left" vertical="center" wrapText="1"/>
      <protection locked="0"/>
    </xf>
    <xf numFmtId="176" fontId="9" fillId="0" borderId="27" xfId="0" applyNumberFormat="1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177" fontId="9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left" vertical="center" wrapText="1"/>
    </xf>
    <xf numFmtId="0" fontId="11" fillId="2" borderId="13" xfId="1" applyFont="1" applyFill="1" applyBorder="1" applyAlignment="1" applyProtection="1">
      <alignment horizontal="left" vertical="center" wrapText="1" indent="1"/>
      <protection locked="0"/>
    </xf>
    <xf numFmtId="0" fontId="11" fillId="2" borderId="12" xfId="1" applyFont="1" applyFill="1" applyBorder="1" applyAlignment="1" applyProtection="1">
      <alignment horizontal="left" vertical="center" wrapText="1" indent="1"/>
      <protection locked="0"/>
    </xf>
    <xf numFmtId="0" fontId="11" fillId="2" borderId="2" xfId="1" applyFont="1" applyFill="1" applyBorder="1" applyAlignment="1" applyProtection="1">
      <alignment horizontal="left" vertical="center" indent="1"/>
      <protection locked="0"/>
    </xf>
    <xf numFmtId="0" fontId="11" fillId="2" borderId="1" xfId="1" applyFont="1" applyFill="1" applyBorder="1" applyAlignment="1" applyProtection="1">
      <alignment horizontal="left" vertical="center" indent="1"/>
      <protection locked="0"/>
    </xf>
    <xf numFmtId="0" fontId="11" fillId="2" borderId="2" xfId="1" applyFont="1" applyFill="1" applyBorder="1" applyAlignment="1" applyProtection="1">
      <alignment horizontal="left" vertical="center" wrapText="1" indent="1"/>
      <protection locked="0"/>
    </xf>
    <xf numFmtId="0" fontId="11" fillId="2" borderId="1" xfId="1" applyFont="1" applyFill="1" applyBorder="1" applyAlignment="1" applyProtection="1">
      <alignment horizontal="left" vertical="center" wrapText="1" indent="1"/>
      <protection locked="0"/>
    </xf>
    <xf numFmtId="0" fontId="12" fillId="0" borderId="0" xfId="1" applyFont="1" applyFill="1" applyBorder="1" applyAlignment="1">
      <alignment horizontal="left" vertical="center" wrapText="1" indent="2"/>
    </xf>
    <xf numFmtId="0" fontId="13" fillId="0" borderId="0" xfId="1" applyFont="1" applyFill="1" applyBorder="1" applyAlignment="1">
      <alignment horizontal="left" vertical="center" indent="2"/>
    </xf>
    <xf numFmtId="178" fontId="17" fillId="4" borderId="17" xfId="0" applyNumberFormat="1" applyFont="1" applyFill="1" applyBorder="1" applyAlignment="1">
      <alignment horizontal="center" vertical="center" wrapText="1"/>
    </xf>
    <xf numFmtId="178" fontId="17" fillId="4" borderId="18" xfId="0" applyNumberFormat="1" applyFont="1" applyFill="1" applyBorder="1" applyAlignment="1">
      <alignment horizontal="center" vertical="center" wrapText="1"/>
    </xf>
    <xf numFmtId="178" fontId="17" fillId="4" borderId="19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/>
    </xf>
    <xf numFmtId="0" fontId="15" fillId="6" borderId="7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9" fillId="0" borderId="21" xfId="0" applyFont="1" applyFill="1" applyBorder="1" applyAlignment="1" applyProtection="1">
      <alignment horizontal="left" vertical="center" wrapText="1"/>
      <protection locked="0"/>
    </xf>
    <xf numFmtId="0" fontId="9" fillId="0" borderId="22" xfId="0" applyFont="1" applyFill="1" applyBorder="1" applyAlignment="1" applyProtection="1">
      <alignment horizontal="left" vertical="center" wrapText="1"/>
      <protection locked="0"/>
    </xf>
    <xf numFmtId="0" fontId="9" fillId="0" borderId="23" xfId="0" applyFont="1" applyFill="1" applyBorder="1" applyAlignment="1" applyProtection="1">
      <alignment horizontal="left" vertical="center" wrapText="1"/>
      <protection locked="0"/>
    </xf>
    <xf numFmtId="0" fontId="9" fillId="0" borderId="25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26" xfId="0" applyFont="1" applyFill="1" applyBorder="1" applyAlignment="1" applyProtection="1">
      <alignment horizontal="left" vertical="center" wrapText="1"/>
      <protection locked="0"/>
    </xf>
    <xf numFmtId="0" fontId="9" fillId="0" borderId="25" xfId="0" quotePrefix="1" applyFont="1" applyFill="1" applyBorder="1" applyAlignment="1" applyProtection="1">
      <alignment horizontal="left" vertical="center" wrapText="1"/>
      <protection locked="0"/>
    </xf>
    <xf numFmtId="0" fontId="9" fillId="0" borderId="1" xfId="0" quotePrefix="1" applyFont="1" applyFill="1" applyBorder="1" applyAlignment="1" applyProtection="1">
      <alignment horizontal="left" vertical="center" wrapText="1"/>
      <protection locked="0"/>
    </xf>
    <xf numFmtId="0" fontId="9" fillId="0" borderId="26" xfId="0" quotePrefix="1" applyFont="1" applyFill="1" applyBorder="1" applyAlignment="1" applyProtection="1">
      <alignment horizontal="left" vertical="center" wrapText="1"/>
      <protection locked="0"/>
    </xf>
    <xf numFmtId="0" fontId="9" fillId="0" borderId="28" xfId="0" quotePrefix="1" applyFont="1" applyFill="1" applyBorder="1" applyAlignment="1" applyProtection="1">
      <alignment vertical="center" wrapText="1"/>
      <protection locked="0"/>
    </xf>
    <xf numFmtId="0" fontId="9" fillId="0" borderId="29" xfId="0" quotePrefix="1" applyFont="1" applyFill="1" applyBorder="1" applyAlignment="1" applyProtection="1">
      <alignment vertical="center" wrapText="1"/>
      <protection locked="0"/>
    </xf>
    <xf numFmtId="0" fontId="9" fillId="0" borderId="30" xfId="0" quotePrefix="1" applyFont="1" applyFill="1" applyBorder="1" applyAlignment="1" applyProtection="1">
      <alignment vertical="center" wrapText="1"/>
      <protection locked="0"/>
    </xf>
    <xf numFmtId="178" fontId="17" fillId="4" borderId="31" xfId="0" applyNumberFormat="1" applyFont="1" applyFill="1" applyBorder="1" applyAlignment="1">
      <alignment horizontal="center" vertical="center" wrapText="1"/>
    </xf>
    <xf numFmtId="178" fontId="17" fillId="4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_요구사항정의서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KoPub돋움체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KoPub돋움체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KoPub돋움체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KoPub돋움체 Light"/>
        <scheme val="none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KoPub돋움체 Light"/>
        <scheme val="none"/>
      </font>
      <numFmt numFmtId="177" formatCode="yy\.mm\.dd\(aaa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KoPub돋움체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KoPub돋움체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1" tint="0.499984740745262"/>
        </vertical>
        <horizontal style="hair">
          <color theme="1" tint="0.499984740745262"/>
        </horizontal>
      </border>
    </dxf>
  </dxfs>
  <tableStyles count="1" defaultTableStyle="RACY-Blue" defaultPivotStyle="PivotStyleLight16">
    <tableStyle name="RACY-Blue" pivot="0" count="3">
      <tableStyleElement type="wholeTable" dxfId="23"/>
      <tableStyleElement type="headerRow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1362973</xdr:colOff>
      <xdr:row>9</xdr:row>
      <xdr:rowOff>0</xdr:rowOff>
    </xdr:from>
    <xdr:to>
      <xdr:col>5</xdr:col>
      <xdr:colOff>17252</xdr:colOff>
      <xdr:row>11</xdr:row>
      <xdr:rowOff>80022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F5DB1D5B-C7F2-40FE-9563-A21DEED154D2}"/>
            </a:ext>
          </a:extLst>
        </xdr:cNvPr>
        <xdr:cNvGrpSpPr/>
      </xdr:nvGrpSpPr>
      <xdr:grpSpPr>
        <a:xfrm>
          <a:off x="7067390" y="5746750"/>
          <a:ext cx="2675945" cy="535105"/>
          <a:chOff x="3158324" y="825336"/>
          <a:chExt cx="4411448" cy="847391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xmlns="" id="{D0EED906-2BFD-42A1-8DDA-CFAF17CA285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9935" t="15311" r="30000" b="5023"/>
          <a:stretch/>
        </xdr:blipFill>
        <xdr:spPr>
          <a:xfrm>
            <a:off x="4767943" y="825337"/>
            <a:ext cx="1539552" cy="847390"/>
          </a:xfrm>
          <a:prstGeom prst="rect">
            <a:avLst/>
          </a:prstGeom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xmlns="" id="{1AB4D237-7EE4-446C-AED1-FCF6BD48E05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5932" r="65896"/>
          <a:stretch/>
        </xdr:blipFill>
        <xdr:spPr>
          <a:xfrm>
            <a:off x="3158324" y="825336"/>
            <a:ext cx="1478990" cy="847390"/>
          </a:xfrm>
          <a:prstGeom prst="rect">
            <a:avLst/>
          </a:prstGeom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xmlns="" id="{EED65917-E194-4687-B9BA-2D27FED823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7719" t="15311" b="5023"/>
          <a:stretch/>
        </xdr:blipFill>
        <xdr:spPr>
          <a:xfrm>
            <a:off x="6428798" y="825336"/>
            <a:ext cx="1140974" cy="84739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180000</xdr:colOff>
      <xdr:row>3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995DF80-A756-4B87-9E8B-120C598A0DA3}"/>
            </a:ext>
          </a:extLst>
        </xdr:cNvPr>
        <xdr:cNvSpPr/>
      </xdr:nvSpPr>
      <xdr:spPr>
        <a:xfrm>
          <a:off x="370936" y="1518249"/>
          <a:ext cx="180000" cy="139747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2346383</xdr:colOff>
      <xdr:row>0</xdr:row>
      <xdr:rowOff>250166</xdr:rowOff>
    </xdr:from>
    <xdr:to>
      <xdr:col>5</xdr:col>
      <xdr:colOff>17698</xdr:colOff>
      <xdr:row>0</xdr:row>
      <xdr:rowOff>561555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C44B994A-FF8C-44E9-ACC7-7500ABC4D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7840" y="250166"/>
          <a:ext cx="1768862" cy="3113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%20(WDF-AI-PJT01)%20&#50836;&#44396;&#49324;&#54637;&#51221;&#51032;+&#47749;&#49464;&#49436;%20V1.10(20201202-&#51076;&#50756;&#49885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요구사항정의·명세서"/>
      <sheetName val="9 COD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B_요구사항" displayName="TB_요구사항" ref="B3:Q17" totalsRowShown="0" headerRowDxfId="20" dataDxfId="19">
  <autoFilter ref="B3:Q17"/>
  <tableColumns count="16">
    <tableColumn id="1" name="No" dataDxfId="18">
      <calculatedColumnFormula>ROW()-3</calculatedColumnFormula>
    </tableColumn>
    <tableColumn id="2" name="MENU_x000a_ID" dataDxfId="17"/>
    <tableColumn id="3" name="MENU_x000a_Lv.1" dataDxfId="16"/>
    <tableColumn id="18" name="MENU_x000a_Lv.2" dataDxfId="15"/>
    <tableColumn id="22" name="MENU_x000a_Lv.3" dataDxfId="14"/>
    <tableColumn id="5" name="메뉴별 기능 명세" dataDxfId="2"/>
    <tableColumn id="7" name="개발_x000a_범위" dataDxfId="1"/>
    <tableColumn id="8" name="변경_x000a_구분" dataDxfId="0"/>
    <tableColumn id="10" name="변경일자" dataDxfId="13"/>
    <tableColumn id="11" name="프로그램_x000a_유형" dataDxfId="12"/>
    <tableColumn id="23" name="비고" dataDxfId="11"/>
    <tableColumn id="15" name="요구사항_x000a_ID1" dataDxfId="10"/>
    <tableColumn id="14" name="요구사항_x000a_ID2" dataDxfId="9"/>
    <tableColumn id="13" name="요구사항_x000a_ID3" dataDxfId="8"/>
    <tableColumn id="17" name="요구사항_x000a_ID4" dataDxfId="7"/>
    <tableColumn id="16" name="요구사항_x000a_ID5" dataDxfId="6"/>
  </tableColumns>
  <tableStyleInfo name="RACY-Blue" showFirstColumn="0" showLastColumn="0" showRowStripes="1" showColumnStripes="0"/>
</table>
</file>

<file path=xl/tables/table2.xml><?xml version="1.0" encoding="utf-8"?>
<table xmlns="http://schemas.openxmlformats.org/spreadsheetml/2006/main" id="2" name="TB_CODE01" displayName="TB_CODE01" ref="B2:B7" totalsRowShown="0" headerRowDxfId="5" dataDxfId="4">
  <autoFilter ref="B2:B7"/>
  <tableColumns count="1">
    <tableColumn id="1" name="변경구분" dataDxfId="3"/>
  </tableColumns>
  <tableStyleInfo name="RACY-Blue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showGridLines="0" tabSelected="1" zoomScale="90" zoomScaleNormal="90" zoomScaleSheetLayoutView="100" workbookViewId="0">
      <selection activeCell="D11" sqref="D11"/>
    </sheetView>
  </sheetViews>
  <sheetFormatPr defaultColWidth="0" defaultRowHeight="16.5" zeroHeight="1"/>
  <cols>
    <col min="1" max="1" width="4.75" style="3" customWidth="1"/>
    <col min="2" max="2" width="18.75" style="3" customWidth="1"/>
    <col min="3" max="4" width="25.75" style="3" customWidth="1"/>
    <col min="5" max="5" width="52.75" style="2" customWidth="1"/>
    <col min="6" max="6" width="4.75" style="2" customWidth="1"/>
    <col min="7" max="7" width="0" style="3" hidden="1" customWidth="1"/>
    <col min="8" max="16384" width="10.75" style="3" hidden="1"/>
  </cols>
  <sheetData>
    <row r="1" spans="1:6" ht="120.2" customHeight="1">
      <c r="A1" s="9"/>
      <c r="B1" s="10"/>
      <c r="C1" s="10"/>
      <c r="D1" s="10"/>
      <c r="E1" s="11"/>
      <c r="F1" s="11"/>
    </row>
    <row r="2" spans="1:6" ht="40.15" customHeight="1">
      <c r="A2" s="11"/>
      <c r="B2" s="65" t="s">
        <v>30</v>
      </c>
      <c r="C2" s="65"/>
      <c r="D2" s="65"/>
      <c r="E2" s="65"/>
      <c r="F2" s="11"/>
    </row>
    <row r="3" spans="1:6" ht="69.95" customHeight="1">
      <c r="A3" s="12"/>
      <c r="B3" s="64" t="str">
        <f>IF(ISBLANK(C6),"",C6)</f>
        <v>『퀀트전략』을 활용한 주식 인공지능 자동 트레이닝 시스템 "B &amp; H"</v>
      </c>
      <c r="C3" s="64"/>
      <c r="D3" s="64"/>
      <c r="E3" s="64"/>
      <c r="F3" s="11"/>
    </row>
    <row r="4" spans="1:6" ht="40.15" customHeight="1">
      <c r="A4" s="11"/>
      <c r="B4" s="11"/>
      <c r="C4" s="11"/>
      <c r="D4" s="11"/>
      <c r="F4" s="11"/>
    </row>
    <row r="5" spans="1:6" ht="60" customHeight="1" thickBot="1">
      <c r="A5" s="2"/>
      <c r="B5" s="2"/>
      <c r="C5" s="2"/>
      <c r="D5" s="2"/>
      <c r="E5" s="3"/>
    </row>
    <row r="6" spans="1:6" ht="45" customHeight="1">
      <c r="A6" s="2"/>
      <c r="B6" s="13" t="s">
        <v>14</v>
      </c>
      <c r="C6" s="58" t="s">
        <v>46</v>
      </c>
      <c r="D6" s="59"/>
    </row>
    <row r="7" spans="1:6" ht="26.1" customHeight="1">
      <c r="A7" s="2"/>
      <c r="B7" s="14" t="s">
        <v>7</v>
      </c>
      <c r="C7" s="62" t="s">
        <v>48</v>
      </c>
      <c r="D7" s="63"/>
    </row>
    <row r="8" spans="1:6" ht="26.1" customHeight="1">
      <c r="A8" s="2"/>
      <c r="B8" s="15" t="s">
        <v>0</v>
      </c>
      <c r="C8" s="60" t="s">
        <v>48</v>
      </c>
      <c r="D8" s="61"/>
    </row>
    <row r="9" spans="1:6" ht="26.1" customHeight="1">
      <c r="A9" s="2"/>
      <c r="B9" s="15" t="s">
        <v>12</v>
      </c>
      <c r="C9" s="18">
        <v>44199</v>
      </c>
      <c r="D9" s="18" t="s">
        <v>47</v>
      </c>
    </row>
    <row r="10" spans="1:6" ht="26.1" customHeight="1" thickBot="1">
      <c r="A10" s="4"/>
      <c r="B10" s="16" t="s">
        <v>13</v>
      </c>
      <c r="C10" s="19" t="s">
        <v>82</v>
      </c>
      <c r="D10" s="20" t="s">
        <v>83</v>
      </c>
    </row>
    <row r="11" spans="1:6" ht="10.15" customHeight="1">
      <c r="A11" s="4"/>
      <c r="B11" s="4"/>
      <c r="C11" s="4"/>
      <c r="D11" s="4"/>
    </row>
    <row r="12" spans="1:6" ht="15.6"/>
    <row r="13" spans="1:6" ht="15.6"/>
  </sheetData>
  <sheetProtection algorithmName="SHA-512" hashValue="A1crP+rwck+mJ14z8ITwqiMk4ECltF1MgHu2Mw6D0b9skFw332upjW06S0iNopd/AD7l+R9IznaCOdjFCsjYzg==" saltValue="WPXJ8BLfz8FyOprXXE4E/g==" spinCount="100000" sheet="1" objects="1" scenarios="1"/>
  <mergeCells count="5">
    <mergeCell ref="C6:D6"/>
    <mergeCell ref="C8:D8"/>
    <mergeCell ref="C7:D7"/>
    <mergeCell ref="B3:E3"/>
    <mergeCell ref="B2:E2"/>
  </mergeCells>
  <phoneticPr fontId="2" type="noConversion"/>
  <printOptions horizontalCentered="1" verticalCentered="1"/>
  <pageMargins left="0.23622047244094491" right="0.23622047244094491" top="0.39370078740157483" bottom="0.39370078740157483" header="0.19685039370078741" footer="0.19685039370078741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showGridLines="0" zoomScaleNormal="100" zoomScaleSheetLayoutView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9" sqref="C9"/>
    </sheetView>
  </sheetViews>
  <sheetFormatPr defaultColWidth="0" defaultRowHeight="13.5" zeroHeight="1"/>
  <cols>
    <col min="1" max="1" width="1.75" style="21" customWidth="1"/>
    <col min="2" max="2" width="6.75" style="21" customWidth="1"/>
    <col min="3" max="3" width="13.75" style="21" customWidth="1"/>
    <col min="4" max="4" width="8.75" style="21" customWidth="1"/>
    <col min="5" max="5" width="14.75" style="21" customWidth="1"/>
    <col min="6" max="6" width="18.75" style="21" customWidth="1"/>
    <col min="7" max="7" width="20.75" style="21" customWidth="1"/>
    <col min="8" max="8" width="18.75" style="21" customWidth="1"/>
    <col min="9" max="10" width="13.375" style="21" customWidth="1"/>
    <col min="11" max="11" width="1.75" style="21" customWidth="1"/>
    <col min="12" max="16384" width="8.875" style="21" hidden="1"/>
  </cols>
  <sheetData>
    <row r="1" spans="2:10" s="17" customFormat="1" ht="37.5" customHeight="1">
      <c r="B1" s="66" t="str">
        <f>표지!C6</f>
        <v>『퀀트전략』을 활용한 주식 인공지능 자동 트레이닝 시스템 "B &amp; H"</v>
      </c>
      <c r="C1" s="67"/>
      <c r="D1" s="67"/>
      <c r="E1" s="67"/>
      <c r="F1" s="67"/>
      <c r="G1" s="67"/>
      <c r="H1" s="67"/>
      <c r="I1" s="67"/>
      <c r="J1" s="68"/>
    </row>
    <row r="2" spans="2:10" s="17" customFormat="1" ht="22.15" customHeight="1">
      <c r="B2" s="76" t="s">
        <v>15</v>
      </c>
      <c r="C2" s="77"/>
      <c r="D2" s="69" t="str">
        <f>IF(ISBLANK(표지!C7),"",표지!C7)</f>
        <v>구현</v>
      </c>
      <c r="E2" s="69"/>
      <c r="F2" s="69"/>
      <c r="G2" s="26" t="str">
        <f>표지!B8</f>
        <v>ACTIVITY</v>
      </c>
      <c r="H2" s="71" t="s">
        <v>8</v>
      </c>
      <c r="I2" s="71"/>
      <c r="J2" s="72"/>
    </row>
    <row r="3" spans="2:10" s="17" customFormat="1" ht="22.15" customHeight="1" thickBot="1">
      <c r="B3" s="78" t="str">
        <f>표지!B9</f>
        <v>Creative INFO.</v>
      </c>
      <c r="C3" s="79"/>
      <c r="D3" s="70" t="str">
        <f>TEXT(표지!C9,"YYYY.MM.DD(aaa)")&amp;" / "&amp;표지!D9</f>
        <v>2021.01.03(일) / 임완식</v>
      </c>
      <c r="E3" s="70"/>
      <c r="F3" s="70"/>
      <c r="G3" s="27" t="str">
        <f>표지!B10</f>
        <v>Update INFO.</v>
      </c>
      <c r="H3" s="73" t="str">
        <f>TEXT(표지!C10,"YYYY.MM.DD(aaa)")&amp;" / "&amp;표지!D10</f>
        <v>2021.03.03 / 임완식</v>
      </c>
      <c r="I3" s="73"/>
      <c r="J3" s="74"/>
    </row>
    <row r="4" spans="2:10" customFormat="1" ht="10.15" customHeight="1"/>
    <row r="5" spans="2:10" s="17" customFormat="1" ht="30.2" customHeight="1">
      <c r="B5" s="80" t="s">
        <v>5</v>
      </c>
      <c r="C5" s="81"/>
      <c r="D5" s="81"/>
      <c r="E5" s="81"/>
      <c r="F5" s="81"/>
      <c r="G5" s="81"/>
      <c r="H5" s="81"/>
      <c r="I5" s="81"/>
      <c r="J5" s="82"/>
    </row>
    <row r="6" spans="2:10" ht="21.2" customHeight="1">
      <c r="B6" s="28" t="s">
        <v>17</v>
      </c>
      <c r="C6" s="28" t="s">
        <v>1</v>
      </c>
      <c r="D6" s="28" t="s">
        <v>2</v>
      </c>
      <c r="E6" s="28" t="s">
        <v>27</v>
      </c>
      <c r="F6" s="83" t="s">
        <v>19</v>
      </c>
      <c r="G6" s="84"/>
      <c r="H6" s="85"/>
      <c r="I6" s="28" t="s">
        <v>3</v>
      </c>
      <c r="J6" s="28" t="s">
        <v>4</v>
      </c>
    </row>
    <row r="7" spans="2:10" ht="30.2" customHeight="1">
      <c r="B7" s="23">
        <f t="shared" ref="B7:B18" si="0">ROW()-6</f>
        <v>1</v>
      </c>
      <c r="C7" s="40">
        <v>44199</v>
      </c>
      <c r="D7" s="41" t="s">
        <v>16</v>
      </c>
      <c r="E7" s="41" t="s">
        <v>18</v>
      </c>
      <c r="F7" s="86" t="s">
        <v>31</v>
      </c>
      <c r="G7" s="87"/>
      <c r="H7" s="88"/>
      <c r="I7" s="42" t="s">
        <v>49</v>
      </c>
      <c r="J7" s="42"/>
    </row>
    <row r="8" spans="2:10" ht="30.2" customHeight="1">
      <c r="B8" s="24">
        <f t="shared" si="0"/>
        <v>2</v>
      </c>
      <c r="C8" s="43">
        <v>43846</v>
      </c>
      <c r="D8" s="44" t="s">
        <v>26</v>
      </c>
      <c r="E8" s="44" t="s">
        <v>24</v>
      </c>
      <c r="F8" s="89" t="s">
        <v>32</v>
      </c>
      <c r="G8" s="90"/>
      <c r="H8" s="91"/>
      <c r="I8" s="42" t="s">
        <v>49</v>
      </c>
      <c r="J8" s="45"/>
    </row>
    <row r="9" spans="2:10" ht="30.2" customHeight="1">
      <c r="B9" s="24">
        <f t="shared" si="0"/>
        <v>3</v>
      </c>
      <c r="C9" s="43"/>
      <c r="D9" s="44"/>
      <c r="E9" s="44"/>
      <c r="F9" s="92"/>
      <c r="G9" s="93"/>
      <c r="H9" s="94"/>
      <c r="I9" s="45"/>
      <c r="J9" s="45"/>
    </row>
    <row r="10" spans="2:10" ht="30.2" customHeight="1">
      <c r="B10" s="24">
        <f t="shared" ref="B10:B15" si="1">ROW()-6</f>
        <v>4</v>
      </c>
      <c r="C10" s="43"/>
      <c r="D10" s="44"/>
      <c r="E10" s="44"/>
      <c r="F10" s="89"/>
      <c r="G10" s="90"/>
      <c r="H10" s="91"/>
      <c r="I10" s="45"/>
      <c r="J10" s="45"/>
    </row>
    <row r="11" spans="2:10" ht="30.2" customHeight="1">
      <c r="B11" s="24">
        <f t="shared" si="1"/>
        <v>5</v>
      </c>
      <c r="C11" s="43"/>
      <c r="D11" s="44"/>
      <c r="E11" s="44"/>
      <c r="F11" s="46"/>
      <c r="G11" s="47"/>
      <c r="H11" s="48"/>
      <c r="I11" s="45"/>
      <c r="J11" s="45"/>
    </row>
    <row r="12" spans="2:10" ht="30.2" customHeight="1">
      <c r="B12" s="24">
        <f t="shared" si="1"/>
        <v>6</v>
      </c>
      <c r="C12" s="43"/>
      <c r="D12" s="44"/>
      <c r="E12" s="44"/>
      <c r="F12" s="46"/>
      <c r="G12" s="47"/>
      <c r="H12" s="48"/>
      <c r="I12" s="45"/>
      <c r="J12" s="45"/>
    </row>
    <row r="13" spans="2:10" ht="30.2" customHeight="1">
      <c r="B13" s="24">
        <f t="shared" si="1"/>
        <v>7</v>
      </c>
      <c r="C13" s="43"/>
      <c r="D13" s="44"/>
      <c r="E13" s="44"/>
      <c r="F13" s="46"/>
      <c r="G13" s="47"/>
      <c r="H13" s="48"/>
      <c r="I13" s="45"/>
      <c r="J13" s="45"/>
    </row>
    <row r="14" spans="2:10" ht="30.2" customHeight="1">
      <c r="B14" s="24">
        <f t="shared" si="1"/>
        <v>8</v>
      </c>
      <c r="C14" s="43"/>
      <c r="D14" s="44"/>
      <c r="E14" s="44"/>
      <c r="F14" s="46"/>
      <c r="G14" s="47"/>
      <c r="H14" s="48"/>
      <c r="I14" s="45"/>
      <c r="J14" s="45"/>
    </row>
    <row r="15" spans="2:10" ht="30.2" customHeight="1">
      <c r="B15" s="24">
        <f t="shared" si="1"/>
        <v>9</v>
      </c>
      <c r="C15" s="43"/>
      <c r="D15" s="44"/>
      <c r="E15" s="44"/>
      <c r="F15" s="92"/>
      <c r="G15" s="93"/>
      <c r="H15" s="94"/>
      <c r="I15" s="45"/>
      <c r="J15" s="45"/>
    </row>
    <row r="16" spans="2:10" ht="30.2" customHeight="1">
      <c r="B16" s="24">
        <f t="shared" si="0"/>
        <v>10</v>
      </c>
      <c r="C16" s="43"/>
      <c r="D16" s="44"/>
      <c r="E16" s="44"/>
      <c r="F16" s="89"/>
      <c r="G16" s="90"/>
      <c r="H16" s="91"/>
      <c r="I16" s="45"/>
      <c r="J16" s="45"/>
    </row>
    <row r="17" spans="2:10" ht="30.2" customHeight="1">
      <c r="B17" s="24">
        <f t="shared" si="0"/>
        <v>11</v>
      </c>
      <c r="C17" s="43"/>
      <c r="D17" s="44"/>
      <c r="E17" s="44"/>
      <c r="F17" s="92"/>
      <c r="G17" s="93"/>
      <c r="H17" s="94"/>
      <c r="I17" s="45"/>
      <c r="J17" s="45"/>
    </row>
    <row r="18" spans="2:10" ht="30.2" customHeight="1">
      <c r="B18" s="25">
        <f t="shared" si="0"/>
        <v>12</v>
      </c>
      <c r="C18" s="49"/>
      <c r="D18" s="50"/>
      <c r="E18" s="50"/>
      <c r="F18" s="95"/>
      <c r="G18" s="96"/>
      <c r="H18" s="97"/>
      <c r="I18" s="51"/>
      <c r="J18" s="51"/>
    </row>
    <row r="19" spans="2:10" ht="10.15" customHeight="1">
      <c r="B19" s="22"/>
      <c r="C19" s="22"/>
      <c r="D19" s="22"/>
      <c r="E19" s="22"/>
      <c r="F19" s="22"/>
    </row>
    <row r="20" spans="2:10" ht="14.25" hidden="1">
      <c r="B20" s="75"/>
      <c r="C20" s="75"/>
      <c r="D20" s="75"/>
      <c r="E20" s="75"/>
      <c r="F20" s="75"/>
    </row>
    <row r="21" spans="2:10" ht="14.25" hidden="1">
      <c r="B21" s="75"/>
      <c r="C21" s="75"/>
      <c r="D21" s="75"/>
      <c r="E21" s="75"/>
      <c r="F21" s="75"/>
    </row>
  </sheetData>
  <sheetProtection algorithmName="SHA-512" hashValue="IhYhIjKZT/4zsP+50hStsFnyDQX3EXwWf9SvtCiaNmM9ELNi/TC7TTZyfeltFlTTnxiPwkiAD8KQR1GnudvS4A==" saltValue="M0EhWLIDCSb+InwZSXwAuQ==" spinCount="100000" sheet="1" objects="1" scenarios="1"/>
  <mergeCells count="19">
    <mergeCell ref="B20:F20"/>
    <mergeCell ref="B21:F21"/>
    <mergeCell ref="B2:C2"/>
    <mergeCell ref="B3:C3"/>
    <mergeCell ref="B5:J5"/>
    <mergeCell ref="F6:H6"/>
    <mergeCell ref="F7:H7"/>
    <mergeCell ref="F8:H8"/>
    <mergeCell ref="F9:H9"/>
    <mergeCell ref="F10:H10"/>
    <mergeCell ref="F15:H15"/>
    <mergeCell ref="F16:H16"/>
    <mergeCell ref="F18:H18"/>
    <mergeCell ref="F17:H17"/>
    <mergeCell ref="B1:J1"/>
    <mergeCell ref="D2:F2"/>
    <mergeCell ref="D3:F3"/>
    <mergeCell ref="H2:J2"/>
    <mergeCell ref="H3:J3"/>
  </mergeCells>
  <phoneticPr fontId="2" type="noConversion"/>
  <printOptions horizontalCentered="1" verticalCentered="1"/>
  <pageMargins left="0.39370078740157483" right="0.39370078740157483" top="0.39370078740157483" bottom="0.39370078740157483" header="0.19685039370078741" footer="0.19685039370078741"/>
  <pageSetup paperSize="9" scale="99" fitToHeight="0" orientation="landscape" r:id="rId1"/>
  <headerFooter>
    <oddFooter>&amp;L&amp;"KoPub돋움체 Light,보통"&amp;9우리FIS, 디지털 프론티어&amp;R&amp;"KoPub돋움체 Light,보통"&amp;9&amp;P/&amp;N</oddFooter>
  </headerFooter>
  <ignoredErrors>
    <ignoredError sqref="D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'9 CODE'!$B$3:$B$7</xm:f>
          </x14:formula1>
          <xm:sqref>E7:E18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showGridLines="0" zoomScaleNormal="100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G13" sqref="G13"/>
    </sheetView>
  </sheetViews>
  <sheetFormatPr defaultColWidth="0" defaultRowHeight="16.5" outlineLevelCol="1"/>
  <cols>
    <col min="1" max="1" width="1.75" customWidth="1"/>
    <col min="2" max="2" width="5.75" customWidth="1"/>
    <col min="3" max="3" width="10.5" style="1" customWidth="1"/>
    <col min="4" max="6" width="14.5" style="1" customWidth="1"/>
    <col min="7" max="7" width="35.75" customWidth="1"/>
    <col min="8" max="9" width="7.875" customWidth="1"/>
    <col min="10" max="11" width="12.125" customWidth="1"/>
    <col min="12" max="12" width="24.25" customWidth="1"/>
    <col min="13" max="17" width="12.125" customWidth="1" outlineLevel="1"/>
    <col min="18" max="18" width="1.75" customWidth="1"/>
    <col min="19" max="25" width="0" hidden="1" customWidth="1"/>
    <col min="26" max="16384" width="8.875" hidden="1"/>
  </cols>
  <sheetData>
    <row r="1" spans="2:17" ht="35.1" customHeight="1">
      <c r="B1" s="98" t="str">
        <f>표지!C6</f>
        <v>『퀀트전략』을 활용한 주식 인공지능 자동 트레이닝 시스템 "B &amp; H"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</row>
    <row r="2" spans="2:17" ht="4.9000000000000004" customHeight="1"/>
    <row r="3" spans="2:17" s="1" customFormat="1" ht="24">
      <c r="B3" s="29" t="s">
        <v>6</v>
      </c>
      <c r="C3" s="30" t="s">
        <v>33</v>
      </c>
      <c r="D3" s="30" t="s">
        <v>34</v>
      </c>
      <c r="E3" s="30" t="s">
        <v>35</v>
      </c>
      <c r="F3" s="30" t="s">
        <v>36</v>
      </c>
      <c r="G3" s="29" t="s">
        <v>37</v>
      </c>
      <c r="H3" s="30" t="s">
        <v>28</v>
      </c>
      <c r="I3" s="30" t="s">
        <v>29</v>
      </c>
      <c r="J3" s="29" t="s">
        <v>10</v>
      </c>
      <c r="K3" s="30" t="s">
        <v>43</v>
      </c>
      <c r="L3" s="30" t="s">
        <v>45</v>
      </c>
      <c r="M3" s="52" t="s">
        <v>38</v>
      </c>
      <c r="N3" s="52" t="s">
        <v>39</v>
      </c>
      <c r="O3" s="52" t="s">
        <v>40</v>
      </c>
      <c r="P3" s="52" t="s">
        <v>41</v>
      </c>
      <c r="Q3" s="52" t="s">
        <v>42</v>
      </c>
    </row>
    <row r="4" spans="2:17" ht="24">
      <c r="B4" s="34">
        <f t="shared" ref="B4:B17" si="0">ROW()-3</f>
        <v>1</v>
      </c>
      <c r="C4" s="34" t="s">
        <v>50</v>
      </c>
      <c r="D4" s="54"/>
      <c r="E4" s="54"/>
      <c r="F4" s="54"/>
      <c r="G4" s="35" t="s">
        <v>62</v>
      </c>
      <c r="H4" s="36" t="s">
        <v>71</v>
      </c>
      <c r="I4" s="34" t="s">
        <v>18</v>
      </c>
      <c r="J4" s="56">
        <v>44174</v>
      </c>
      <c r="K4" s="56" t="s">
        <v>44</v>
      </c>
      <c r="L4" s="57"/>
      <c r="M4" s="34" t="s">
        <v>51</v>
      </c>
      <c r="N4" s="37"/>
      <c r="O4" s="37"/>
      <c r="P4" s="37"/>
      <c r="Q4" s="37"/>
    </row>
    <row r="5" spans="2:17" ht="24">
      <c r="B5" s="34">
        <f t="shared" si="0"/>
        <v>2</v>
      </c>
      <c r="C5" s="34" t="s">
        <v>50</v>
      </c>
      <c r="D5" s="54"/>
      <c r="E5" s="54"/>
      <c r="F5" s="54"/>
      <c r="G5" s="35" t="s">
        <v>63</v>
      </c>
      <c r="H5" s="36" t="s">
        <v>71</v>
      </c>
      <c r="I5" s="34" t="s">
        <v>18</v>
      </c>
      <c r="J5" s="56">
        <v>44174</v>
      </c>
      <c r="K5" s="56" t="s">
        <v>44</v>
      </c>
      <c r="L5" s="57"/>
      <c r="M5" s="34" t="s">
        <v>52</v>
      </c>
      <c r="N5" s="37"/>
      <c r="O5" s="37"/>
      <c r="P5" s="37"/>
      <c r="Q5" s="37"/>
    </row>
    <row r="6" spans="2:17" ht="24">
      <c r="B6" s="100">
        <f>ROW()-3</f>
        <v>3</v>
      </c>
      <c r="C6" s="34" t="s">
        <v>50</v>
      </c>
      <c r="D6" s="54"/>
      <c r="E6" s="54"/>
      <c r="F6" s="54"/>
      <c r="G6" s="35" t="s">
        <v>78</v>
      </c>
      <c r="H6" s="36" t="s">
        <v>71</v>
      </c>
      <c r="I6" s="34" t="s">
        <v>18</v>
      </c>
      <c r="J6" s="56">
        <v>44174</v>
      </c>
      <c r="K6" s="56" t="s">
        <v>44</v>
      </c>
      <c r="L6" s="57"/>
      <c r="M6" s="37"/>
      <c r="N6" s="37"/>
      <c r="O6" s="37"/>
      <c r="P6" s="37"/>
      <c r="Q6" s="37"/>
    </row>
    <row r="7" spans="2:17" ht="24">
      <c r="B7" s="100">
        <f>ROW()-3</f>
        <v>4</v>
      </c>
      <c r="C7" s="34" t="s">
        <v>50</v>
      </c>
      <c r="D7" s="54"/>
      <c r="E7" s="54"/>
      <c r="F7" s="54"/>
      <c r="G7" s="35" t="s">
        <v>79</v>
      </c>
      <c r="H7" s="36" t="s">
        <v>71</v>
      </c>
      <c r="I7" s="34" t="s">
        <v>18</v>
      </c>
      <c r="J7" s="56">
        <v>44174</v>
      </c>
      <c r="K7" s="56" t="s">
        <v>44</v>
      </c>
      <c r="L7" s="57"/>
      <c r="M7" s="37"/>
      <c r="N7" s="37"/>
      <c r="O7" s="37"/>
      <c r="P7" s="37"/>
      <c r="Q7" s="37"/>
    </row>
    <row r="8" spans="2:17" ht="24">
      <c r="B8" s="100">
        <f>ROW()-3</f>
        <v>5</v>
      </c>
      <c r="C8" s="34" t="s">
        <v>50</v>
      </c>
      <c r="D8" s="54"/>
      <c r="E8" s="54"/>
      <c r="F8" s="54"/>
      <c r="G8" s="35" t="s">
        <v>80</v>
      </c>
      <c r="H8" s="36" t="s">
        <v>71</v>
      </c>
      <c r="I8" s="34" t="s">
        <v>18</v>
      </c>
      <c r="J8" s="56">
        <v>44174</v>
      </c>
      <c r="K8" s="56" t="s">
        <v>44</v>
      </c>
      <c r="L8" s="57"/>
      <c r="M8" s="37"/>
      <c r="N8" s="37"/>
      <c r="O8" s="37"/>
      <c r="P8" s="37"/>
      <c r="Q8" s="37"/>
    </row>
    <row r="9" spans="2:17" ht="24">
      <c r="B9" s="34">
        <f t="shared" si="0"/>
        <v>6</v>
      </c>
      <c r="C9" s="34" t="s">
        <v>50</v>
      </c>
      <c r="D9" s="54"/>
      <c r="E9" s="54"/>
      <c r="F9" s="54"/>
      <c r="G9" s="35" t="s">
        <v>64</v>
      </c>
      <c r="H9" s="36" t="s">
        <v>72</v>
      </c>
      <c r="I9" s="34" t="s">
        <v>18</v>
      </c>
      <c r="J9" s="56">
        <v>44199</v>
      </c>
      <c r="K9" s="56" t="s">
        <v>44</v>
      </c>
      <c r="L9" s="57"/>
      <c r="M9" s="34" t="s">
        <v>53</v>
      </c>
      <c r="N9" s="37"/>
      <c r="O9" s="37"/>
      <c r="P9" s="37"/>
      <c r="Q9" s="37"/>
    </row>
    <row r="10" spans="2:17" ht="48">
      <c r="B10" s="34">
        <f t="shared" si="0"/>
        <v>7</v>
      </c>
      <c r="C10" s="34" t="s">
        <v>50</v>
      </c>
      <c r="D10" s="54"/>
      <c r="E10" s="54"/>
      <c r="F10" s="54"/>
      <c r="G10" s="35" t="s">
        <v>81</v>
      </c>
      <c r="H10" s="36" t="s">
        <v>72</v>
      </c>
      <c r="I10" s="34" t="s">
        <v>18</v>
      </c>
      <c r="J10" s="56">
        <v>44199</v>
      </c>
      <c r="K10" s="56" t="s">
        <v>44</v>
      </c>
      <c r="L10" s="57"/>
      <c r="M10" s="34" t="s">
        <v>54</v>
      </c>
      <c r="N10" s="38"/>
      <c r="O10" s="38"/>
      <c r="P10" s="38"/>
      <c r="Q10" s="38"/>
    </row>
    <row r="11" spans="2:17" ht="24">
      <c r="B11" s="34">
        <f t="shared" si="0"/>
        <v>8</v>
      </c>
      <c r="C11" s="34" t="s">
        <v>50</v>
      </c>
      <c r="D11" s="55"/>
      <c r="E11" s="55"/>
      <c r="F11" s="55"/>
      <c r="G11" s="35" t="s">
        <v>65</v>
      </c>
      <c r="H11" s="36" t="s">
        <v>71</v>
      </c>
      <c r="I11" s="34" t="s">
        <v>73</v>
      </c>
      <c r="J11" s="56">
        <v>44174</v>
      </c>
      <c r="K11" s="56" t="s">
        <v>44</v>
      </c>
      <c r="L11" s="57" t="s">
        <v>75</v>
      </c>
      <c r="M11" s="34" t="s">
        <v>55</v>
      </c>
      <c r="N11" s="39"/>
      <c r="O11" s="39"/>
      <c r="P11" s="39"/>
      <c r="Q11" s="39"/>
    </row>
    <row r="12" spans="2:17" ht="36">
      <c r="B12" s="34">
        <f t="shared" si="0"/>
        <v>9</v>
      </c>
      <c r="C12" s="34" t="s">
        <v>50</v>
      </c>
      <c r="D12" s="54"/>
      <c r="E12" s="54"/>
      <c r="F12" s="54"/>
      <c r="G12" s="35" t="s">
        <v>66</v>
      </c>
      <c r="H12" s="36" t="s">
        <v>71</v>
      </c>
      <c r="I12" s="34" t="s">
        <v>18</v>
      </c>
      <c r="J12" s="56">
        <v>44199</v>
      </c>
      <c r="K12" s="56" t="s">
        <v>44</v>
      </c>
      <c r="L12" s="57"/>
      <c r="M12" s="34" t="s">
        <v>56</v>
      </c>
      <c r="N12" s="37"/>
      <c r="O12" s="37"/>
      <c r="P12" s="37"/>
      <c r="Q12" s="37"/>
    </row>
    <row r="13" spans="2:17" ht="132">
      <c r="B13" s="34">
        <f t="shared" si="0"/>
        <v>10</v>
      </c>
      <c r="C13" s="34" t="s">
        <v>50</v>
      </c>
      <c r="D13" s="54"/>
      <c r="E13" s="54"/>
      <c r="F13" s="54"/>
      <c r="G13" s="53" t="s">
        <v>77</v>
      </c>
      <c r="H13" s="36" t="s">
        <v>72</v>
      </c>
      <c r="I13" s="34" t="s">
        <v>74</v>
      </c>
      <c r="J13" s="56">
        <v>44199</v>
      </c>
      <c r="K13" s="56" t="s">
        <v>44</v>
      </c>
      <c r="L13" s="57" t="s">
        <v>76</v>
      </c>
      <c r="M13" s="34" t="s">
        <v>57</v>
      </c>
      <c r="N13" s="37"/>
      <c r="O13" s="37"/>
      <c r="P13" s="37"/>
      <c r="Q13" s="37"/>
    </row>
    <row r="14" spans="2:17" ht="36">
      <c r="B14" s="34">
        <f t="shared" si="0"/>
        <v>11</v>
      </c>
      <c r="C14" s="34" t="s">
        <v>50</v>
      </c>
      <c r="D14" s="54"/>
      <c r="E14" s="54"/>
      <c r="F14" s="54"/>
      <c r="G14" s="53" t="s">
        <v>67</v>
      </c>
      <c r="H14" s="36" t="s">
        <v>72</v>
      </c>
      <c r="I14" s="34" t="s">
        <v>18</v>
      </c>
      <c r="J14" s="56">
        <v>44236</v>
      </c>
      <c r="K14" s="56" t="s">
        <v>44</v>
      </c>
      <c r="L14" s="57"/>
      <c r="M14" s="34" t="s">
        <v>58</v>
      </c>
      <c r="N14" s="37"/>
      <c r="O14" s="37"/>
      <c r="P14" s="37"/>
      <c r="Q14" s="37"/>
    </row>
    <row r="15" spans="2:17" ht="48">
      <c r="B15" s="34">
        <f t="shared" si="0"/>
        <v>12</v>
      </c>
      <c r="C15" s="34" t="s">
        <v>50</v>
      </c>
      <c r="D15" s="54"/>
      <c r="E15" s="54"/>
      <c r="F15" s="54"/>
      <c r="G15" s="53" t="s">
        <v>68</v>
      </c>
      <c r="H15" s="36" t="s">
        <v>72</v>
      </c>
      <c r="I15" s="34" t="s">
        <v>18</v>
      </c>
      <c r="J15" s="56">
        <v>44236</v>
      </c>
      <c r="K15" s="56" t="s">
        <v>44</v>
      </c>
      <c r="L15" s="57"/>
      <c r="M15" s="34" t="s">
        <v>59</v>
      </c>
      <c r="N15" s="37"/>
      <c r="O15" s="37"/>
      <c r="P15" s="37"/>
      <c r="Q15" s="37"/>
    </row>
    <row r="16" spans="2:17" ht="24">
      <c r="B16" s="34">
        <f t="shared" si="0"/>
        <v>13</v>
      </c>
      <c r="C16" s="34" t="s">
        <v>50</v>
      </c>
      <c r="D16" s="54"/>
      <c r="E16" s="54"/>
      <c r="F16" s="54"/>
      <c r="G16" s="53" t="s">
        <v>69</v>
      </c>
      <c r="H16" s="36" t="s">
        <v>72</v>
      </c>
      <c r="I16" s="34" t="s">
        <v>18</v>
      </c>
      <c r="J16" s="56">
        <v>44199</v>
      </c>
      <c r="K16" s="56" t="s">
        <v>44</v>
      </c>
      <c r="L16" s="57"/>
      <c r="M16" s="34" t="s">
        <v>60</v>
      </c>
      <c r="N16" s="37"/>
      <c r="O16" s="37"/>
      <c r="P16" s="37"/>
      <c r="Q16" s="37"/>
    </row>
    <row r="17" spans="2:17" ht="36">
      <c r="B17" s="34">
        <f t="shared" si="0"/>
        <v>14</v>
      </c>
      <c r="C17" s="34" t="s">
        <v>50</v>
      </c>
      <c r="D17" s="54"/>
      <c r="E17" s="54"/>
      <c r="F17" s="54"/>
      <c r="G17" s="53" t="s">
        <v>70</v>
      </c>
      <c r="H17" s="36" t="s">
        <v>72</v>
      </c>
      <c r="I17" s="34" t="s">
        <v>18</v>
      </c>
      <c r="J17" s="56">
        <v>44236</v>
      </c>
      <c r="K17" s="56" t="s">
        <v>44</v>
      </c>
      <c r="L17" s="57"/>
      <c r="M17" s="34" t="s">
        <v>61</v>
      </c>
      <c r="N17" s="37"/>
      <c r="O17" s="37"/>
      <c r="P17" s="37"/>
      <c r="Q17" s="37"/>
    </row>
    <row r="18" spans="2:17">
      <c r="B18" s="5"/>
      <c r="C18" s="8"/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>
      <c r="B19" s="5"/>
      <c r="C19" s="8"/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>
      <c r="B20" s="5"/>
      <c r="C20" s="8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>
      <c r="B21" s="5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>
      <c r="B22" s="5"/>
      <c r="C22" s="8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>
      <c r="B23" s="5"/>
      <c r="C23" s="8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>
      <c r="B24" s="5"/>
      <c r="C24" s="8"/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7">
      <c r="B25" s="5"/>
      <c r="C25" s="8"/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>
      <c r="B26" s="5"/>
      <c r="C26" s="8"/>
      <c r="D26" s="8"/>
      <c r="E26" s="8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>
      <c r="B27" s="5"/>
      <c r="C27" s="8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>
      <c r="B28" s="5"/>
      <c r="C28" s="8"/>
      <c r="D28" s="8"/>
      <c r="E28" s="8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>
      <c r="B29" s="5"/>
      <c r="C29" s="8"/>
      <c r="D29" s="8"/>
      <c r="E29" s="8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>
      <c r="B30" s="5"/>
      <c r="C30" s="8"/>
      <c r="D30" s="8"/>
      <c r="E30" s="8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7">
      <c r="B31" s="5"/>
      <c r="C31" s="8"/>
      <c r="D31" s="8"/>
      <c r="E31" s="8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>
      <c r="B32" s="5"/>
      <c r="C32" s="8"/>
      <c r="D32" s="8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>
      <c r="B33" s="5"/>
      <c r="C33" s="8"/>
      <c r="D33" s="8"/>
      <c r="E33" s="8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>
      <c r="B34" s="5"/>
      <c r="C34" s="8"/>
      <c r="D34" s="8"/>
      <c r="E34" s="8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>
      <c r="B35" s="5"/>
      <c r="C35" s="8"/>
      <c r="D35" s="8"/>
      <c r="E35" s="8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>
      <c r="B36" s="5"/>
      <c r="C36" s="8"/>
      <c r="D36" s="8"/>
      <c r="E36" s="8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>
      <c r="B37" s="5"/>
      <c r="C37" s="8"/>
      <c r="D37" s="8"/>
      <c r="E37" s="8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>
      <c r="B38" s="5"/>
      <c r="C38" s="8"/>
      <c r="D38" s="8"/>
      <c r="E38" s="8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>
      <c r="B39" s="5"/>
      <c r="C39" s="8"/>
      <c r="D39" s="8"/>
      <c r="E39" s="8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/>
      <c r="C40" s="8"/>
      <c r="D40" s="8"/>
      <c r="E40" s="8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>
      <c r="B41" s="5"/>
      <c r="C41" s="8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>
      <c r="B42" s="5"/>
      <c r="C42" s="8"/>
      <c r="D42" s="8"/>
      <c r="E42" s="8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>
      <c r="B43" s="5"/>
      <c r="C43" s="8"/>
      <c r="D43" s="8"/>
      <c r="E43" s="8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>
      <c r="B44" s="5"/>
      <c r="C44" s="8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>
      <c r="B45" s="5"/>
      <c r="C45" s="8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>
      <c r="B46" s="5"/>
      <c r="C46" s="8"/>
      <c r="D46" s="8"/>
      <c r="E46" s="8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>
      <c r="B47" s="5"/>
      <c r="C47" s="8"/>
      <c r="D47" s="8"/>
      <c r="E47" s="8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>
      <c r="B48" s="5"/>
      <c r="C48" s="8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>
      <c r="B49" s="5"/>
      <c r="C49" s="8"/>
      <c r="D49" s="8"/>
      <c r="E49" s="8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>
      <c r="B50" s="5"/>
      <c r="C50" s="8"/>
      <c r="D50" s="8"/>
      <c r="E50" s="8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>
      <c r="B51" s="5"/>
      <c r="C51" s="8"/>
      <c r="D51" s="8"/>
      <c r="E51" s="8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2:17">
      <c r="B52" s="5"/>
      <c r="C52" s="8"/>
      <c r="D52" s="8"/>
      <c r="E52" s="8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2:17">
      <c r="B53" s="5"/>
      <c r="C53" s="8"/>
      <c r="D53" s="8"/>
      <c r="E53" s="8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2:17">
      <c r="B54" s="5"/>
      <c r="C54" s="8"/>
      <c r="D54" s="8"/>
      <c r="E54" s="8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2:17">
      <c r="B55" s="5"/>
      <c r="C55" s="8"/>
      <c r="D55" s="8"/>
      <c r="E55" s="8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2:17">
      <c r="B56" s="5"/>
      <c r="C56" s="8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2:17">
      <c r="B57" s="5"/>
      <c r="C57" s="8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2:17">
      <c r="B58" s="5"/>
      <c r="C58" s="8"/>
      <c r="D58" s="8"/>
      <c r="E58" s="8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2:17">
      <c r="B59" s="5"/>
      <c r="C59" s="8"/>
      <c r="D59" s="8"/>
      <c r="E59" s="8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2:17">
      <c r="B60" s="5"/>
      <c r="C60" s="8"/>
      <c r="D60" s="8"/>
      <c r="E60" s="8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2:17">
      <c r="B61" s="5"/>
      <c r="C61" s="8"/>
      <c r="D61" s="8"/>
      <c r="E61" s="8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>
      <c r="B62" s="5"/>
      <c r="C62" s="8"/>
      <c r="D62" s="8"/>
      <c r="E62" s="8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2:17">
      <c r="B63" s="5"/>
      <c r="C63" s="8"/>
      <c r="D63" s="8"/>
      <c r="E63" s="8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2:17">
      <c r="B64" s="5"/>
      <c r="C64" s="8"/>
      <c r="D64" s="8"/>
      <c r="E64" s="8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2:17">
      <c r="B65" s="5"/>
      <c r="C65" s="8"/>
      <c r="D65" s="8"/>
      <c r="E65" s="8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2:17">
      <c r="B66" s="5"/>
      <c r="C66" s="8"/>
      <c r="D66" s="8"/>
      <c r="E66" s="8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2:17">
      <c r="B67" s="5"/>
      <c r="C67" s="8"/>
      <c r="D67" s="8"/>
      <c r="E67" s="8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2:17">
      <c r="B68" s="5"/>
      <c r="C68" s="8"/>
      <c r="D68" s="8"/>
      <c r="E68" s="8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2:17">
      <c r="B69" s="5"/>
      <c r="C69" s="8"/>
      <c r="D69" s="8"/>
      <c r="E69" s="8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2:17">
      <c r="B70" s="5"/>
      <c r="C70" s="8"/>
      <c r="D70" s="8"/>
      <c r="E70" s="8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2:17">
      <c r="B71" s="5"/>
      <c r="C71" s="8"/>
      <c r="D71" s="8"/>
      <c r="E71" s="8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2:17">
      <c r="B72" s="5"/>
      <c r="C72" s="8"/>
      <c r="D72" s="8"/>
      <c r="E72" s="8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2:17">
      <c r="B73" s="5"/>
      <c r="C73" s="8"/>
      <c r="D73" s="8"/>
      <c r="E73" s="8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2:17">
      <c r="B74" s="5"/>
      <c r="C74" s="8"/>
      <c r="D74" s="8"/>
      <c r="E74" s="8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2:17">
      <c r="B75" s="5"/>
      <c r="C75" s="8"/>
      <c r="D75" s="8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2:17">
      <c r="B76" s="5"/>
      <c r="C76" s="8"/>
      <c r="D76" s="8"/>
      <c r="E76" s="8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2:17">
      <c r="B77" s="5"/>
      <c r="C77" s="8"/>
      <c r="D77" s="8"/>
      <c r="E77" s="8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2:17">
      <c r="B78" s="5"/>
      <c r="C78" s="8"/>
      <c r="D78" s="8"/>
      <c r="E78" s="8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2:17">
      <c r="B79" s="5"/>
      <c r="C79" s="8"/>
      <c r="D79" s="8"/>
      <c r="E79" s="8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2:17">
      <c r="B80" s="5"/>
      <c r="C80" s="8"/>
      <c r="D80" s="8"/>
      <c r="E80" s="8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2:17">
      <c r="B81" s="5"/>
      <c r="C81" s="8"/>
      <c r="D81" s="8"/>
      <c r="E81" s="8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2:17">
      <c r="B82" s="5"/>
      <c r="C82" s="8"/>
      <c r="D82" s="8"/>
      <c r="E82" s="8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2:17">
      <c r="B83" s="5"/>
      <c r="C83" s="8"/>
      <c r="D83" s="8"/>
      <c r="E83" s="8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2:17">
      <c r="B84" s="5"/>
      <c r="C84" s="8"/>
      <c r="D84" s="8"/>
      <c r="E84" s="8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2:17">
      <c r="B85" s="5"/>
      <c r="C85" s="8"/>
      <c r="D85" s="8"/>
      <c r="E85" s="8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2:17">
      <c r="B86" s="5"/>
      <c r="C86" s="8"/>
      <c r="D86" s="8"/>
      <c r="E86" s="8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2:17">
      <c r="B87" s="5"/>
      <c r="C87" s="8"/>
      <c r="D87" s="8"/>
      <c r="E87" s="8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2:17">
      <c r="B88" s="5"/>
      <c r="C88" s="8"/>
      <c r="D88" s="8"/>
      <c r="E88" s="8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2:17">
      <c r="B89" s="5"/>
      <c r="C89" s="8"/>
      <c r="D89" s="8"/>
      <c r="E89" s="8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2:17">
      <c r="B90" s="5"/>
      <c r="C90" s="8"/>
      <c r="D90" s="8"/>
      <c r="E90" s="8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2:17">
      <c r="B91" s="5"/>
      <c r="C91" s="8"/>
      <c r="D91" s="8"/>
      <c r="E91" s="8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2:17">
      <c r="B92" s="5"/>
      <c r="C92" s="8"/>
      <c r="D92" s="8"/>
      <c r="E92" s="8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2:17">
      <c r="B93" s="5"/>
      <c r="C93" s="8"/>
      <c r="D93" s="8"/>
      <c r="E93" s="8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5"/>
      <c r="C94" s="8"/>
      <c r="D94" s="8"/>
      <c r="E94" s="8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2:17">
      <c r="B95" s="5"/>
      <c r="C95" s="8"/>
      <c r="D95" s="8"/>
      <c r="E95" s="8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2:17">
      <c r="B96" s="5"/>
      <c r="C96" s="8"/>
      <c r="D96" s="8"/>
      <c r="E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2:17">
      <c r="B97" s="5"/>
      <c r="C97" s="8"/>
      <c r="D97" s="8"/>
      <c r="E97" s="8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2:17">
      <c r="B98" s="5"/>
      <c r="C98" s="8"/>
      <c r="D98" s="8"/>
      <c r="E98" s="8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2:17">
      <c r="B99" s="5"/>
      <c r="C99" s="8"/>
      <c r="D99" s="8"/>
      <c r="E99" s="8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2:17">
      <c r="B100" s="5"/>
      <c r="C100" s="8"/>
      <c r="D100" s="8"/>
      <c r="E100" s="8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2:17">
      <c r="B101" s="5"/>
      <c r="C101" s="8"/>
      <c r="D101" s="8"/>
      <c r="E101" s="8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2:17">
      <c r="B102" s="5"/>
      <c r="C102" s="8"/>
      <c r="D102" s="8"/>
      <c r="E102" s="8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2:17">
      <c r="B103" s="5"/>
      <c r="C103" s="8"/>
      <c r="D103" s="8"/>
      <c r="E103" s="8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2:17">
      <c r="B104" s="5"/>
      <c r="C104" s="8"/>
      <c r="D104" s="8"/>
      <c r="E104" s="8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2:17">
      <c r="B105" s="5"/>
      <c r="C105" s="8"/>
      <c r="D105" s="8"/>
      <c r="E105" s="8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2:17">
      <c r="B106" s="5"/>
      <c r="C106" s="8"/>
      <c r="D106" s="8"/>
      <c r="E106" s="8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2:17">
      <c r="B107" s="5"/>
      <c r="C107" s="8"/>
      <c r="D107" s="8"/>
      <c r="E107" s="8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2:17">
      <c r="B108" s="5"/>
      <c r="C108" s="8"/>
      <c r="D108" s="8"/>
      <c r="E108" s="8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2:17">
      <c r="B109" s="6"/>
      <c r="C109" s="7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</sheetData>
  <mergeCells count="1">
    <mergeCell ref="B1:Q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'[1]9 CODE'!#REF!</xm:f>
          </x14:formula1>
          <xm:sqref>I4:I17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showGridLines="0" workbookViewId="0">
      <selection activeCell="L12" sqref="L12"/>
    </sheetView>
  </sheetViews>
  <sheetFormatPr defaultColWidth="8.875" defaultRowHeight="13.5"/>
  <cols>
    <col min="1" max="1" width="1.75" style="31" customWidth="1"/>
    <col min="2" max="2" width="15.75" style="31" customWidth="1"/>
    <col min="3" max="3" width="5.75" style="31" customWidth="1"/>
    <col min="4" max="4" width="15.75" style="31" customWidth="1"/>
    <col min="5" max="5" width="5.75" style="31" customWidth="1"/>
    <col min="6" max="16384" width="8.875" style="31"/>
  </cols>
  <sheetData>
    <row r="1" spans="2:6" s="33" customFormat="1" ht="35.1" customHeight="1">
      <c r="B1" s="32" t="s">
        <v>20</v>
      </c>
      <c r="D1"/>
      <c r="E1"/>
      <c r="F1"/>
    </row>
    <row r="2" spans="2:6" ht="16.5">
      <c r="B2" s="31" t="s">
        <v>9</v>
      </c>
      <c r="D2"/>
      <c r="E2"/>
      <c r="F2"/>
    </row>
    <row r="3" spans="2:6" ht="16.5">
      <c r="B3" s="31" t="s">
        <v>21</v>
      </c>
      <c r="D3"/>
      <c r="E3"/>
      <c r="F3"/>
    </row>
    <row r="4" spans="2:6" ht="16.5">
      <c r="B4" s="31" t="s">
        <v>25</v>
      </c>
      <c r="D4"/>
      <c r="E4"/>
      <c r="F4"/>
    </row>
    <row r="5" spans="2:6" ht="16.5">
      <c r="B5" s="31" t="s">
        <v>11</v>
      </c>
      <c r="D5"/>
      <c r="E5"/>
      <c r="F5"/>
    </row>
    <row r="6" spans="2:6" ht="16.5">
      <c r="B6" s="31" t="s">
        <v>22</v>
      </c>
      <c r="D6"/>
      <c r="E6"/>
      <c r="F6"/>
    </row>
    <row r="7" spans="2:6" ht="16.5">
      <c r="B7" s="31" t="s">
        <v>23</v>
      </c>
      <c r="D7"/>
      <c r="E7"/>
      <c r="F7"/>
    </row>
    <row r="8" spans="2:6" ht="15.6">
      <c r="D8"/>
      <c r="E8"/>
      <c r="F8"/>
    </row>
    <row r="9" spans="2:6" ht="15.6">
      <c r="D9"/>
      <c r="E9"/>
      <c r="F9"/>
    </row>
    <row r="10" spans="2:6" ht="15.6">
      <c r="D10"/>
      <c r="E10"/>
      <c r="F10"/>
    </row>
    <row r="11" spans="2:6" ht="15.6">
      <c r="D11"/>
      <c r="E11"/>
      <c r="F11"/>
    </row>
    <row r="12" spans="2:6" ht="15.6">
      <c r="D12"/>
      <c r="E12"/>
      <c r="F12"/>
    </row>
    <row r="13" spans="2:6" ht="15.6">
      <c r="D13"/>
      <c r="E13"/>
      <c r="F1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기능정의·명세서</vt:lpstr>
      <vt:lpstr>9 CODE</vt:lpstr>
      <vt:lpstr>개정이력!Print_Area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wsno1</cp:lastModifiedBy>
  <cp:lastPrinted>2020-11-16T05:52:55Z</cp:lastPrinted>
  <dcterms:created xsi:type="dcterms:W3CDTF">2014-09-02T05:17:13Z</dcterms:created>
  <dcterms:modified xsi:type="dcterms:W3CDTF">2021-03-14T11:07:48Z</dcterms:modified>
</cp:coreProperties>
</file>