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6190" yWindow="150" windowWidth="20730" windowHeight="11760" activeTab="2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요구사항정의·명세서!$B$3:$M$16</definedName>
    <definedName name="_xlnm.Print_Area" localSheetId="1">개정이력!$B$1:$J$18</definedName>
    <definedName name="_xlnm.Print_Area" localSheetId="0">표지!$A$1:$F$11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4" i="5"/>
  <c r="B15" i="5"/>
  <c r="B16" i="5"/>
  <c r="B11" i="5"/>
  <c r="B12" i="5"/>
  <c r="B9" i="5" l="1"/>
  <c r="B10" i="5"/>
  <c r="B8" i="5" l="1"/>
  <c r="B6" i="5"/>
  <c r="B7" i="5"/>
  <c r="B4" i="5" l="1"/>
  <c r="B5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<sst xmlns="http://schemas.openxmlformats.org/spreadsheetml/2006/main" count="154" uniqueCount="98">
  <si>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</si>
  <si>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</si>
  <si>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</si>
  <si>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</si>
  <si>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</si>
  <si>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</si>
  <si>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</si>
  <si>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</si>
  <si>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</si>
  <si>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</si>
  <si>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</si>
  <si>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</si>
  <si>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</si>
  <si>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</si>
  <si>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</si>
  <si>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</si>
  <si>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기능</t>
    <phoneticPr fontId="2" type="noConversion"/>
  </si>
  <si>
    <t>검색 기능</t>
    <phoneticPr fontId="2" type="noConversion"/>
  </si>
  <si>
    <t>삭제</t>
    <phoneticPr fontId="2" type="noConversion"/>
  </si>
  <si>
    <t>2차</t>
    <phoneticPr fontId="2" type="noConversion"/>
  </si>
  <si>
    <t>1차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</si>
  <si>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</si>
  <si>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</si>
  <si>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</si>
  <si>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</si>
  <si>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</si>
  <si>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</si>
  <si>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</si>
  <si>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</si>
  <si>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</si>
  <si>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</si>
  <si>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</si>
  <si>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</si>
  <si>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</si>
  <si>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</si>
  <si>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</si>
  <si>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</si>
  <si>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</si>
  <si>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</si>
  <si>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</si>
  <si>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</si>
  <si>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</si>
  <si>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</si>
  <si>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</si>
  <si>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</si>
  <si>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</si>
  <si>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</si>
  <si>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</si>
  <si>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</si>
  <si>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</si>
  <si>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</si>
  <si>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출처/변경근거</t>
    <phoneticPr fontId="2" type="noConversion"/>
  </si>
  <si>
    <t>요구사항구분</t>
    <phoneticPr fontId="2" type="noConversion"/>
  </si>
  <si>
    <t>요구사항
구분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</si>
  <si>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</si>
  <si>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</si>
  <si>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</si>
  <si>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  <phoneticPr fontId="2" type="noConversion"/>
  </si>
  <si>
    <t>메뉴</t>
    <phoneticPr fontId="2" type="noConversion"/>
  </si>
  <si>
    <t>기능</t>
    <phoneticPr fontId="2" type="noConversion"/>
  </si>
  <si>
    <t>임완식</t>
    <phoneticPr fontId="2" type="noConversion"/>
  </si>
  <si>
    <t>기획</t>
    <phoneticPr fontId="2" type="noConversion"/>
  </si>
  <si>
    <t>『퀀트전략』을 활용한 주식 인공지능 자동 트레이닝 시스템 "B &amp; H"</t>
    <phoneticPr fontId="2" type="noConversion"/>
  </si>
  <si>
    <t>요구사항정의·명세서 기반 최초 기능 정의</t>
    <phoneticPr fontId="2" type="noConversion"/>
  </si>
  <si>
    <t>분석</t>
    <phoneticPr fontId="2" type="noConversion"/>
  </si>
  <si>
    <t>비기능</t>
  </si>
  <si>
    <t>사용 기술요소 정의</t>
    <phoneticPr fontId="2" type="noConversion"/>
  </si>
  <si>
    <t>업무정의 및 아키텍처 정의</t>
    <phoneticPr fontId="2" type="noConversion"/>
  </si>
  <si>
    <t>기능</t>
  </si>
  <si>
    <t>자동 매매 기능 구동</t>
    <phoneticPr fontId="2" type="noConversion"/>
  </si>
  <si>
    <t>2020.12.02 
요구사항 협의 1차 미팅 회의록</t>
    <phoneticPr fontId="2" type="noConversion"/>
  </si>
  <si>
    <t>2차</t>
    <phoneticPr fontId="2" type="noConversion"/>
  </si>
  <si>
    <t>1. 인공지능 모델 개발 이후 진행
여부 및 일정 재협의</t>
    <phoneticPr fontId="2" type="noConversion"/>
  </si>
  <si>
    <t>① 시스템 구성도 및 연계구성 정의필요
② 사용 기술 및 AI 알고리즘 정의 필요</t>
    <phoneticPr fontId="2" type="noConversion"/>
  </si>
  <si>
    <t>퀀트 알고리즘 모델 정확도</t>
    <phoneticPr fontId="2" type="noConversion"/>
  </si>
  <si>
    <t>① 퀀트를 활용한 전략 알고리즘 예측도 50% 이상
② 학습에 대한 결과 디스플레이
③ CNN/RNN 활용후 예측도 상위 모델 활용</t>
    <phoneticPr fontId="2" type="noConversion"/>
  </si>
  <si>
    <t>사용 투자전략 소개서</t>
    <phoneticPr fontId="2" type="noConversion"/>
  </si>
  <si>
    <t>① 다양한 투자 기법에 따른 사용 투자전략 정의</t>
    <phoneticPr fontId="2" type="noConversion"/>
  </si>
  <si>
    <t>거래종목 설정 기능</t>
    <phoneticPr fontId="2" type="noConversion"/>
  </si>
  <si>
    <t>① 종목에 대한 조회, 삽입, 수정, 삭제에 대한 기능 제공
② 매수/매도 여부에 대한 사용자 입력 필요
③ 자동 매매 시작과 중지 입력 필요</t>
    <phoneticPr fontId="2" type="noConversion"/>
  </si>
  <si>
    <t>① 현재 보유중인 종목 검색 기능 제공
② 과거 거래 기록 조회 기능
③ 과거 최근 추천종목 조회 기능</t>
    <phoneticPr fontId="2" type="noConversion"/>
  </si>
  <si>
    <t>사용자 연수 및 가이드 제공</t>
    <phoneticPr fontId="2" type="noConversion"/>
  </si>
  <si>
    <t>퀀트 전략에 따른 종목 추천 검증</t>
    <phoneticPr fontId="2" type="noConversion"/>
  </si>
  <si>
    <t>① 퀀트 전략으로 분석된 추천 종목 목록에 대한 실 주가 추이 분석을 통한 검증 수행</t>
    <phoneticPr fontId="2" type="noConversion"/>
  </si>
  <si>
    <t>경진대회 구 대회 참여 및 구성 분석</t>
    <phoneticPr fontId="2" type="noConversion"/>
  </si>
  <si>
    <t>① 트레이딩 시스템 사용자 가이드 및 연수</t>
    <phoneticPr fontId="2" type="noConversion"/>
  </si>
  <si>
    <t>삭제</t>
  </si>
  <si>
    <t>7번에 일부 적용</t>
    <phoneticPr fontId="2" type="noConversion"/>
  </si>
  <si>
    <t>퀀트 방법론 적용</t>
    <phoneticPr fontId="2" type="noConversion"/>
  </si>
  <si>
    <t>① 우선 장 시작전(오전 8시 30분 ~ 9시)에
보유한 종목의 목표가로 매도주문을 자동적으로 등록
② 장 중 실시간 자동매수 기능. 매수가에 오면 자동으로 매수주문을 걸어줌.
③ 장 중 실시간 자동매도 기능. 장 중 목표한 매도가에 오면 자동으로 매도주문을 걸어줌.
④ 장 중 실시간 자동 손절 기능. 장 중 손절가에 도달하면 자동으로 시장가로 매도주문을 걸어줌.</t>
    <phoneticPr fontId="2" type="noConversion"/>
  </si>
  <si>
    <t>① 볼린저밴드, 데이터 가공, 거래전략, 수익율등을 고려한 알고리즘으로 인공지능 모델 생성 및 평가, 검증</t>
    <phoneticPr fontId="2" type="noConversion"/>
  </si>
  <si>
    <t>① 📊Stock Market Analysis 📈 + Prediction using LSTM 참여 및 해당 코드 토론 및 분석</t>
    <phoneticPr fontId="2" type="noConversion"/>
  </si>
  <si>
    <t>머신러닝 모델 학습</t>
    <phoneticPr fontId="2" type="noConversion"/>
  </si>
  <si>
    <t>딥러닝 모델 학습</t>
    <phoneticPr fontId="2" type="noConversion"/>
  </si>
  <si>
    <t>인공지능을 이용한 투자 전략</t>
    <phoneticPr fontId="2" type="noConversion"/>
  </si>
  <si>
    <t>① 머신러닝을 활용한 전략의 평가 지표수립
② 백테스팅, 사이킷런 활용 모델 구성 수립</t>
    <phoneticPr fontId="2" type="noConversion"/>
  </si>
  <si>
    <t>① CNN, RNN, LSTM을 활용한 금융 투자 딥러닝 모델 생성 및 학습, 평가 수행</t>
    <phoneticPr fontId="2" type="noConversion"/>
  </si>
  <si>
    <t>① 머신러닝/딥러닝을 활용한 주가 방향성 예측, 최접근법을 활용한 투자전략, 캔들차트 예측 등 검토 후 최적 모델 선정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</si>
</sst>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\(aaa\)"/>
    <numFmt numFmtId="177" formatCode="yy\.mm\.dd\(aaa\)"/>
    <numFmt numFmtId="178" formatCode="&quot;요구사항정의·명세서 :  &quot;@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 wrapText="1"/>
    </xf>
    <xf numFmtId="177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요구사항정의서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F5DB1D5B-C7F2-40FE-9563-A21DEED154D2}"/>
            </a:ext>
          </a:extLst>
        </xdr:cNvPr>
        <xdr:cNvGrpSpPr/>
      </xdr:nvGrpSpPr>
      <xdr:grpSpPr>
        <a:xfrm>
          <a:off x="7067390" y="5746750"/>
          <a:ext cx="2675945" cy="535105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xmlns="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xmlns="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xmlns="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요구사항" displayName="TB_요구사항" ref="B3:M16" totalsRowShown="0" headerRowDxfId="19" dataDxfId="18">
  <autoFilter ref="B3:M16"/>
  <tableColumns count="12">
    <tableColumn id="1" name="No" dataDxfId="17">
      <calculatedColumnFormula>ROW()-3</calculatedColumnFormula>
    </tableColumn>
    <tableColumn id="2" name="REQ ID" dataDxfId="16"/>
    <tableColumn id="3" name="요구사항_x000a_구분" dataDxfId="15"/>
    <tableColumn id="4" name="명칭" dataDxfId="14"/>
    <tableColumn id="5" name="요구사항 상세" dataDxfId="13"/>
    <tableColumn id="6" name="출처/변경근거" dataDxfId="12"/>
    <tableColumn id="7" name="개발_x000a_범위" dataDxfId="11"/>
    <tableColumn id="8" name="변경_x000a_구분" dataDxfId="10"/>
    <tableColumn id="9" name="변경내용" dataDxfId="9"/>
    <tableColumn id="10" name="변경일자" dataDxfId="8"/>
    <tableColumn id="11" name="제약사항" dataDxfId="7"/>
    <tableColumn id="12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id="2" name="TB_CODE01" displayName="TB_CODE01" ref="B2:B7" totalsRowShown="0" headerRowDxfId="5" dataDxfId="4">
  <autoFilter ref="B2:B7"/>
  <tableColumns count="1">
    <tableColumn id="1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id="4" name="TB_CODE02" displayName="TB_CODE02" ref="D2:D6" totalsRowShown="0" headerRowDxfId="2" dataDxfId="1">
  <autoFilter ref="D2:D6"/>
  <tableColumns count="1">
    <tableColumn id="1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zoomScale="90" zoomScaleNormal="90" zoomScaleSheetLayoutView="100" workbookViewId="0">
      <selection activeCell="C9" sqref="C9"/>
    </sheetView>
  </sheetViews>
  <sheetFormatPr defaultColWidth="0" defaultRowHeight="16.5" zeroHeight="1"/>
  <cols>
    <col min="1" max="1" width="4.75" style="3" customWidth="1"/>
    <col min="2" max="2" width="18.75" style="3" customWidth="1"/>
    <col min="3" max="4" width="25.75" style="3" customWidth="1"/>
    <col min="5" max="5" width="52.75" style="2" customWidth="1"/>
    <col min="6" max="6" width="4.75" style="2" customWidth="1"/>
    <col min="7" max="7" width="0" style="3" hidden="1" customWidth="1"/>
    <col min="8" max="16384" width="10.75" style="3" hidden="1"/>
  </cols>
  <sheetData>
    <row r="1" spans="1:6" ht="120.2" customHeight="1">
      <c r="A1" s="13"/>
      <c r="B1" s="14"/>
      <c r="C1" s="14"/>
      <c r="D1" s="14"/>
      <c r="E1" s="15"/>
      <c r="F1" s="15"/>
    </row>
    <row r="2" spans="1:6" ht="40.15" customHeight="1">
      <c r="A2" s="15"/>
      <c r="B2" s="61" t="s">
        <v>55</v>
      </c>
      <c r="C2" s="61"/>
      <c r="D2" s="61"/>
      <c r="E2" s="61"/>
      <c r="F2" s="15"/>
    </row>
    <row r="3" spans="1:6" ht="69.95" customHeight="1">
      <c r="A3" s="16"/>
      <c r="B3" s="60" t="str">
        <f>IF(ISBLANK(C6),"",C6)</f>
        <v>『퀀트전략』을 활용한 주식 인공지능 자동 트레이닝 시스템 "B &amp; H"</v>
      </c>
      <c r="C3" s="60"/>
      <c r="D3" s="60"/>
      <c r="E3" s="60"/>
      <c r="F3" s="15"/>
    </row>
    <row r="4" spans="1:6" ht="40.15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24</v>
      </c>
      <c r="C6" s="54" t="s">
        <v>62</v>
      </c>
      <c r="D6" s="55"/>
    </row>
    <row r="7" spans="1:6" ht="26.1" customHeight="1">
      <c r="A7" s="2"/>
      <c r="B7" s="18" t="s">
        <v>7</v>
      </c>
      <c r="C7" s="58" t="s">
        <v>61</v>
      </c>
      <c r="D7" s="59"/>
    </row>
    <row r="8" spans="1:6" ht="26.1" customHeight="1">
      <c r="A8" s="2"/>
      <c r="B8" s="19" t="s">
        <v>0</v>
      </c>
      <c r="C8" s="56" t="s">
        <v>64</v>
      </c>
      <c r="D8" s="57"/>
    </row>
    <row r="9" spans="1:6" ht="26.1" customHeight="1">
      <c r="A9" s="2"/>
      <c r="B9" s="19" t="s">
        <v>22</v>
      </c>
      <c r="C9" s="22">
        <v>44167</v>
      </c>
      <c r="D9" s="22" t="s">
        <v>60</v>
      </c>
    </row>
    <row r="10" spans="1:6" ht="26.1" customHeight="1" thickBot="1">
      <c r="A10" s="4"/>
      <c r="B10" s="20" t="s">
        <v>23</v>
      </c>
      <c r="C10" s="23"/>
      <c r="D10" s="24"/>
    </row>
    <row r="11" spans="1:6" ht="10.15" customHeight="1">
      <c r="A11" s="4"/>
      <c r="B11" s="4"/>
      <c r="C11" s="4"/>
      <c r="D11" s="4"/>
    </row>
    <row r="12" spans="1:6"/>
    <row r="13" spans="1: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zoomScaleSheetLayoutView="100" workbookViewId="0">
      <selection activeCell="F7" sqref="F7:H7"/>
    </sheetView>
  </sheetViews>
  <sheetFormatPr defaultColWidth="0" defaultRowHeight="13.5" zeroHeight="1"/>
  <cols>
    <col min="1" max="1" width="1.75" style="25" customWidth="1"/>
    <col min="2" max="2" width="6.75" style="25" customWidth="1"/>
    <col min="3" max="3" width="13.75" style="25" customWidth="1"/>
    <col min="4" max="4" width="8.75" style="25" customWidth="1"/>
    <col min="5" max="5" width="14.75" style="25" customWidth="1"/>
    <col min="6" max="6" width="18.75" style="25" customWidth="1"/>
    <col min="7" max="7" width="20.75" style="25" customWidth="1"/>
    <col min="8" max="8" width="18.75" style="25" customWidth="1"/>
    <col min="9" max="10" width="13.375" style="25" customWidth="1"/>
    <col min="11" max="11" width="1.75" style="25" customWidth="1"/>
    <col min="12" max="16384" width="8.875" style="25" hidden="1"/>
  </cols>
  <sheetData>
    <row r="1" spans="2:10" s="21" customFormat="1" ht="37.5" customHeight="1">
      <c r="B1" s="85" t="str">
        <f>표지!C6</f>
        <v>『퀀트전략』을 활용한 주식 인공지능 자동 트레이닝 시스템 "B &amp; H"</v>
      </c>
      <c r="C1" s="86"/>
      <c r="D1" s="86"/>
      <c r="E1" s="86"/>
      <c r="F1" s="86"/>
      <c r="G1" s="86"/>
      <c r="H1" s="86"/>
      <c r="I1" s="86"/>
      <c r="J1" s="87"/>
    </row>
    <row r="2" spans="2:10" s="21" customFormat="1" ht="22.15" customHeight="1">
      <c r="B2" s="63" t="s">
        <v>25</v>
      </c>
      <c r="C2" s="64"/>
      <c r="D2" s="88" t="str">
        <f>IF(ISBLANK(표지!C7),"",표지!C7)</f>
        <v>기획</v>
      </c>
      <c r="E2" s="88"/>
      <c r="F2" s="88"/>
      <c r="G2" s="30" t="str">
        <f>표지!B8</f>
        <v>ACTIVITY</v>
      </c>
      <c r="H2" s="90" t="s">
        <v>8</v>
      </c>
      <c r="I2" s="90"/>
      <c r="J2" s="91"/>
    </row>
    <row r="3" spans="2:10" s="21" customFormat="1" ht="22.15" customHeight="1" thickBot="1">
      <c r="B3" s="65" t="str">
        <f>표지!B9</f>
        <v>Creative INFO.</v>
      </c>
      <c r="C3" s="66"/>
      <c r="D3" s="89" t="str">
        <f>TEXT(표지!C9,"YYYY.MM.DD(aaa)")&amp;" / "&amp;표지!D9</f>
        <v>2020.12.02(수) / 임완식</v>
      </c>
      <c r="E3" s="89"/>
      <c r="F3" s="89"/>
      <c r="G3" s="31" t="str">
        <f>표지!B10</f>
        <v>Update INFO.</v>
      </c>
      <c r="H3" s="92" t="str">
        <f>TEXT(표지!C10,"YYYY.MM.DD(aaa)")&amp;" / "&amp;표지!D10</f>
        <v xml:space="preserve">1900.01.00(토) / </v>
      </c>
      <c r="I3" s="92"/>
      <c r="J3" s="93"/>
    </row>
    <row r="4" spans="2:10" customFormat="1" ht="10.15" customHeight="1"/>
    <row r="5" spans="2:10" s="21" customFormat="1" ht="30.2" customHeight="1">
      <c r="B5" s="67" t="s">
        <v>5</v>
      </c>
      <c r="C5" s="68"/>
      <c r="D5" s="68"/>
      <c r="E5" s="68"/>
      <c r="F5" s="68"/>
      <c r="G5" s="68"/>
      <c r="H5" s="68"/>
      <c r="I5" s="68"/>
      <c r="J5" s="69"/>
    </row>
    <row r="6" spans="2:10" ht="21.2" customHeight="1">
      <c r="B6" s="32" t="s">
        <v>27</v>
      </c>
      <c r="C6" s="32" t="s">
        <v>1</v>
      </c>
      <c r="D6" s="32" t="s">
        <v>2</v>
      </c>
      <c r="E6" s="32" t="s">
        <v>35</v>
      </c>
      <c r="F6" s="70" t="s">
        <v>29</v>
      </c>
      <c r="G6" s="71"/>
      <c r="H6" s="72"/>
      <c r="I6" s="32" t="s">
        <v>3</v>
      </c>
      <c r="J6" s="32" t="s">
        <v>4</v>
      </c>
    </row>
    <row r="7" spans="2:10" ht="30.2" customHeight="1">
      <c r="B7" s="27">
        <f t="shared" ref="B7:B18" si="0">ROW()-6</f>
        <v>1</v>
      </c>
      <c r="C7" s="49">
        <v>44167</v>
      </c>
      <c r="D7" s="43" t="s">
        <v>26</v>
      </c>
      <c r="E7" s="43" t="s">
        <v>28</v>
      </c>
      <c r="F7" s="73" t="s">
        <v>63</v>
      </c>
      <c r="G7" s="74"/>
      <c r="H7" s="75"/>
      <c r="I7" s="43" t="s">
        <v>60</v>
      </c>
      <c r="J7" s="43"/>
    </row>
    <row r="8" spans="2:10" ht="30.2" customHeight="1">
      <c r="B8" s="28">
        <f t="shared" si="0"/>
        <v>2</v>
      </c>
      <c r="C8" s="44"/>
      <c r="D8" s="44"/>
      <c r="E8" s="44"/>
      <c r="F8" s="76"/>
      <c r="G8" s="77"/>
      <c r="H8" s="78"/>
      <c r="I8" s="44"/>
      <c r="J8" s="44"/>
    </row>
    <row r="9" spans="2:10" ht="30.2" customHeight="1">
      <c r="B9" s="28">
        <f t="shared" si="0"/>
        <v>3</v>
      </c>
      <c r="C9" s="44"/>
      <c r="D9" s="44"/>
      <c r="E9" s="44"/>
      <c r="F9" s="79"/>
      <c r="G9" s="80"/>
      <c r="H9" s="81"/>
      <c r="I9" s="44"/>
      <c r="J9" s="44"/>
    </row>
    <row r="10" spans="2:10" ht="30.2" customHeight="1">
      <c r="B10" s="28">
        <f t="shared" ref="B10:B15" si="1">ROW()-6</f>
        <v>4</v>
      </c>
      <c r="C10" s="44"/>
      <c r="D10" s="44"/>
      <c r="E10" s="44"/>
      <c r="F10" s="76"/>
      <c r="G10" s="77"/>
      <c r="H10" s="78"/>
      <c r="I10" s="44"/>
      <c r="J10" s="44"/>
    </row>
    <row r="11" spans="2:10" ht="30.2" customHeight="1">
      <c r="B11" s="28">
        <f t="shared" si="1"/>
        <v>5</v>
      </c>
      <c r="C11" s="44"/>
      <c r="D11" s="44"/>
      <c r="E11" s="44"/>
      <c r="F11" s="45"/>
      <c r="G11" s="46"/>
      <c r="H11" s="47"/>
      <c r="I11" s="44"/>
      <c r="J11" s="44"/>
    </row>
    <row r="12" spans="2:10" ht="30.2" customHeight="1">
      <c r="B12" s="28">
        <f t="shared" si="1"/>
        <v>6</v>
      </c>
      <c r="C12" s="44"/>
      <c r="D12" s="44"/>
      <c r="E12" s="44"/>
      <c r="F12" s="45"/>
      <c r="G12" s="46"/>
      <c r="H12" s="47"/>
      <c r="I12" s="44"/>
      <c r="J12" s="44"/>
    </row>
    <row r="13" spans="2:10" ht="30.2" customHeight="1">
      <c r="B13" s="28">
        <f t="shared" si="1"/>
        <v>7</v>
      </c>
      <c r="C13" s="44"/>
      <c r="D13" s="44"/>
      <c r="E13" s="44"/>
      <c r="F13" s="45"/>
      <c r="G13" s="46"/>
      <c r="H13" s="47"/>
      <c r="I13" s="44"/>
      <c r="J13" s="44"/>
    </row>
    <row r="14" spans="2:10" ht="30.2" customHeight="1">
      <c r="B14" s="28">
        <f t="shared" si="1"/>
        <v>8</v>
      </c>
      <c r="C14" s="44"/>
      <c r="D14" s="44"/>
      <c r="E14" s="44"/>
      <c r="F14" s="45"/>
      <c r="G14" s="46"/>
      <c r="H14" s="47"/>
      <c r="I14" s="44"/>
      <c r="J14" s="44"/>
    </row>
    <row r="15" spans="2:10" ht="30.2" customHeight="1">
      <c r="B15" s="28">
        <f t="shared" si="1"/>
        <v>9</v>
      </c>
      <c r="C15" s="44"/>
      <c r="D15" s="44"/>
      <c r="E15" s="44"/>
      <c r="F15" s="79"/>
      <c r="G15" s="80"/>
      <c r="H15" s="81"/>
      <c r="I15" s="44"/>
      <c r="J15" s="44"/>
    </row>
    <row r="16" spans="2:10" ht="30.2" customHeight="1">
      <c r="B16" s="28">
        <f t="shared" si="0"/>
        <v>10</v>
      </c>
      <c r="C16" s="44"/>
      <c r="D16" s="44"/>
      <c r="E16" s="44"/>
      <c r="F16" s="76"/>
      <c r="G16" s="77"/>
      <c r="H16" s="78"/>
      <c r="I16" s="44"/>
      <c r="J16" s="44"/>
    </row>
    <row r="17" spans="2:10" ht="30.2" customHeight="1">
      <c r="B17" s="28">
        <f t="shared" si="0"/>
        <v>11</v>
      </c>
      <c r="C17" s="44"/>
      <c r="D17" s="44"/>
      <c r="E17" s="44"/>
      <c r="F17" s="79"/>
      <c r="G17" s="80"/>
      <c r="H17" s="81"/>
      <c r="I17" s="44"/>
      <c r="J17" s="44"/>
    </row>
    <row r="18" spans="2:10" ht="30.2" customHeight="1">
      <c r="B18" s="29">
        <f t="shared" si="0"/>
        <v>12</v>
      </c>
      <c r="C18" s="48"/>
      <c r="D18" s="48"/>
      <c r="E18" s="48"/>
      <c r="F18" s="82"/>
      <c r="G18" s="83"/>
      <c r="H18" s="84"/>
      <c r="I18" s="48"/>
      <c r="J18" s="48"/>
    </row>
    <row r="19" spans="2:10" ht="10.15" customHeight="1">
      <c r="B19" s="26"/>
      <c r="C19" s="26"/>
      <c r="D19" s="26"/>
      <c r="E19" s="26"/>
      <c r="F19" s="26"/>
    </row>
    <row r="20" spans="2:10" hidden="1">
      <c r="B20" s="62"/>
      <c r="C20" s="62"/>
      <c r="D20" s="62"/>
      <c r="E20" s="62"/>
      <c r="F20" s="62"/>
    </row>
    <row r="21" spans="2:10" hidden="1">
      <c r="B21" s="62"/>
      <c r="C21" s="62"/>
      <c r="D21" s="62"/>
      <c r="E21" s="62"/>
      <c r="F21" s="62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1:J1"/>
    <mergeCell ref="D2:F2"/>
    <mergeCell ref="D3:F3"/>
    <mergeCell ref="H2:J2"/>
    <mergeCell ref="H3:J3"/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showGridLines="0" tabSelected="1" zoomScale="85" zoomScaleNormal="85" workbookViewId="0">
      <pane xSplit="5" ySplit="3" topLeftCell="F10" activePane="bottomRight" state="frozen"/>
      <selection pane="topRight" activeCell="F1" sqref="F1"/>
      <selection pane="bottomLeft" activeCell="A8" sqref="A8"/>
      <selection pane="bottomRight" activeCell="F14" sqref="F14"/>
    </sheetView>
  </sheetViews>
  <sheetFormatPr defaultColWidth="0" defaultRowHeight="16.5"/>
  <cols>
    <col min="1" max="1" width="1.75" customWidth="1"/>
    <col min="2" max="2" width="5.75" customWidth="1"/>
    <col min="3" max="3" width="10.5" style="1" customWidth="1"/>
    <col min="4" max="4" width="8.75" style="1" bestFit="1" customWidth="1"/>
    <col min="5" max="5" width="13.75" style="10" customWidth="1"/>
    <col min="6" max="6" width="35.75" customWidth="1"/>
    <col min="7" max="7" width="13.75" style="10" customWidth="1"/>
    <col min="8" max="9" width="7.875" customWidth="1"/>
    <col min="10" max="10" width="12.875" style="10" customWidth="1"/>
    <col min="11" max="12" width="12.125" customWidth="1"/>
    <col min="13" max="13" width="29.75" customWidth="1"/>
    <col min="14" max="14" width="1.75" customWidth="1"/>
    <col min="15" max="16384" width="8.875" hidden="1"/>
  </cols>
  <sheetData>
    <row r="1" spans="2:13" ht="35.1" customHeight="1">
      <c r="B1" s="94" t="str">
        <f>표지!C6</f>
        <v>『퀀트전략』을 활용한 주식 인공지능 자동 트레이닝 시스템 "B &amp; H"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2:13" ht="4.9000000000000004" customHeight="1"/>
    <row r="3" spans="2:13" s="1" customFormat="1" ht="24">
      <c r="B3" s="33" t="s">
        <v>6</v>
      </c>
      <c r="C3" s="33" t="s">
        <v>14</v>
      </c>
      <c r="D3" s="34" t="s">
        <v>53</v>
      </c>
      <c r="E3" s="34" t="s">
        <v>9</v>
      </c>
      <c r="F3" s="33" t="s">
        <v>10</v>
      </c>
      <c r="G3" s="34" t="s">
        <v>51</v>
      </c>
      <c r="H3" s="34" t="s">
        <v>36</v>
      </c>
      <c r="I3" s="34" t="s">
        <v>37</v>
      </c>
      <c r="J3" s="34" t="s">
        <v>21</v>
      </c>
      <c r="K3" s="33" t="s">
        <v>12</v>
      </c>
      <c r="L3" s="33" t="s">
        <v>54</v>
      </c>
      <c r="M3" s="33" t="s">
        <v>13</v>
      </c>
    </row>
    <row r="4" spans="2:13" ht="24">
      <c r="B4" s="38">
        <f t="shared" ref="B4:B16" si="0">ROW()-3</f>
        <v>1</v>
      </c>
      <c r="C4" s="38" t="s">
        <v>38</v>
      </c>
      <c r="D4" s="38" t="s">
        <v>65</v>
      </c>
      <c r="E4" s="40" t="s">
        <v>66</v>
      </c>
      <c r="F4" s="40" t="s">
        <v>73</v>
      </c>
      <c r="G4" s="41" t="s">
        <v>67</v>
      </c>
      <c r="H4" s="41" t="s">
        <v>20</v>
      </c>
      <c r="I4" s="38" t="s">
        <v>28</v>
      </c>
      <c r="J4" s="41" t="s">
        <v>15</v>
      </c>
      <c r="K4" s="42">
        <v>44165</v>
      </c>
      <c r="L4" s="42"/>
      <c r="M4" s="40"/>
    </row>
    <row r="5" spans="2:13" ht="36">
      <c r="B5" s="38">
        <f t="shared" si="0"/>
        <v>2</v>
      </c>
      <c r="C5" s="38" t="s">
        <v>39</v>
      </c>
      <c r="D5" s="38" t="s">
        <v>65</v>
      </c>
      <c r="E5" s="40" t="s">
        <v>76</v>
      </c>
      <c r="F5" s="40" t="s">
        <v>77</v>
      </c>
      <c r="G5" s="41" t="s">
        <v>70</v>
      </c>
      <c r="H5" s="41" t="s">
        <v>20</v>
      </c>
      <c r="I5" s="38" t="s">
        <v>28</v>
      </c>
      <c r="J5" s="41" t="s">
        <v>15</v>
      </c>
      <c r="K5" s="42">
        <v>44165</v>
      </c>
      <c r="L5" s="42"/>
      <c r="M5" s="39"/>
    </row>
    <row r="6" spans="2:13" ht="36">
      <c r="B6" s="38">
        <f t="shared" si="0"/>
        <v>3</v>
      </c>
      <c r="C6" s="38" t="s">
        <v>40</v>
      </c>
      <c r="D6" s="38" t="s">
        <v>65</v>
      </c>
      <c r="E6" s="50" t="s">
        <v>82</v>
      </c>
      <c r="F6" s="40" t="s">
        <v>83</v>
      </c>
      <c r="G6" s="41" t="s">
        <v>70</v>
      </c>
      <c r="H6" s="41" t="s">
        <v>20</v>
      </c>
      <c r="I6" s="38" t="s">
        <v>28</v>
      </c>
      <c r="J6" s="41" t="s">
        <v>15</v>
      </c>
      <c r="K6" s="42">
        <v>44165</v>
      </c>
      <c r="L6" s="42"/>
      <c r="M6" s="39"/>
    </row>
    <row r="7" spans="2:13" ht="48">
      <c r="B7" s="38">
        <f t="shared" si="0"/>
        <v>4</v>
      </c>
      <c r="C7" s="38" t="s">
        <v>41</v>
      </c>
      <c r="D7" s="38" t="s">
        <v>65</v>
      </c>
      <c r="E7" s="50" t="s">
        <v>74</v>
      </c>
      <c r="F7" s="40" t="s">
        <v>75</v>
      </c>
      <c r="G7" s="41" t="s">
        <v>70</v>
      </c>
      <c r="H7" s="41" t="s">
        <v>20</v>
      </c>
      <c r="I7" s="38" t="s">
        <v>28</v>
      </c>
      <c r="J7" s="41" t="s">
        <v>15</v>
      </c>
      <c r="K7" s="42">
        <v>44165</v>
      </c>
      <c r="L7" s="51"/>
      <c r="M7" s="52"/>
    </row>
    <row r="8" spans="2:13" ht="36">
      <c r="B8" s="38">
        <f t="shared" si="0"/>
        <v>5</v>
      </c>
      <c r="C8" s="38" t="s">
        <v>42</v>
      </c>
      <c r="D8" s="38" t="s">
        <v>65</v>
      </c>
      <c r="E8" s="50" t="s">
        <v>81</v>
      </c>
      <c r="F8" s="40" t="s">
        <v>85</v>
      </c>
      <c r="G8" s="41" t="s">
        <v>70</v>
      </c>
      <c r="H8" s="41" t="s">
        <v>20</v>
      </c>
      <c r="I8" s="38" t="s">
        <v>28</v>
      </c>
      <c r="J8" s="41" t="s">
        <v>15</v>
      </c>
      <c r="K8" s="42">
        <v>44165</v>
      </c>
      <c r="L8" s="51"/>
      <c r="M8" s="52"/>
    </row>
    <row r="9" spans="2:13" ht="36">
      <c r="B9" s="38">
        <f t="shared" si="0"/>
        <v>6</v>
      </c>
      <c r="C9" s="38" t="s">
        <v>43</v>
      </c>
      <c r="D9" s="38" t="s">
        <v>65</v>
      </c>
      <c r="E9" s="50" t="s">
        <v>84</v>
      </c>
      <c r="F9" s="40" t="s">
        <v>91</v>
      </c>
      <c r="G9" s="41" t="s">
        <v>70</v>
      </c>
      <c r="H9" s="41" t="s">
        <v>20</v>
      </c>
      <c r="I9" s="38" t="s">
        <v>28</v>
      </c>
      <c r="J9" s="41" t="s">
        <v>15</v>
      </c>
      <c r="K9" s="42">
        <v>44165</v>
      </c>
      <c r="L9" s="51"/>
      <c r="M9" s="52"/>
    </row>
    <row r="10" spans="2:13" ht="132">
      <c r="B10" s="38">
        <f t="shared" si="0"/>
        <v>7</v>
      </c>
      <c r="C10" s="38" t="s">
        <v>44</v>
      </c>
      <c r="D10" s="38" t="s">
        <v>68</v>
      </c>
      <c r="E10" s="50" t="s">
        <v>69</v>
      </c>
      <c r="F10" s="50" t="s">
        <v>89</v>
      </c>
      <c r="G10" s="41" t="s">
        <v>70</v>
      </c>
      <c r="H10" s="41" t="s">
        <v>71</v>
      </c>
      <c r="I10" s="38" t="s">
        <v>28</v>
      </c>
      <c r="J10" s="41" t="s">
        <v>15</v>
      </c>
      <c r="K10" s="42">
        <v>44165</v>
      </c>
      <c r="L10" s="51"/>
      <c r="M10" s="50" t="s">
        <v>72</v>
      </c>
    </row>
    <row r="11" spans="2:13" ht="36">
      <c r="B11" s="53">
        <f>ROW()-3</f>
        <v>8</v>
      </c>
      <c r="C11" s="38" t="s">
        <v>45</v>
      </c>
      <c r="D11" s="38" t="s">
        <v>65</v>
      </c>
      <c r="E11" s="50" t="s">
        <v>88</v>
      </c>
      <c r="F11" s="50" t="s">
        <v>90</v>
      </c>
      <c r="G11" s="41" t="s">
        <v>70</v>
      </c>
      <c r="H11" s="41" t="s">
        <v>20</v>
      </c>
      <c r="I11" s="38" t="s">
        <v>28</v>
      </c>
      <c r="J11" s="41" t="s">
        <v>15</v>
      </c>
      <c r="K11" s="42">
        <v>44165</v>
      </c>
      <c r="L11" s="51"/>
      <c r="M11" s="52"/>
    </row>
    <row r="12" spans="2:13" ht="48">
      <c r="B12" s="53">
        <f>ROW()-3</f>
        <v>9</v>
      </c>
      <c r="C12" s="38" t="s">
        <v>46</v>
      </c>
      <c r="D12" s="38" t="s">
        <v>65</v>
      </c>
      <c r="E12" s="50" t="s">
        <v>92</v>
      </c>
      <c r="F12" s="50" t="s">
        <v>95</v>
      </c>
      <c r="G12" s="41" t="s">
        <v>70</v>
      </c>
      <c r="H12" s="41" t="s">
        <v>20</v>
      </c>
      <c r="I12" s="38" t="s">
        <v>28</v>
      </c>
      <c r="J12" s="41" t="s">
        <v>15</v>
      </c>
      <c r="K12" s="42">
        <v>44165</v>
      </c>
      <c r="L12" s="51"/>
      <c r="M12" s="52"/>
    </row>
    <row r="13" spans="2:13" ht="36">
      <c r="B13" s="38">
        <f t="shared" si="0"/>
        <v>10</v>
      </c>
      <c r="C13" s="38" t="s">
        <v>47</v>
      </c>
      <c r="D13" s="38" t="s">
        <v>65</v>
      </c>
      <c r="E13" s="50" t="s">
        <v>93</v>
      </c>
      <c r="F13" s="50" t="s">
        <v>96</v>
      </c>
      <c r="G13" s="41" t="s">
        <v>70</v>
      </c>
      <c r="H13" s="41" t="s">
        <v>20</v>
      </c>
      <c r="I13" s="38" t="s">
        <v>28</v>
      </c>
      <c r="J13" s="41" t="s">
        <v>15</v>
      </c>
      <c r="K13" s="42">
        <v>44165</v>
      </c>
      <c r="L13" s="51"/>
      <c r="M13" s="52"/>
    </row>
    <row r="14" spans="2:13" ht="36">
      <c r="B14" s="53">
        <f t="shared" si="0"/>
        <v>11</v>
      </c>
      <c r="C14" s="38" t="s">
        <v>48</v>
      </c>
      <c r="D14" s="38" t="s">
        <v>65</v>
      </c>
      <c r="E14" s="50" t="s">
        <v>94</v>
      </c>
      <c r="F14" s="50" t="s">
        <v>97</v>
      </c>
      <c r="G14" s="41" t="s">
        <v>70</v>
      </c>
      <c r="H14" s="41" t="s">
        <v>20</v>
      </c>
      <c r="I14" s="38" t="s">
        <v>28</v>
      </c>
      <c r="J14" s="41" t="s">
        <v>15</v>
      </c>
      <c r="K14" s="42">
        <v>44165</v>
      </c>
      <c r="L14" s="51"/>
      <c r="M14" s="52"/>
    </row>
    <row r="15" spans="2:13" ht="60">
      <c r="B15" s="53">
        <f t="shared" si="0"/>
        <v>12</v>
      </c>
      <c r="C15" s="38" t="s">
        <v>49</v>
      </c>
      <c r="D15" s="38" t="s">
        <v>16</v>
      </c>
      <c r="E15" s="40" t="s">
        <v>78</v>
      </c>
      <c r="F15" s="40" t="s">
        <v>79</v>
      </c>
      <c r="G15" s="41" t="s">
        <v>70</v>
      </c>
      <c r="H15" s="38" t="s">
        <v>19</v>
      </c>
      <c r="I15" s="38" t="s">
        <v>86</v>
      </c>
      <c r="J15" s="41" t="s">
        <v>15</v>
      </c>
      <c r="K15" s="42">
        <v>44165</v>
      </c>
      <c r="L15" s="42"/>
      <c r="M15" s="39" t="s">
        <v>87</v>
      </c>
    </row>
    <row r="16" spans="2:13" ht="36">
      <c r="B16" s="38">
        <f t="shared" si="0"/>
        <v>13</v>
      </c>
      <c r="C16" s="38" t="s">
        <v>50</v>
      </c>
      <c r="D16" s="38" t="s">
        <v>16</v>
      </c>
      <c r="E16" s="40" t="s">
        <v>17</v>
      </c>
      <c r="F16" s="40" t="s">
        <v>80</v>
      </c>
      <c r="G16" s="41" t="s">
        <v>70</v>
      </c>
      <c r="H16" s="38" t="s">
        <v>71</v>
      </c>
      <c r="I16" s="38" t="s">
        <v>86</v>
      </c>
      <c r="J16" s="41" t="s">
        <v>15</v>
      </c>
      <c r="K16" s="42">
        <v>44165</v>
      </c>
      <c r="L16" s="42"/>
      <c r="M16" s="39"/>
    </row>
    <row r="17" spans="2:13">
      <c r="B17" s="6"/>
      <c r="C17" s="9"/>
      <c r="D17" s="9"/>
      <c r="E17" s="11"/>
      <c r="F17" s="6"/>
      <c r="G17" s="11"/>
      <c r="H17" s="6"/>
      <c r="I17" s="6"/>
      <c r="J17" s="11"/>
      <c r="K17" s="6"/>
      <c r="L17" s="6"/>
      <c r="M17" s="5"/>
    </row>
    <row r="18" spans="2:13">
      <c r="B18" s="6"/>
      <c r="C18" s="9"/>
      <c r="D18" s="9"/>
      <c r="E18" s="11"/>
      <c r="F18" s="6"/>
      <c r="G18" s="11"/>
      <c r="H18" s="6"/>
      <c r="I18" s="6"/>
      <c r="J18" s="11"/>
      <c r="K18" s="6"/>
      <c r="L18" s="6"/>
      <c r="M18" s="5"/>
    </row>
    <row r="19" spans="2:13">
      <c r="B19" s="6"/>
      <c r="C19" s="9"/>
      <c r="D19" s="9"/>
      <c r="E19" s="11"/>
      <c r="F19" s="6"/>
      <c r="G19" s="11"/>
      <c r="H19" s="6"/>
      <c r="I19" s="6"/>
      <c r="J19" s="11"/>
      <c r="K19" s="6"/>
      <c r="L19" s="6"/>
      <c r="M19" s="5"/>
    </row>
    <row r="20" spans="2:13">
      <c r="B20" s="6"/>
      <c r="C20" s="9"/>
      <c r="D20" s="9"/>
      <c r="E20" s="11"/>
      <c r="F20" s="6"/>
      <c r="G20" s="11"/>
      <c r="H20" s="6"/>
      <c r="I20" s="6"/>
      <c r="J20" s="11"/>
      <c r="K20" s="6"/>
      <c r="L20" s="6"/>
      <c r="M20" s="5"/>
    </row>
    <row r="21" spans="2:13">
      <c r="B21" s="6"/>
      <c r="C21" s="9"/>
      <c r="D21" s="9"/>
      <c r="E21" s="11"/>
      <c r="F21" s="6"/>
      <c r="G21" s="11"/>
      <c r="H21" s="6"/>
      <c r="I21" s="6"/>
      <c r="J21" s="11"/>
      <c r="K21" s="6"/>
      <c r="L21" s="6"/>
      <c r="M21" s="5"/>
    </row>
    <row r="22" spans="2:13">
      <c r="B22" s="6"/>
      <c r="C22" s="9"/>
      <c r="D22" s="9"/>
      <c r="E22" s="11"/>
      <c r="F22" s="6"/>
      <c r="G22" s="11"/>
      <c r="H22" s="6"/>
      <c r="I22" s="6"/>
      <c r="J22" s="11"/>
      <c r="K22" s="6"/>
      <c r="L22" s="6"/>
      <c r="M22" s="5"/>
    </row>
    <row r="23" spans="2:13">
      <c r="B23" s="6"/>
      <c r="C23" s="9"/>
      <c r="D23" s="9"/>
      <c r="E23" s="11"/>
      <c r="F23" s="6"/>
      <c r="G23" s="11"/>
      <c r="H23" s="6"/>
      <c r="I23" s="6"/>
      <c r="J23" s="11"/>
      <c r="K23" s="6"/>
      <c r="L23" s="6"/>
      <c r="M23" s="5"/>
    </row>
    <row r="24" spans="2:13">
      <c r="B24" s="6"/>
      <c r="C24" s="9"/>
      <c r="D24" s="9"/>
      <c r="E24" s="11"/>
      <c r="F24" s="6"/>
      <c r="G24" s="11"/>
      <c r="H24" s="6"/>
      <c r="I24" s="6"/>
      <c r="J24" s="11"/>
      <c r="K24" s="6"/>
      <c r="L24" s="6"/>
      <c r="M24" s="5"/>
    </row>
    <row r="25" spans="2:13">
      <c r="B25" s="6"/>
      <c r="C25" s="9"/>
      <c r="D25" s="9"/>
      <c r="E25" s="11"/>
      <c r="F25" s="6"/>
      <c r="G25" s="11"/>
      <c r="H25" s="6"/>
      <c r="I25" s="6"/>
      <c r="J25" s="11"/>
      <c r="K25" s="6"/>
      <c r="L25" s="6"/>
      <c r="M25" s="5"/>
    </row>
    <row r="26" spans="2:13">
      <c r="B26" s="6"/>
      <c r="C26" s="9"/>
      <c r="D26" s="9"/>
      <c r="E26" s="11"/>
      <c r="F26" s="6"/>
      <c r="G26" s="11"/>
      <c r="H26" s="6"/>
      <c r="I26" s="6"/>
      <c r="J26" s="11"/>
      <c r="K26" s="6"/>
      <c r="L26" s="6"/>
      <c r="M26" s="5"/>
    </row>
    <row r="27" spans="2:13">
      <c r="B27" s="6"/>
      <c r="C27" s="9"/>
      <c r="D27" s="9"/>
      <c r="E27" s="11"/>
      <c r="F27" s="6"/>
      <c r="G27" s="11"/>
      <c r="H27" s="6"/>
      <c r="I27" s="6"/>
      <c r="J27" s="11"/>
      <c r="K27" s="6"/>
      <c r="L27" s="6"/>
      <c r="M27" s="5"/>
    </row>
    <row r="28" spans="2:13">
      <c r="B28" s="6"/>
      <c r="C28" s="9"/>
      <c r="D28" s="9"/>
      <c r="E28" s="11"/>
      <c r="F28" s="6"/>
      <c r="G28" s="11"/>
      <c r="H28" s="6"/>
      <c r="I28" s="6"/>
      <c r="J28" s="11"/>
      <c r="K28" s="6"/>
      <c r="L28" s="6"/>
      <c r="M28" s="5"/>
    </row>
    <row r="29" spans="2:13">
      <c r="B29" s="6"/>
      <c r="C29" s="9"/>
      <c r="D29" s="9"/>
      <c r="E29" s="11"/>
      <c r="F29" s="6"/>
      <c r="G29" s="11"/>
      <c r="H29" s="6"/>
      <c r="I29" s="6"/>
      <c r="J29" s="11"/>
      <c r="K29" s="6"/>
      <c r="L29" s="6"/>
      <c r="M29" s="5"/>
    </row>
    <row r="30" spans="2:13">
      <c r="B30" s="6"/>
      <c r="C30" s="9"/>
      <c r="D30" s="9"/>
      <c r="E30" s="11"/>
      <c r="F30" s="6"/>
      <c r="G30" s="11"/>
      <c r="H30" s="6"/>
      <c r="I30" s="6"/>
      <c r="J30" s="11"/>
      <c r="K30" s="6"/>
      <c r="L30" s="6"/>
      <c r="M30" s="5"/>
    </row>
    <row r="31" spans="2:1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>
      <c r="B130" s="7"/>
      <c r="C130" s="8"/>
      <c r="D130" s="8"/>
      <c r="E130" s="12"/>
      <c r="F130" s="7"/>
      <c r="G130" s="12"/>
      <c r="H130" s="7"/>
      <c r="I130" s="7"/>
      <c r="J130" s="12"/>
      <c r="K130" s="7"/>
      <c r="L130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'9 CODE'!$B$3:$B$7</xm:f>
          </x14:formula1>
          <xm:sqref>I4:I16</xm:sqref>
        </x14:dataValidation>
        <x14:dataValidation type="list" allowBlank="1" showInputMessage="1" showErrorMessage="1">
          <x14:formula1>
            <xm:f>'9 CODE'!$D$3:$D$6</xm:f>
          </x14:formula1>
          <xm:sqref>D4:D16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ColWidth="8.875" defaultRowHeight="13.5"/>
  <cols>
    <col min="1" max="1" width="1.75" style="35" customWidth="1"/>
    <col min="2" max="2" width="15.75" style="35" customWidth="1"/>
    <col min="3" max="3" width="5.75" style="35" customWidth="1"/>
    <col min="4" max="4" width="15.75" style="35" customWidth="1"/>
    <col min="5" max="5" width="5.75" style="35" customWidth="1"/>
    <col min="6" max="16384" width="8.875" style="35"/>
  </cols>
  <sheetData>
    <row r="1" spans="2:4" s="37" customFormat="1" ht="35.1" customHeight="1">
      <c r="B1" s="36" t="s">
        <v>30</v>
      </c>
    </row>
    <row r="2" spans="2:4">
      <c r="B2" s="35" t="s">
        <v>11</v>
      </c>
      <c r="D2" s="35" t="s">
        <v>52</v>
      </c>
    </row>
    <row r="3" spans="2:4">
      <c r="B3" s="35" t="s">
        <v>31</v>
      </c>
      <c r="D3" s="35" t="s">
        <v>58</v>
      </c>
    </row>
    <row r="4" spans="2:4">
      <c r="B4" s="35" t="s">
        <v>34</v>
      </c>
      <c r="D4" s="35" t="s">
        <v>57</v>
      </c>
    </row>
    <row r="5" spans="2:4">
      <c r="B5" s="35" t="s">
        <v>18</v>
      </c>
      <c r="D5" s="35" t="s">
        <v>59</v>
      </c>
    </row>
    <row r="6" spans="2:4">
      <c r="B6" s="35" t="s">
        <v>32</v>
      </c>
      <c r="D6" s="35" t="s">
        <v>56</v>
      </c>
    </row>
    <row r="7" spans="2:4">
      <c r="B7" s="35" t="s">
        <v>33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2020-11-16T05:52:55Z</cp:lastPrinted>
  <dcterms:created xsi:type="dcterms:W3CDTF">2014-09-02T05:17:13Z</dcterms:created>
  <dcterms:modified xsi:type="dcterms:W3CDTF">2020-12-02T14:28:17Z</dcterms:modified>
</cp:coreProperties>
</file>