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6190" yWindow="150" windowWidth="25440" windowHeight="14310" activeTab="2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요구사항정의·명세서!$B$3:$M$20</definedName>
    <definedName name="_xlnm.Print_Area" localSheetId="1">개정이력!$B$1:$J$18</definedName>
    <definedName name="_xlnm.Print_Area" localSheetId="0">표지!$A$1:$F$11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/>
  <c r="B11" i="5"/>
  <c r="B12" i="5"/>
  <c r="B13" i="5"/>
  <c r="B14" i="5"/>
  <c r="B15" i="5"/>
  <c r="B16" i="5"/>
  <c r="B17" i="5"/>
  <c r="B18" i="5"/>
  <c r="B19" i="5"/>
  <c r="B20" i="5"/>
  <c r="B8" i="5" l="1"/>
  <c r="B6" i="5"/>
  <c r="B7" i="5"/>
  <c r="B4" i="5" l="1"/>
  <c r="B5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<sst xmlns="http://schemas.openxmlformats.org/spreadsheetml/2006/main" count="184" uniqueCount="112">
  <si>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</si>
  <si>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</si>
  <si>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</si>
  <si>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</si>
  <si>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</si>
  <si>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</si>
  <si>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</si>
  <si>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</si>
  <si>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</si>
  <si>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</si>
  <si>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</si>
  <si>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</si>
  <si>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</si>
  <si>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</si>
  <si>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</si>
  <si>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</si>
  <si>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기능</t>
    <phoneticPr fontId="2" type="noConversion"/>
  </si>
  <si>
    <t>회원 정보</t>
    <phoneticPr fontId="2" type="noConversion"/>
  </si>
  <si>
    <t>검색 기능</t>
    <phoneticPr fontId="2" type="noConversion"/>
  </si>
  <si>
    <t>설정</t>
    <phoneticPr fontId="2" type="noConversion"/>
  </si>
  <si>
    <t>UI/UX 메뉴구성</t>
    <phoneticPr fontId="2" type="noConversion"/>
  </si>
  <si>
    <t>UI/UX 기본</t>
    <phoneticPr fontId="2" type="noConversion"/>
  </si>
  <si>
    <t>삭제</t>
    <phoneticPr fontId="2" type="noConversion"/>
  </si>
  <si>
    <t>2차</t>
    <phoneticPr fontId="2" type="noConversion"/>
  </si>
  <si>
    <t>1차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</si>
  <si>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</si>
  <si>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</si>
  <si>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</si>
  <si>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</si>
  <si>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</si>
  <si>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</si>
  <si>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</si>
  <si>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</si>
  <si>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</si>
  <si>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</si>
  <si>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</si>
  <si>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</si>
  <si>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</si>
  <si>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</si>
  <si>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</si>
  <si>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</si>
  <si>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</si>
  <si>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</si>
  <si>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</si>
  <si>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</si>
  <si>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</si>
  <si>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</si>
  <si>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</si>
  <si>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</si>
  <si>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</si>
  <si>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</si>
  <si>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</si>
  <si>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</si>
  <si>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</si>
  <si>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</si>
  <si>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</si>
  <si>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</si>
  <si>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</si>
  <si>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</si>
  <si>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출처/변경근거</t>
    <phoneticPr fontId="2" type="noConversion"/>
  </si>
  <si>
    <t>요구사항구분</t>
    <phoneticPr fontId="2" type="noConversion"/>
  </si>
  <si>
    <t>요구사항
구분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</si>
  <si>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</si>
  <si>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</si>
  <si>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</si>
  <si>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</si>
  <si>
    <t>UI</t>
    <phoneticPr fontId="2" type="noConversion"/>
  </si>
  <si>
    <t>메뉴</t>
    <phoneticPr fontId="2" type="noConversion"/>
  </si>
  <si>
    <t>기능</t>
    <phoneticPr fontId="2" type="noConversion"/>
  </si>
  <si>
    <t>임완식</t>
    <phoneticPr fontId="2" type="noConversion"/>
  </si>
  <si>
    <t>기획</t>
    <phoneticPr fontId="2" type="noConversion"/>
  </si>
  <si>
    <t>『퀀트전략』을 활용한 주식 인공지능 자동 트레이닝 시스템 "B &amp; H"</t>
    <phoneticPr fontId="2" type="noConversion"/>
  </si>
  <si>
    <t>요구사항정의·명세서 기반 최초 기능 정의</t>
    <phoneticPr fontId="2" type="noConversion"/>
  </si>
  <si>
    <t>분석</t>
    <phoneticPr fontId="2" type="noConversion"/>
  </si>
  <si>
    <t>비기능</t>
  </si>
  <si>
    <t>사용 기술요소 정의</t>
    <phoneticPr fontId="2" type="noConversion"/>
  </si>
  <si>
    <t>업무정의 및 아키텍처 정의</t>
    <phoneticPr fontId="2" type="noConversion"/>
  </si>
  <si>
    <t>기능</t>
  </si>
  <si>
    <t>자동 매매 기능 구동</t>
    <phoneticPr fontId="2" type="noConversion"/>
  </si>
  <si>
    <t>2020.12.02 
요구사항 협의 1차 미팅 회의록</t>
    <phoneticPr fontId="2" type="noConversion"/>
  </si>
  <si>
    <t>2차</t>
    <phoneticPr fontId="2" type="noConversion"/>
  </si>
  <si>
    <t>1. 인공지능 모델 개발 이후 진행
여부 및 일정 재협의</t>
    <phoneticPr fontId="2" type="noConversion"/>
  </si>
  <si>
    <t>① 시스템 구성도 및 연계구성 정의필요
② 사용 기술 및 AI 알고리즘 정의 필요</t>
    <phoneticPr fontId="2" type="noConversion"/>
  </si>
  <si>
    <t>퀀트 알고리즘 모델 정확도</t>
    <phoneticPr fontId="2" type="noConversion"/>
  </si>
  <si>
    <t>① 우선 장 시작전(오전 8시 30분 ~ 9시)에
보유한 종목의 목표가로 매도주문을 자동적으로 등록
② 장 중 실시간 자동매수 기능. 매수가에 오면 자동으로 매수주문을 걸어줌.
③ 장 중 실시간 자동매도 기능. 장 중 목표한 매도가에 오면 자동으로 매도주문을 걸어줌.
④ 장 중 실시간 자동 손절 기능. 장 중 손절가에 도달하면 자동으로 시장가로 매도주문을 걸어줌.</t>
    <phoneticPr fontId="2" type="noConversion"/>
  </si>
  <si>
    <t>① 퀀트를 활용한 전략 알고리즘 예측도 50% 이상
② 학습에 대한 결과 디스플레이
③ CNN/RNN 활용후 예측도 상위 모델 활용</t>
    <phoneticPr fontId="2" type="noConversion"/>
  </si>
  <si>
    <t>사용 투자전략 소개서</t>
    <phoneticPr fontId="2" type="noConversion"/>
  </si>
  <si>
    <t>개인 화면 구성</t>
    <phoneticPr fontId="2" type="noConversion"/>
  </si>
  <si>
    <t>① 사용자 로그인 시 그날의 추천 종목 디스플레이
② 로그인/로그아웃 기능
③ ID, 계좌번호 로그인 시 현재 투자 내역 디스플레이</t>
    <phoneticPr fontId="2" type="noConversion"/>
  </si>
  <si>
    <t>① 다양한 투자 기법에 따른 사용 투자전략 정의</t>
    <phoneticPr fontId="2" type="noConversion"/>
  </si>
  <si>
    <t>① 구성 화면에 최적화 필요
② 간편회원가입이므로 기타 정보를 모두 입력 가능하게 화면 구성해야 함</t>
    <phoneticPr fontId="2" type="noConversion"/>
  </si>
  <si>
    <t>① T2 모바일의 메뉴와 카테고리 등 메뉴가 정리 된 메뉴
② 상단 Left 메뉴 아이콘 터치 시 좌에서 우로 펼치기 메뉴가 나타난다.
③ 닫기 버튼 또는 단말 “이전” 키 터치 시 Left 메뉴 닫침
④ 메뉴 구성: 티처빌 서비스, 카테고리, 인기코너, 최근 본 연수 썸네일 리스트
⑥ 티처빌 서비스: GNB 메뉴를 노출, 터치 시 홈화면 해당 메뉴로 이동</t>
    <phoneticPr fontId="2" type="noConversion"/>
  </si>
  <si>
    <t>거래종목 설정 기능</t>
    <phoneticPr fontId="2" type="noConversion"/>
  </si>
  <si>
    <t>① 종목에 대한 조회, 삽입, 수정, 삭제에 대한 기능 제공
② 매수/매도 여부에 대한 사용자 입력 필요
③ 자동 매매 시작과 중지 입력 필요</t>
    <phoneticPr fontId="2" type="noConversion"/>
  </si>
  <si>
    <t>① 거래에 대한 메시지 로그를 화면에 디스플레이
② 오류에 대한 메시지 로그를 화면에 디스플레이 하는 기능</t>
    <phoneticPr fontId="2" type="noConversion"/>
  </si>
  <si>
    <t>① 로그인, 아이디/비밀번호 찾기 지원, 로그아웃은 설정 내 별도로 관리
② 회원가입: 간편회원가입 지원
③ 아이디/패스워드 로그인만 지원
④ 회원정보 수정: 성명, 아이디, 계좌번호, 사번(예시) 등 간략한 개인정보 내용 수정 가능</t>
    <phoneticPr fontId="2" type="noConversion"/>
  </si>
  <si>
    <t>운영자 모니터링 기능 제외</t>
    <phoneticPr fontId="2" type="noConversion"/>
  </si>
  <si>
    <t>소셜로그인 제외
운영자 모니터링 기능 제외</t>
    <phoneticPr fontId="2" type="noConversion"/>
  </si>
  <si>
    <t>① 일괄 매수/매도 중지 기능
② 로그인 제어: 현재 로그인 상태에서 로그상태로 변경
③ 개인정보 수정: 회원정보를 수정하는 기능</t>
    <phoneticPr fontId="2" type="noConversion"/>
  </si>
  <si>
    <t>마이페이지</t>
    <phoneticPr fontId="2" type="noConversion"/>
  </si>
  <si>
    <t>메뉴 구성</t>
    <phoneticPr fontId="2" type="noConversion"/>
  </si>
  <si>
    <t>① 현재 보유중인 종목 검색 기능 제공
② 과거 거래 기록 조회 기능
③ 과거 최근 추천종목 조회 기능</t>
    <phoneticPr fontId="2" type="noConversion"/>
  </si>
  <si>
    <t>사용자 연수 및 가이드 제공</t>
    <phoneticPr fontId="2" type="noConversion"/>
  </si>
  <si>
    <t>퀀트 전략에 따른 종목 추천 검증</t>
    <phoneticPr fontId="2" type="noConversion"/>
  </si>
  <si>
    <t>① 퀀트 전략으로 분석된 추천 종목 목록에 대한 실 주가 추이 분석을 통한 검증 수행</t>
    <phoneticPr fontId="2" type="noConversion"/>
  </si>
  <si>
    <t>로그 처리</t>
    <phoneticPr fontId="2" type="noConversion"/>
  </si>
  <si>
    <t>상단부터 시스템영역- 메뉴 (메뉴, 검색 , 거래,  마이페이지) &gt;
레이아웃 배치를 가이드 라인으로 한다. 단 설계 진행에 따라 변경될 수 있음.</t>
    <phoneticPr fontId="2" type="noConversion"/>
  </si>
  <si>
    <t>① 버튼 및 세로 스크롤을 통해 조작이 가능해야 한다.
② 웹 또는 cs 환경으로 구성하고 조작 및 접근성이 용이하게 구성되어야 한다</t>
    <phoneticPr fontId="2" type="noConversion"/>
  </si>
  <si>
    <t>REQ-017</t>
  </si>
  <si>
    <t>경진대회 구 대회 참여 및 구성 분석</t>
    <phoneticPr fontId="2" type="noConversion"/>
  </si>
  <si>
    <t>① 트레이딩 시스템 사용자 가이드 및 연수</t>
    <phoneticPr fontId="2" type="noConversion"/>
  </si>
  <si>
    <t>① 📊Stock Market Analysis 📈 + Prediction using LSTM 참여 및 해당 코드 토론 및 분석
https://www.kaggle.com/faressayah/stock-market-analysis-prediction-using-lstm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</si>
</sst>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\(aaa\)"/>
    <numFmt numFmtId="177" formatCode="yy\.mm\.dd\(aaa\)"/>
    <numFmt numFmtId="178" formatCode="&quot;요구사항정의·명세서 :  &quot;@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 wrapText="1"/>
    </xf>
    <xf numFmtId="177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요구사항정의서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="" xmlns:a16="http://schemas.microsoft.com/office/drawing/2014/main" id="{F5DB1D5B-C7F2-40FE-9563-A21DEED154D2}"/>
            </a:ext>
          </a:extLst>
        </xdr:cNvPr>
        <xdr:cNvGrpSpPr/>
      </xdr:nvGrpSpPr>
      <xdr:grpSpPr>
        <a:xfrm>
          <a:off x="7067390" y="5746750"/>
          <a:ext cx="2675945" cy="535105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="" xmlns:a16="http://schemas.microsoft.com/office/drawing/2014/main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="" xmlns:a16="http://schemas.microsoft.com/office/drawing/2014/main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="" xmlns:a16="http://schemas.microsoft.com/office/drawing/2014/main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="" xmlns:a16="http://schemas.microsoft.com/office/drawing/2014/main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요구사항" displayName="TB_요구사항" ref="B3:M20" totalsRowShown="0" headerRowDxfId="19" dataDxfId="18">
  <autoFilter ref="B3:M20"/>
  <tableColumns count="12">
    <tableColumn id="1" name="No" dataDxfId="17">
      <calculatedColumnFormula>ROW()-3</calculatedColumnFormula>
    </tableColumn>
    <tableColumn id="2" name="REQ ID" dataDxfId="16"/>
    <tableColumn id="3" name="요구사항_x000a_구분" dataDxfId="15"/>
    <tableColumn id="4" name="명칭" dataDxfId="14"/>
    <tableColumn id="5" name="요구사항 상세" dataDxfId="13"/>
    <tableColumn id="6" name="출처/변경근거" dataDxfId="12"/>
    <tableColumn id="7" name="개발_x000a_범위" dataDxfId="11"/>
    <tableColumn id="8" name="변경_x000a_구분" dataDxfId="10"/>
    <tableColumn id="9" name="변경내용" dataDxfId="9"/>
    <tableColumn id="10" name="변경일자" dataDxfId="8"/>
    <tableColumn id="11" name="제약사항" dataDxfId="7"/>
    <tableColumn id="12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id="2" name="TB_CODE01" displayName="TB_CODE01" ref="B2:B7" totalsRowShown="0" headerRowDxfId="5" dataDxfId="4">
  <autoFilter ref="B2:B7"/>
  <tableColumns count="1">
    <tableColumn id="1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id="4" name="TB_CODE02" displayName="TB_CODE02" ref="D2:D6" totalsRowShown="0" headerRowDxfId="2" dataDxfId="1">
  <autoFilter ref="D2:D6"/>
  <tableColumns count="1">
    <tableColumn id="1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zoomScale="90" zoomScaleNormal="90" zoomScaleSheetLayoutView="100" workbookViewId="0">
      <selection activeCell="C9" sqref="C9"/>
    </sheetView>
  </sheetViews>
  <sheetFormatPr defaultColWidth="0" defaultRowHeight="16.5" zeroHeight="1"/>
  <cols>
    <col min="1" max="1" width="4.75" style="3" customWidth="1"/>
    <col min="2" max="2" width="18.75" style="3" customWidth="1"/>
    <col min="3" max="4" width="25.75" style="3" customWidth="1"/>
    <col min="5" max="5" width="52.75" style="2" customWidth="1"/>
    <col min="6" max="6" width="4.75" style="2" customWidth="1"/>
    <col min="7" max="7" width="0" style="3" hidden="1" customWidth="1"/>
    <col min="8" max="16384" width="10.75" style="3" hidden="1"/>
  </cols>
  <sheetData>
    <row r="1" spans="1:6" ht="120.2" customHeight="1">
      <c r="A1" s="13"/>
      <c r="B1" s="14"/>
      <c r="C1" s="14"/>
      <c r="D1" s="14"/>
      <c r="E1" s="15"/>
      <c r="F1" s="15"/>
    </row>
    <row r="2" spans="1:6" ht="40.15" customHeight="1">
      <c r="A2" s="15"/>
      <c r="B2" s="60" t="s">
        <v>63</v>
      </c>
      <c r="C2" s="60"/>
      <c r="D2" s="60"/>
      <c r="E2" s="60"/>
      <c r="F2" s="15"/>
    </row>
    <row r="3" spans="1:6" ht="69.95" customHeight="1">
      <c r="A3" s="16"/>
      <c r="B3" s="59" t="str">
        <f>IF(ISBLANK(C6),"",C6)</f>
        <v>『퀀트전략』을 활용한 주식 인공지능 자동 트레이닝 시스템 "B &amp; H"</v>
      </c>
      <c r="C3" s="59"/>
      <c r="D3" s="59"/>
      <c r="E3" s="59"/>
      <c r="F3" s="15"/>
    </row>
    <row r="4" spans="1:6" ht="40.15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28</v>
      </c>
      <c r="C6" s="53" t="s">
        <v>71</v>
      </c>
      <c r="D6" s="54"/>
    </row>
    <row r="7" spans="1:6" ht="26.1" customHeight="1">
      <c r="A7" s="2"/>
      <c r="B7" s="18" t="s">
        <v>7</v>
      </c>
      <c r="C7" s="57" t="s">
        <v>70</v>
      </c>
      <c r="D7" s="58"/>
    </row>
    <row r="8" spans="1:6" ht="26.1" customHeight="1">
      <c r="A8" s="2"/>
      <c r="B8" s="19" t="s">
        <v>0</v>
      </c>
      <c r="C8" s="55" t="s">
        <v>73</v>
      </c>
      <c r="D8" s="56"/>
    </row>
    <row r="9" spans="1:6" ht="26.1" customHeight="1">
      <c r="A9" s="2"/>
      <c r="B9" s="19" t="s">
        <v>26</v>
      </c>
      <c r="C9" s="22">
        <v>44167</v>
      </c>
      <c r="D9" s="22" t="s">
        <v>69</v>
      </c>
    </row>
    <row r="10" spans="1:6" ht="26.1" customHeight="1" thickBot="1">
      <c r="A10" s="4"/>
      <c r="B10" s="20" t="s">
        <v>27</v>
      </c>
      <c r="C10" s="23"/>
      <c r="D10" s="24"/>
    </row>
    <row r="11" spans="1:6" ht="10.15" customHeight="1">
      <c r="A11" s="4"/>
      <c r="B11" s="4"/>
      <c r="C11" s="4"/>
      <c r="D11" s="4"/>
    </row>
    <row r="12" spans="1:6"/>
    <row r="13" spans="1: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zoomScaleSheetLayoutView="100" workbookViewId="0">
      <selection activeCell="F7" sqref="F7:H7"/>
    </sheetView>
  </sheetViews>
  <sheetFormatPr defaultColWidth="0" defaultRowHeight="13.5" zeroHeight="1"/>
  <cols>
    <col min="1" max="1" width="1.75" style="25" customWidth="1"/>
    <col min="2" max="2" width="6.75" style="25" customWidth="1"/>
    <col min="3" max="3" width="13.75" style="25" customWidth="1"/>
    <col min="4" max="4" width="8.75" style="25" customWidth="1"/>
    <col min="5" max="5" width="14.75" style="25" customWidth="1"/>
    <col min="6" max="6" width="18.75" style="25" customWidth="1"/>
    <col min="7" max="7" width="20.75" style="25" customWidth="1"/>
    <col min="8" max="8" width="18.75" style="25" customWidth="1"/>
    <col min="9" max="10" width="13.375" style="25" customWidth="1"/>
    <col min="11" max="11" width="1.75" style="25" customWidth="1"/>
    <col min="12" max="16384" width="8.875" style="25" hidden="1"/>
  </cols>
  <sheetData>
    <row r="1" spans="2:10" s="21" customFormat="1" ht="37.5" customHeight="1">
      <c r="B1" s="61" t="str">
        <f>표지!C6</f>
        <v>『퀀트전략』을 활용한 주식 인공지능 자동 트레이닝 시스템 "B &amp; H"</v>
      </c>
      <c r="C1" s="62"/>
      <c r="D1" s="62"/>
      <c r="E1" s="62"/>
      <c r="F1" s="62"/>
      <c r="G1" s="62"/>
      <c r="H1" s="62"/>
      <c r="I1" s="62"/>
      <c r="J1" s="63"/>
    </row>
    <row r="2" spans="2:10" s="21" customFormat="1" ht="22.15" customHeight="1">
      <c r="B2" s="71" t="s">
        <v>29</v>
      </c>
      <c r="C2" s="72"/>
      <c r="D2" s="64" t="str">
        <f>IF(ISBLANK(표지!C7),"",표지!C7)</f>
        <v>기획</v>
      </c>
      <c r="E2" s="64"/>
      <c r="F2" s="64"/>
      <c r="G2" s="30" t="str">
        <f>표지!B8</f>
        <v>ACTIVITY</v>
      </c>
      <c r="H2" s="66" t="s">
        <v>8</v>
      </c>
      <c r="I2" s="66"/>
      <c r="J2" s="67"/>
    </row>
    <row r="3" spans="2:10" s="21" customFormat="1" ht="22.15" customHeight="1" thickBot="1">
      <c r="B3" s="73" t="str">
        <f>표지!B9</f>
        <v>Creative INFO.</v>
      </c>
      <c r="C3" s="74"/>
      <c r="D3" s="65" t="str">
        <f>TEXT(표지!C9,"YYYY.MM.DD(aaa)")&amp;" / "&amp;표지!D9</f>
        <v>2020.12.02(수) / 임완식</v>
      </c>
      <c r="E3" s="65"/>
      <c r="F3" s="65"/>
      <c r="G3" s="31" t="str">
        <f>표지!B10</f>
        <v>Update INFO.</v>
      </c>
      <c r="H3" s="68" t="str">
        <f>TEXT(표지!C10,"YYYY.MM.DD(aaa)")&amp;" / "&amp;표지!D10</f>
        <v xml:space="preserve">1900.01.00(토) / </v>
      </c>
      <c r="I3" s="68"/>
      <c r="J3" s="69"/>
    </row>
    <row r="4" spans="2:10" customFormat="1" ht="10.15" customHeight="1"/>
    <row r="5" spans="2:10" s="21" customFormat="1" ht="30.2" customHeight="1">
      <c r="B5" s="75" t="s">
        <v>5</v>
      </c>
      <c r="C5" s="76"/>
      <c r="D5" s="76"/>
      <c r="E5" s="76"/>
      <c r="F5" s="76"/>
      <c r="G5" s="76"/>
      <c r="H5" s="76"/>
      <c r="I5" s="76"/>
      <c r="J5" s="77"/>
    </row>
    <row r="6" spans="2:10" ht="21.2" customHeight="1">
      <c r="B6" s="32" t="s">
        <v>31</v>
      </c>
      <c r="C6" s="32" t="s">
        <v>1</v>
      </c>
      <c r="D6" s="32" t="s">
        <v>2</v>
      </c>
      <c r="E6" s="32" t="s">
        <v>40</v>
      </c>
      <c r="F6" s="78" t="s">
        <v>33</v>
      </c>
      <c r="G6" s="79"/>
      <c r="H6" s="80"/>
      <c r="I6" s="32" t="s">
        <v>3</v>
      </c>
      <c r="J6" s="32" t="s">
        <v>4</v>
      </c>
    </row>
    <row r="7" spans="2:10" ht="30.2" customHeight="1">
      <c r="B7" s="27">
        <f t="shared" ref="B7:B18" si="0">ROW()-6</f>
        <v>1</v>
      </c>
      <c r="C7" s="49">
        <v>44167</v>
      </c>
      <c r="D7" s="43" t="s">
        <v>30</v>
      </c>
      <c r="E7" s="43" t="s">
        <v>32</v>
      </c>
      <c r="F7" s="81" t="s">
        <v>72</v>
      </c>
      <c r="G7" s="82"/>
      <c r="H7" s="83"/>
      <c r="I7" s="43" t="s">
        <v>69</v>
      </c>
      <c r="J7" s="43"/>
    </row>
    <row r="8" spans="2:10" ht="30.2" customHeight="1">
      <c r="B8" s="28">
        <f t="shared" si="0"/>
        <v>2</v>
      </c>
      <c r="C8" s="44"/>
      <c r="D8" s="44"/>
      <c r="E8" s="44"/>
      <c r="F8" s="84"/>
      <c r="G8" s="85"/>
      <c r="H8" s="86"/>
      <c r="I8" s="44"/>
      <c r="J8" s="44"/>
    </row>
    <row r="9" spans="2:10" ht="30.2" customHeight="1">
      <c r="B9" s="28">
        <f t="shared" si="0"/>
        <v>3</v>
      </c>
      <c r="C9" s="44"/>
      <c r="D9" s="44"/>
      <c r="E9" s="44"/>
      <c r="F9" s="87"/>
      <c r="G9" s="88"/>
      <c r="H9" s="89"/>
      <c r="I9" s="44"/>
      <c r="J9" s="44"/>
    </row>
    <row r="10" spans="2:10" ht="30.2" customHeight="1">
      <c r="B10" s="28">
        <f t="shared" ref="B10:B15" si="1">ROW()-6</f>
        <v>4</v>
      </c>
      <c r="C10" s="44"/>
      <c r="D10" s="44"/>
      <c r="E10" s="44"/>
      <c r="F10" s="84"/>
      <c r="G10" s="85"/>
      <c r="H10" s="86"/>
      <c r="I10" s="44"/>
      <c r="J10" s="44"/>
    </row>
    <row r="11" spans="2:10" ht="30.2" customHeight="1">
      <c r="B11" s="28">
        <f t="shared" si="1"/>
        <v>5</v>
      </c>
      <c r="C11" s="44"/>
      <c r="D11" s="44"/>
      <c r="E11" s="44"/>
      <c r="F11" s="45"/>
      <c r="G11" s="46"/>
      <c r="H11" s="47"/>
      <c r="I11" s="44"/>
      <c r="J11" s="44"/>
    </row>
    <row r="12" spans="2:10" ht="30.2" customHeight="1">
      <c r="B12" s="28">
        <f t="shared" si="1"/>
        <v>6</v>
      </c>
      <c r="C12" s="44"/>
      <c r="D12" s="44"/>
      <c r="E12" s="44"/>
      <c r="F12" s="45"/>
      <c r="G12" s="46"/>
      <c r="H12" s="47"/>
      <c r="I12" s="44"/>
      <c r="J12" s="44"/>
    </row>
    <row r="13" spans="2:10" ht="30.2" customHeight="1">
      <c r="B13" s="28">
        <f t="shared" si="1"/>
        <v>7</v>
      </c>
      <c r="C13" s="44"/>
      <c r="D13" s="44"/>
      <c r="E13" s="44"/>
      <c r="F13" s="45"/>
      <c r="G13" s="46"/>
      <c r="H13" s="47"/>
      <c r="I13" s="44"/>
      <c r="J13" s="44"/>
    </row>
    <row r="14" spans="2:10" ht="30.2" customHeight="1">
      <c r="B14" s="28">
        <f t="shared" si="1"/>
        <v>8</v>
      </c>
      <c r="C14" s="44"/>
      <c r="D14" s="44"/>
      <c r="E14" s="44"/>
      <c r="F14" s="45"/>
      <c r="G14" s="46"/>
      <c r="H14" s="47"/>
      <c r="I14" s="44"/>
      <c r="J14" s="44"/>
    </row>
    <row r="15" spans="2:10" ht="30.2" customHeight="1">
      <c r="B15" s="28">
        <f t="shared" si="1"/>
        <v>9</v>
      </c>
      <c r="C15" s="44"/>
      <c r="D15" s="44"/>
      <c r="E15" s="44"/>
      <c r="F15" s="87"/>
      <c r="G15" s="88"/>
      <c r="H15" s="89"/>
      <c r="I15" s="44"/>
      <c r="J15" s="44"/>
    </row>
    <row r="16" spans="2:10" ht="30.2" customHeight="1">
      <c r="B16" s="28">
        <f t="shared" si="0"/>
        <v>10</v>
      </c>
      <c r="C16" s="44"/>
      <c r="D16" s="44"/>
      <c r="E16" s="44"/>
      <c r="F16" s="84"/>
      <c r="G16" s="85"/>
      <c r="H16" s="86"/>
      <c r="I16" s="44"/>
      <c r="J16" s="44"/>
    </row>
    <row r="17" spans="2:10" ht="30.2" customHeight="1">
      <c r="B17" s="28">
        <f t="shared" si="0"/>
        <v>11</v>
      </c>
      <c r="C17" s="44"/>
      <c r="D17" s="44"/>
      <c r="E17" s="44"/>
      <c r="F17" s="87"/>
      <c r="G17" s="88"/>
      <c r="H17" s="89"/>
      <c r="I17" s="44"/>
      <c r="J17" s="44"/>
    </row>
    <row r="18" spans="2:10" ht="30.2" customHeight="1">
      <c r="B18" s="29">
        <f t="shared" si="0"/>
        <v>12</v>
      </c>
      <c r="C18" s="48"/>
      <c r="D18" s="48"/>
      <c r="E18" s="48"/>
      <c r="F18" s="90"/>
      <c r="G18" s="91"/>
      <c r="H18" s="92"/>
      <c r="I18" s="48"/>
      <c r="J18" s="48"/>
    </row>
    <row r="19" spans="2:10" ht="10.15" customHeight="1">
      <c r="B19" s="26"/>
      <c r="C19" s="26"/>
      <c r="D19" s="26"/>
      <c r="E19" s="26"/>
      <c r="F19" s="26"/>
    </row>
    <row r="20" spans="2:10" hidden="1">
      <c r="B20" s="70"/>
      <c r="C20" s="70"/>
      <c r="D20" s="70"/>
      <c r="E20" s="70"/>
      <c r="F20" s="70"/>
    </row>
    <row r="21" spans="2:10" hidden="1">
      <c r="B21" s="70"/>
      <c r="C21" s="70"/>
      <c r="D21" s="70"/>
      <c r="E21" s="70"/>
      <c r="F21" s="70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  <mergeCell ref="B1:J1"/>
    <mergeCell ref="D2:F2"/>
    <mergeCell ref="D3:F3"/>
    <mergeCell ref="H2:J2"/>
    <mergeCell ref="H3:J3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showGridLines="0" tabSelected="1" zoomScaleNormal="100" workbookViewId="0">
      <pane xSplit="5" ySplit="3" topLeftCell="F4" activePane="bottomRight" state="frozen"/>
      <selection pane="topRight" activeCell="F1" sqref="F1"/>
      <selection pane="bottomLeft" activeCell="A8" sqref="A8"/>
      <selection pane="bottomRight" activeCell="F10" sqref="F10"/>
    </sheetView>
  </sheetViews>
  <sheetFormatPr defaultColWidth="0" defaultRowHeight="16.5"/>
  <cols>
    <col min="1" max="1" width="1.75" customWidth="1"/>
    <col min="2" max="2" width="5.75" customWidth="1"/>
    <col min="3" max="3" width="10.5" style="1" customWidth="1"/>
    <col min="4" max="4" width="8.75" style="1" bestFit="1" customWidth="1"/>
    <col min="5" max="5" width="13.75" style="10" customWidth="1"/>
    <col min="6" max="6" width="35.75" customWidth="1"/>
    <col min="7" max="7" width="13.75" style="10" customWidth="1"/>
    <col min="8" max="9" width="7.875" customWidth="1"/>
    <col min="10" max="10" width="12.875" style="10" customWidth="1"/>
    <col min="11" max="12" width="12.125" customWidth="1"/>
    <col min="13" max="13" width="29.75" customWidth="1"/>
    <col min="14" max="14" width="1.75" customWidth="1"/>
    <col min="15" max="16384" width="8.875" hidden="1"/>
  </cols>
  <sheetData>
    <row r="1" spans="2:13" ht="35.1" customHeight="1">
      <c r="B1" s="93" t="str">
        <f>표지!C6</f>
        <v>『퀀트전략』을 활용한 주식 인공지능 자동 트레이닝 시스템 "B &amp; H"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2:13" ht="4.9000000000000004" customHeight="1"/>
    <row r="3" spans="2:13" s="1" customFormat="1" ht="24">
      <c r="B3" s="33" t="s">
        <v>6</v>
      </c>
      <c r="C3" s="33" t="s">
        <v>14</v>
      </c>
      <c r="D3" s="34" t="s">
        <v>61</v>
      </c>
      <c r="E3" s="34" t="s">
        <v>9</v>
      </c>
      <c r="F3" s="33" t="s">
        <v>10</v>
      </c>
      <c r="G3" s="34" t="s">
        <v>59</v>
      </c>
      <c r="H3" s="34" t="s">
        <v>41</v>
      </c>
      <c r="I3" s="34" t="s">
        <v>42</v>
      </c>
      <c r="J3" s="34" t="s">
        <v>25</v>
      </c>
      <c r="K3" s="33" t="s">
        <v>12</v>
      </c>
      <c r="L3" s="33" t="s">
        <v>62</v>
      </c>
      <c r="M3" s="33" t="s">
        <v>13</v>
      </c>
    </row>
    <row r="4" spans="2:13" ht="24">
      <c r="B4" s="38">
        <f t="shared" ref="B4:B20" si="0">ROW()-3</f>
        <v>1</v>
      </c>
      <c r="C4" s="38" t="s">
        <v>43</v>
      </c>
      <c r="D4" s="38" t="s">
        <v>74</v>
      </c>
      <c r="E4" s="40" t="s">
        <v>75</v>
      </c>
      <c r="F4" s="40" t="s">
        <v>82</v>
      </c>
      <c r="G4" s="41" t="s">
        <v>76</v>
      </c>
      <c r="H4" s="41" t="s">
        <v>24</v>
      </c>
      <c r="I4" s="38" t="s">
        <v>32</v>
      </c>
      <c r="J4" s="41" t="s">
        <v>15</v>
      </c>
      <c r="K4" s="42">
        <v>44165</v>
      </c>
      <c r="L4" s="42"/>
      <c r="M4" s="40"/>
    </row>
    <row r="5" spans="2:13" ht="36">
      <c r="B5" s="38">
        <f t="shared" si="0"/>
        <v>2</v>
      </c>
      <c r="C5" s="38" t="s">
        <v>44</v>
      </c>
      <c r="D5" s="38" t="s">
        <v>74</v>
      </c>
      <c r="E5" s="40" t="s">
        <v>86</v>
      </c>
      <c r="F5" s="40" t="s">
        <v>89</v>
      </c>
      <c r="G5" s="41" t="s">
        <v>79</v>
      </c>
      <c r="H5" s="41" t="s">
        <v>24</v>
      </c>
      <c r="I5" s="38" t="s">
        <v>32</v>
      </c>
      <c r="J5" s="41" t="s">
        <v>15</v>
      </c>
      <c r="K5" s="42">
        <v>44165</v>
      </c>
      <c r="L5" s="42"/>
      <c r="M5" s="39"/>
    </row>
    <row r="6" spans="2:13" ht="36">
      <c r="B6" s="38">
        <f t="shared" si="0"/>
        <v>3</v>
      </c>
      <c r="C6" s="38" t="s">
        <v>45</v>
      </c>
      <c r="D6" s="38" t="s">
        <v>74</v>
      </c>
      <c r="E6" s="50" t="s">
        <v>103</v>
      </c>
      <c r="F6" s="40" t="s">
        <v>104</v>
      </c>
      <c r="G6" s="41" t="s">
        <v>79</v>
      </c>
      <c r="H6" s="41" t="s">
        <v>24</v>
      </c>
      <c r="I6" s="38" t="s">
        <v>32</v>
      </c>
      <c r="J6" s="41" t="s">
        <v>15</v>
      </c>
      <c r="K6" s="42">
        <v>44165</v>
      </c>
      <c r="L6" s="42"/>
      <c r="M6" s="39"/>
    </row>
    <row r="7" spans="2:13" ht="48">
      <c r="B7" s="38">
        <f t="shared" si="0"/>
        <v>4</v>
      </c>
      <c r="C7" s="38" t="s">
        <v>46</v>
      </c>
      <c r="D7" s="38" t="s">
        <v>74</v>
      </c>
      <c r="E7" s="50" t="s">
        <v>83</v>
      </c>
      <c r="F7" s="40" t="s">
        <v>85</v>
      </c>
      <c r="G7" s="41" t="s">
        <v>79</v>
      </c>
      <c r="H7" s="41" t="s">
        <v>24</v>
      </c>
      <c r="I7" s="38" t="s">
        <v>32</v>
      </c>
      <c r="J7" s="41" t="s">
        <v>15</v>
      </c>
      <c r="K7" s="42">
        <v>44165</v>
      </c>
      <c r="L7" s="51"/>
      <c r="M7" s="52"/>
    </row>
    <row r="8" spans="2:13" ht="36">
      <c r="B8" s="38">
        <f t="shared" si="0"/>
        <v>5</v>
      </c>
      <c r="C8" s="38" t="s">
        <v>47</v>
      </c>
      <c r="D8" s="38" t="s">
        <v>74</v>
      </c>
      <c r="E8" s="50" t="s">
        <v>102</v>
      </c>
      <c r="F8" s="40" t="s">
        <v>110</v>
      </c>
      <c r="G8" s="41" t="s">
        <v>79</v>
      </c>
      <c r="H8" s="41" t="s">
        <v>24</v>
      </c>
      <c r="I8" s="38" t="s">
        <v>32</v>
      </c>
      <c r="J8" s="41" t="s">
        <v>15</v>
      </c>
      <c r="K8" s="42">
        <v>44165</v>
      </c>
      <c r="L8" s="51"/>
      <c r="M8" s="52"/>
    </row>
    <row r="9" spans="2:13" ht="60">
      <c r="B9" s="38">
        <f t="shared" si="0"/>
        <v>6</v>
      </c>
      <c r="C9" s="38" t="s">
        <v>48</v>
      </c>
      <c r="D9" s="38" t="s">
        <v>74</v>
      </c>
      <c r="E9" s="50" t="s">
        <v>109</v>
      </c>
      <c r="F9" s="40" t="s">
        <v>111</v>
      </c>
      <c r="G9" s="41" t="s">
        <v>79</v>
      </c>
      <c r="H9" s="41" t="s">
        <v>24</v>
      </c>
      <c r="I9" s="38" t="s">
        <v>32</v>
      </c>
      <c r="J9" s="41" t="s">
        <v>15</v>
      </c>
      <c r="K9" s="42">
        <v>44165</v>
      </c>
      <c r="L9" s="51"/>
      <c r="M9" s="52"/>
    </row>
    <row r="10" spans="2:13" ht="132">
      <c r="B10" s="38">
        <f t="shared" si="0"/>
        <v>7</v>
      </c>
      <c r="C10" s="38" t="s">
        <v>49</v>
      </c>
      <c r="D10" s="38" t="s">
        <v>77</v>
      </c>
      <c r="E10" s="50" t="s">
        <v>78</v>
      </c>
      <c r="F10" s="50" t="s">
        <v>84</v>
      </c>
      <c r="G10" s="41" t="s">
        <v>79</v>
      </c>
      <c r="H10" s="41" t="s">
        <v>80</v>
      </c>
      <c r="I10" s="38" t="s">
        <v>32</v>
      </c>
      <c r="J10" s="41" t="s">
        <v>15</v>
      </c>
      <c r="K10" s="42">
        <v>44165</v>
      </c>
      <c r="L10" s="51"/>
      <c r="M10" s="50" t="s">
        <v>81</v>
      </c>
    </row>
    <row r="11" spans="2:13" ht="60">
      <c r="B11" s="38">
        <f t="shared" si="0"/>
        <v>8</v>
      </c>
      <c r="C11" s="38" t="s">
        <v>50</v>
      </c>
      <c r="D11" s="38" t="s">
        <v>16</v>
      </c>
      <c r="E11" s="40" t="s">
        <v>87</v>
      </c>
      <c r="F11" s="40" t="s">
        <v>88</v>
      </c>
      <c r="G11" s="41" t="s">
        <v>79</v>
      </c>
      <c r="H11" s="38" t="s">
        <v>23</v>
      </c>
      <c r="I11" s="38" t="s">
        <v>35</v>
      </c>
      <c r="J11" s="41" t="s">
        <v>15</v>
      </c>
      <c r="K11" s="42">
        <v>44165</v>
      </c>
      <c r="L11" s="42"/>
      <c r="M11" s="39"/>
    </row>
    <row r="12" spans="2:13" ht="60">
      <c r="B12" s="38">
        <f t="shared" si="0"/>
        <v>9</v>
      </c>
      <c r="C12" s="38" t="s">
        <v>51</v>
      </c>
      <c r="D12" s="38" t="s">
        <v>16</v>
      </c>
      <c r="E12" s="40" t="s">
        <v>92</v>
      </c>
      <c r="F12" s="40" t="s">
        <v>93</v>
      </c>
      <c r="G12" s="41" t="s">
        <v>79</v>
      </c>
      <c r="H12" s="38" t="s">
        <v>23</v>
      </c>
      <c r="I12" s="38" t="s">
        <v>38</v>
      </c>
      <c r="J12" s="41" t="s">
        <v>96</v>
      </c>
      <c r="K12" s="42">
        <v>44165</v>
      </c>
      <c r="L12" s="42"/>
      <c r="M12" s="40"/>
    </row>
    <row r="13" spans="2:13" ht="48">
      <c r="B13" s="38">
        <f t="shared" si="0"/>
        <v>10</v>
      </c>
      <c r="C13" s="38" t="s">
        <v>52</v>
      </c>
      <c r="D13" s="38" t="s">
        <v>16</v>
      </c>
      <c r="E13" s="40" t="s">
        <v>105</v>
      </c>
      <c r="F13" s="40" t="s">
        <v>94</v>
      </c>
      <c r="G13" s="41" t="s">
        <v>79</v>
      </c>
      <c r="H13" s="41" t="s">
        <v>80</v>
      </c>
      <c r="I13" s="38" t="s">
        <v>35</v>
      </c>
      <c r="J13" s="41"/>
      <c r="K13" s="42">
        <v>44165</v>
      </c>
      <c r="L13" s="42"/>
      <c r="M13" s="40"/>
    </row>
    <row r="14" spans="2:13" ht="84">
      <c r="B14" s="38">
        <f t="shared" si="0"/>
        <v>11</v>
      </c>
      <c r="C14" s="38" t="s">
        <v>53</v>
      </c>
      <c r="D14" s="38" t="s">
        <v>16</v>
      </c>
      <c r="E14" s="40" t="s">
        <v>17</v>
      </c>
      <c r="F14" s="40" t="s">
        <v>95</v>
      </c>
      <c r="G14" s="41" t="s">
        <v>79</v>
      </c>
      <c r="H14" s="41" t="s">
        <v>80</v>
      </c>
      <c r="I14" s="38" t="s">
        <v>38</v>
      </c>
      <c r="J14" s="41" t="s">
        <v>97</v>
      </c>
      <c r="K14" s="42">
        <v>44165</v>
      </c>
      <c r="L14" s="42"/>
      <c r="M14" s="40"/>
    </row>
    <row r="15" spans="2:13" ht="36">
      <c r="B15" s="38">
        <f t="shared" si="0"/>
        <v>12</v>
      </c>
      <c r="C15" s="38" t="s">
        <v>54</v>
      </c>
      <c r="D15" s="38" t="s">
        <v>16</v>
      </c>
      <c r="E15" s="40" t="s">
        <v>99</v>
      </c>
      <c r="F15" s="40" t="s">
        <v>90</v>
      </c>
      <c r="G15" s="41" t="s">
        <v>79</v>
      </c>
      <c r="H15" s="41" t="s">
        <v>80</v>
      </c>
      <c r="I15" s="38" t="s">
        <v>35</v>
      </c>
      <c r="J15" s="41" t="s">
        <v>15</v>
      </c>
      <c r="K15" s="42">
        <v>44165</v>
      </c>
      <c r="L15" s="42"/>
      <c r="M15" s="39"/>
    </row>
    <row r="16" spans="2:13" ht="60">
      <c r="B16" s="38">
        <f t="shared" si="0"/>
        <v>13</v>
      </c>
      <c r="C16" s="38" t="s">
        <v>55</v>
      </c>
      <c r="D16" s="38" t="s">
        <v>16</v>
      </c>
      <c r="E16" s="40" t="s">
        <v>19</v>
      </c>
      <c r="F16" s="40" t="s">
        <v>98</v>
      </c>
      <c r="G16" s="41" t="s">
        <v>79</v>
      </c>
      <c r="H16" s="41" t="s">
        <v>80</v>
      </c>
      <c r="I16" s="38" t="s">
        <v>35</v>
      </c>
      <c r="J16" s="41" t="s">
        <v>15</v>
      </c>
      <c r="K16" s="42">
        <v>44165</v>
      </c>
      <c r="L16" s="42"/>
      <c r="M16" s="39"/>
    </row>
    <row r="17" spans="2:13" ht="48">
      <c r="B17" s="38">
        <f t="shared" si="0"/>
        <v>14</v>
      </c>
      <c r="C17" s="38" t="s">
        <v>56</v>
      </c>
      <c r="D17" s="38" t="s">
        <v>65</v>
      </c>
      <c r="E17" s="40" t="s">
        <v>20</v>
      </c>
      <c r="F17" s="40" t="s">
        <v>106</v>
      </c>
      <c r="G17" s="41" t="s">
        <v>79</v>
      </c>
      <c r="H17" s="41" t="s">
        <v>80</v>
      </c>
      <c r="I17" s="38" t="s">
        <v>32</v>
      </c>
      <c r="J17" s="41" t="s">
        <v>15</v>
      </c>
      <c r="K17" s="42">
        <v>44165</v>
      </c>
      <c r="L17" s="42"/>
      <c r="M17" s="40"/>
    </row>
    <row r="18" spans="2:13" ht="48">
      <c r="B18" s="38">
        <f t="shared" si="0"/>
        <v>15</v>
      </c>
      <c r="C18" s="38" t="s">
        <v>57</v>
      </c>
      <c r="D18" s="38" t="s">
        <v>65</v>
      </c>
      <c r="E18" s="40" t="s">
        <v>21</v>
      </c>
      <c r="F18" s="40" t="s">
        <v>107</v>
      </c>
      <c r="G18" s="41" t="s">
        <v>79</v>
      </c>
      <c r="H18" s="41" t="s">
        <v>80</v>
      </c>
      <c r="I18" s="38" t="s">
        <v>35</v>
      </c>
      <c r="J18" s="41" t="s">
        <v>15</v>
      </c>
      <c r="K18" s="42">
        <v>44165</v>
      </c>
      <c r="L18" s="42"/>
      <c r="M18" s="39"/>
    </row>
    <row r="19" spans="2:13" ht="120">
      <c r="B19" s="38">
        <f t="shared" si="0"/>
        <v>16</v>
      </c>
      <c r="C19" s="38" t="s">
        <v>58</v>
      </c>
      <c r="D19" s="38" t="s">
        <v>16</v>
      </c>
      <c r="E19" s="40" t="s">
        <v>100</v>
      </c>
      <c r="F19" s="40" t="s">
        <v>91</v>
      </c>
      <c r="G19" s="41" t="s">
        <v>79</v>
      </c>
      <c r="H19" s="41" t="s">
        <v>80</v>
      </c>
      <c r="I19" s="38" t="s">
        <v>32</v>
      </c>
      <c r="J19" s="41" t="s">
        <v>15</v>
      </c>
      <c r="K19" s="42">
        <v>44165</v>
      </c>
      <c r="L19" s="42"/>
      <c r="M19" s="39"/>
    </row>
    <row r="20" spans="2:13" ht="36">
      <c r="B20" s="38">
        <f t="shared" si="0"/>
        <v>17</v>
      </c>
      <c r="C20" s="38" t="s">
        <v>108</v>
      </c>
      <c r="D20" s="38" t="s">
        <v>16</v>
      </c>
      <c r="E20" s="40" t="s">
        <v>18</v>
      </c>
      <c r="F20" s="40" t="s">
        <v>101</v>
      </c>
      <c r="G20" s="41" t="s">
        <v>79</v>
      </c>
      <c r="H20" s="38" t="s">
        <v>80</v>
      </c>
      <c r="I20" s="38" t="s">
        <v>32</v>
      </c>
      <c r="J20" s="41" t="s">
        <v>15</v>
      </c>
      <c r="K20" s="42">
        <v>44165</v>
      </c>
      <c r="L20" s="42"/>
      <c r="M20" s="39"/>
    </row>
    <row r="21" spans="2:13">
      <c r="B21" s="6"/>
      <c r="C21" s="9"/>
      <c r="D21" s="9"/>
      <c r="E21" s="11"/>
      <c r="F21" s="6"/>
      <c r="G21" s="11"/>
      <c r="H21" s="6"/>
      <c r="I21" s="6"/>
      <c r="J21" s="11"/>
      <c r="K21" s="6"/>
      <c r="L21" s="6"/>
      <c r="M21" s="5"/>
    </row>
    <row r="22" spans="2:13">
      <c r="B22" s="6"/>
      <c r="C22" s="9"/>
      <c r="D22" s="9"/>
      <c r="E22" s="11"/>
      <c r="F22" s="6"/>
      <c r="G22" s="11"/>
      <c r="H22" s="6"/>
      <c r="I22" s="6"/>
      <c r="J22" s="11"/>
      <c r="K22" s="6"/>
      <c r="L22" s="6"/>
      <c r="M22" s="5"/>
    </row>
    <row r="23" spans="2:13">
      <c r="B23" s="6"/>
      <c r="C23" s="9"/>
      <c r="D23" s="9"/>
      <c r="E23" s="11"/>
      <c r="F23" s="6"/>
      <c r="G23" s="11"/>
      <c r="H23" s="6"/>
      <c r="I23" s="6"/>
      <c r="J23" s="11"/>
      <c r="K23" s="6"/>
      <c r="L23" s="6"/>
      <c r="M23" s="5"/>
    </row>
    <row r="24" spans="2:13">
      <c r="B24" s="6"/>
      <c r="C24" s="9"/>
      <c r="D24" s="9"/>
      <c r="E24" s="11"/>
      <c r="F24" s="6"/>
      <c r="G24" s="11"/>
      <c r="H24" s="6"/>
      <c r="I24" s="6"/>
      <c r="J24" s="11"/>
      <c r="K24" s="6"/>
      <c r="L24" s="6"/>
      <c r="M24" s="5"/>
    </row>
    <row r="25" spans="2:13">
      <c r="B25" s="6"/>
      <c r="C25" s="9"/>
      <c r="D25" s="9"/>
      <c r="E25" s="11"/>
      <c r="F25" s="6"/>
      <c r="G25" s="11"/>
      <c r="H25" s="6"/>
      <c r="I25" s="6"/>
      <c r="J25" s="11"/>
      <c r="K25" s="6"/>
      <c r="L25" s="6"/>
      <c r="M25" s="5"/>
    </row>
    <row r="26" spans="2:13">
      <c r="B26" s="6"/>
      <c r="C26" s="9"/>
      <c r="D26" s="9"/>
      <c r="E26" s="11"/>
      <c r="F26" s="6"/>
      <c r="G26" s="11"/>
      <c r="H26" s="6"/>
      <c r="I26" s="6"/>
      <c r="J26" s="11"/>
      <c r="K26" s="6"/>
      <c r="L26" s="6"/>
      <c r="M26" s="5"/>
    </row>
    <row r="27" spans="2:13">
      <c r="B27" s="6"/>
      <c r="C27" s="9"/>
      <c r="D27" s="9"/>
      <c r="E27" s="11"/>
      <c r="F27" s="6"/>
      <c r="G27" s="11"/>
      <c r="H27" s="6"/>
      <c r="I27" s="6"/>
      <c r="J27" s="11"/>
      <c r="K27" s="6"/>
      <c r="L27" s="6"/>
      <c r="M27" s="5"/>
    </row>
    <row r="28" spans="2:13">
      <c r="B28" s="6"/>
      <c r="C28" s="9"/>
      <c r="D28" s="9"/>
      <c r="E28" s="11"/>
      <c r="F28" s="6"/>
      <c r="G28" s="11"/>
      <c r="H28" s="6"/>
      <c r="I28" s="6"/>
      <c r="J28" s="11"/>
      <c r="K28" s="6"/>
      <c r="L28" s="6"/>
      <c r="M28" s="5"/>
    </row>
    <row r="29" spans="2:13">
      <c r="B29" s="6"/>
      <c r="C29" s="9"/>
      <c r="D29" s="9"/>
      <c r="E29" s="11"/>
      <c r="F29" s="6"/>
      <c r="G29" s="11"/>
      <c r="H29" s="6"/>
      <c r="I29" s="6"/>
      <c r="J29" s="11"/>
      <c r="K29" s="6"/>
      <c r="L29" s="6"/>
      <c r="M29" s="5"/>
    </row>
    <row r="30" spans="2:13">
      <c r="B30" s="6"/>
      <c r="C30" s="9"/>
      <c r="D30" s="9"/>
      <c r="E30" s="11"/>
      <c r="F30" s="6"/>
      <c r="G30" s="11"/>
      <c r="H30" s="6"/>
      <c r="I30" s="6"/>
      <c r="J30" s="11"/>
      <c r="K30" s="6"/>
      <c r="L30" s="6"/>
      <c r="M30" s="5"/>
    </row>
    <row r="31" spans="2:1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>
      <c r="B130" s="6"/>
      <c r="C130" s="9"/>
      <c r="D130" s="9"/>
      <c r="E130" s="11"/>
      <c r="F130" s="6"/>
      <c r="G130" s="11"/>
      <c r="H130" s="6"/>
      <c r="I130" s="6"/>
      <c r="J130" s="11"/>
      <c r="K130" s="6"/>
      <c r="L130" s="6"/>
      <c r="M130" s="5"/>
    </row>
    <row r="131" spans="2:13">
      <c r="B131" s="6"/>
      <c r="C131" s="9"/>
      <c r="D131" s="9"/>
      <c r="E131" s="11"/>
      <c r="F131" s="6"/>
      <c r="G131" s="11"/>
      <c r="H131" s="6"/>
      <c r="I131" s="6"/>
      <c r="J131" s="11"/>
      <c r="K131" s="6"/>
      <c r="L131" s="6"/>
      <c r="M131" s="5"/>
    </row>
    <row r="132" spans="2:13">
      <c r="B132" s="6"/>
      <c r="C132" s="9"/>
      <c r="D132" s="9"/>
      <c r="E132" s="11"/>
      <c r="F132" s="6"/>
      <c r="G132" s="11"/>
      <c r="H132" s="6"/>
      <c r="I132" s="6"/>
      <c r="J132" s="11"/>
      <c r="K132" s="6"/>
      <c r="L132" s="6"/>
      <c r="M132" s="5"/>
    </row>
    <row r="133" spans="2:13">
      <c r="B133" s="6"/>
      <c r="C133" s="9"/>
      <c r="D133" s="9"/>
      <c r="E133" s="11"/>
      <c r="F133" s="6"/>
      <c r="G133" s="11"/>
      <c r="H133" s="6"/>
      <c r="I133" s="6"/>
      <c r="J133" s="11"/>
      <c r="K133" s="6"/>
      <c r="L133" s="6"/>
      <c r="M133" s="5"/>
    </row>
    <row r="134" spans="2:13">
      <c r="B134" s="7"/>
      <c r="C134" s="8"/>
      <c r="D134" s="8"/>
      <c r="E134" s="12"/>
      <c r="F134" s="7"/>
      <c r="G134" s="12"/>
      <c r="H134" s="7"/>
      <c r="I134" s="7"/>
      <c r="J134" s="12"/>
      <c r="K134" s="7"/>
      <c r="L134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'9 CODE'!$B$3:$B$7</xm:f>
          </x14:formula1>
          <xm:sqref>I4:I20</xm:sqref>
        </x14:dataValidation>
        <x14:dataValidation type="list" allowBlank="1" showInputMessage="1" showErrorMessage="1">
          <x14:formula1>
            <xm:f>'9 CODE'!$D$3:$D$6</xm:f>
          </x14:formula1>
          <xm:sqref>D4:D20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ColWidth="8.875" defaultRowHeight="13.5"/>
  <cols>
    <col min="1" max="1" width="1.75" style="35" customWidth="1"/>
    <col min="2" max="2" width="15.75" style="35" customWidth="1"/>
    <col min="3" max="3" width="5.75" style="35" customWidth="1"/>
    <col min="4" max="4" width="15.75" style="35" customWidth="1"/>
    <col min="5" max="5" width="5.75" style="35" customWidth="1"/>
    <col min="6" max="16384" width="8.875" style="35"/>
  </cols>
  <sheetData>
    <row r="1" spans="2:4" s="37" customFormat="1" ht="35.1" customHeight="1">
      <c r="B1" s="36" t="s">
        <v>34</v>
      </c>
    </row>
    <row r="2" spans="2:4">
      <c r="B2" s="35" t="s">
        <v>11</v>
      </c>
      <c r="D2" s="35" t="s">
        <v>60</v>
      </c>
    </row>
    <row r="3" spans="2:4">
      <c r="B3" s="35" t="s">
        <v>35</v>
      </c>
      <c r="D3" s="35" t="s">
        <v>67</v>
      </c>
    </row>
    <row r="4" spans="2:4">
      <c r="B4" s="35" t="s">
        <v>39</v>
      </c>
      <c r="D4" s="35" t="s">
        <v>66</v>
      </c>
    </row>
    <row r="5" spans="2:4">
      <c r="B5" s="35" t="s">
        <v>22</v>
      </c>
      <c r="D5" s="35" t="s">
        <v>68</v>
      </c>
    </row>
    <row r="6" spans="2:4">
      <c r="B6" s="35" t="s">
        <v>36</v>
      </c>
      <c r="D6" s="35" t="s">
        <v>64</v>
      </c>
    </row>
    <row r="7" spans="2:4">
      <c r="B7" s="35" t="s">
        <v>37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wsno1</cp:lastModifiedBy>
  <cp:lastPrinted>2020-11-16T05:52:55Z</cp:lastPrinted>
  <dcterms:created xsi:type="dcterms:W3CDTF">2014-09-02T05:17:13Z</dcterms:created>
  <dcterms:modified xsi:type="dcterms:W3CDTF">2020-11-29T07:02:33Z</dcterms:modified>
</cp:coreProperties>
</file>