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wis636/Documents/git/wilderlist/src/server/utilities/getGridApplication/"/>
    </mc:Choice>
  </mc:AlternateContent>
  <bookViews>
    <workbookView xWindow="120" yWindow="460" windowWidth="30960" windowHeight="19500" tabRatio="774"/>
  </bookViews>
  <sheets>
    <sheet name="Information" sheetId="2" r:id="rId1"/>
    <sheet name="Grid1" sheetId="1" r:id="rId2"/>
    <sheet name="Grid2" sheetId="11" r:id="rId3"/>
    <sheet name="Grid3" sheetId="12" r:id="rId4"/>
    <sheet name="Grid4" sheetId="14" r:id="rId5"/>
    <sheet name="Grid5" sheetId="15" r:id="rId6"/>
    <sheet name="Grid6" sheetId="16" r:id="rId7"/>
    <sheet name="Grid7" sheetId="17" r:id="rId8"/>
    <sheet name="Grid8" sheetId="18" r:id="rId9"/>
    <sheet name="Grid9" sheetId="19" r:id="rId10"/>
    <sheet name="Grid10" sheetId="20" r:id="rId11"/>
    <sheet name="Totals" sheetId="8" r:id="rId12"/>
    <sheet name="Workspace" sheetId="13" state="hidden" r:id="rId1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33" i="13" l="1"/>
  <c r="J33" i="13"/>
  <c r="I33" i="13"/>
  <c r="H33" i="13"/>
  <c r="G33" i="13"/>
  <c r="F33" i="13"/>
  <c r="E33" i="13"/>
  <c r="D33" i="13"/>
  <c r="C33" i="13"/>
  <c r="B33" i="13"/>
  <c r="K32" i="13"/>
  <c r="J32" i="13"/>
  <c r="I32" i="13"/>
  <c r="H32" i="13"/>
  <c r="G32" i="13"/>
  <c r="F32" i="13"/>
  <c r="E32" i="13"/>
  <c r="D32" i="13"/>
  <c r="C32" i="13"/>
  <c r="B32" i="13"/>
  <c r="K31" i="13"/>
  <c r="J31" i="13"/>
  <c r="I31" i="13"/>
  <c r="H31" i="13"/>
  <c r="G31" i="13"/>
  <c r="F31" i="13"/>
  <c r="E31" i="13"/>
  <c r="D31" i="13"/>
  <c r="C31" i="13"/>
  <c r="B31" i="13"/>
  <c r="K30" i="13"/>
  <c r="J30" i="13"/>
  <c r="I30" i="13"/>
  <c r="H30" i="13"/>
  <c r="G30" i="13"/>
  <c r="F30" i="13"/>
  <c r="E30" i="13"/>
  <c r="D30" i="13"/>
  <c r="C30" i="13"/>
  <c r="B30" i="13"/>
  <c r="K29" i="13"/>
  <c r="J29" i="13"/>
  <c r="I29" i="13"/>
  <c r="H29" i="13"/>
  <c r="G29" i="13"/>
  <c r="F29" i="13"/>
  <c r="E29" i="13"/>
  <c r="D29" i="13"/>
  <c r="C29" i="13"/>
  <c r="B29" i="13"/>
  <c r="B2" i="8"/>
  <c r="C2" i="8"/>
  <c r="D2" i="8"/>
  <c r="E2" i="8"/>
  <c r="F2" i="8"/>
  <c r="G2" i="8"/>
  <c r="H2" i="8"/>
  <c r="I2" i="8"/>
  <c r="J2" i="8"/>
  <c r="K2" i="8"/>
  <c r="L2" i="8"/>
  <c r="M2" i="8"/>
  <c r="B3" i="8"/>
  <c r="C3" i="8"/>
  <c r="D3" i="8"/>
  <c r="E3" i="8"/>
  <c r="F3" i="8"/>
  <c r="G3" i="8"/>
  <c r="H3" i="8"/>
  <c r="I3" i="8"/>
  <c r="J3" i="8"/>
  <c r="K3" i="8"/>
  <c r="L3" i="8"/>
  <c r="M3" i="8"/>
  <c r="B4" i="8"/>
  <c r="C4" i="8"/>
  <c r="D4" i="8"/>
  <c r="E4" i="8"/>
  <c r="F4" i="8"/>
  <c r="G4" i="8"/>
  <c r="H4" i="8"/>
  <c r="I4" i="8"/>
  <c r="J4" i="8"/>
  <c r="K4" i="8"/>
  <c r="L4" i="8"/>
  <c r="M4" i="8"/>
  <c r="B5" i="8"/>
  <c r="C5" i="8"/>
  <c r="D5" i="8"/>
  <c r="E5" i="8"/>
  <c r="F5" i="8"/>
  <c r="G5" i="8"/>
  <c r="H5" i="8"/>
  <c r="I5" i="8"/>
  <c r="J5" i="8"/>
  <c r="K5" i="8"/>
  <c r="L5" i="8"/>
  <c r="M5" i="8"/>
  <c r="B6" i="8"/>
  <c r="C6" i="8"/>
  <c r="D6" i="8"/>
  <c r="E6" i="8"/>
  <c r="F6" i="8"/>
  <c r="G6" i="8"/>
  <c r="H6" i="8"/>
  <c r="I6" i="8"/>
  <c r="J6" i="8"/>
  <c r="K6" i="8"/>
  <c r="L6" i="8"/>
  <c r="M6" i="8"/>
  <c r="B7" i="8"/>
  <c r="C7" i="8"/>
  <c r="D7" i="8"/>
  <c r="E7" i="8"/>
  <c r="F7" i="8"/>
  <c r="G7" i="8"/>
  <c r="H7" i="8"/>
  <c r="I7" i="8"/>
  <c r="J7" i="8"/>
  <c r="K7" i="8"/>
  <c r="L7" i="8"/>
  <c r="M7" i="8"/>
  <c r="B8" i="8"/>
  <c r="C8" i="8"/>
  <c r="D8" i="8"/>
  <c r="E8" i="8"/>
  <c r="F8" i="8"/>
  <c r="G8" i="8"/>
  <c r="H8" i="8"/>
  <c r="I8" i="8"/>
  <c r="J8" i="8"/>
  <c r="K8" i="8"/>
  <c r="L8" i="8"/>
  <c r="M8" i="8"/>
  <c r="B9" i="8"/>
  <c r="C9" i="8"/>
  <c r="D9" i="8"/>
  <c r="E9" i="8"/>
  <c r="F9" i="8"/>
  <c r="G9" i="8"/>
  <c r="H9" i="8"/>
  <c r="I9" i="8"/>
  <c r="J9" i="8"/>
  <c r="K9" i="8"/>
  <c r="L9" i="8"/>
  <c r="M9" i="8"/>
  <c r="B10" i="8"/>
  <c r="C10" i="8"/>
  <c r="D10" i="8"/>
  <c r="E10" i="8"/>
  <c r="F10" i="8"/>
  <c r="G10" i="8"/>
  <c r="H10" i="8"/>
  <c r="I10" i="8"/>
  <c r="J10" i="8"/>
  <c r="K10" i="8"/>
  <c r="L10" i="8"/>
  <c r="M10" i="8"/>
  <c r="B11" i="8"/>
  <c r="C11" i="8"/>
  <c r="D11" i="8"/>
  <c r="E11" i="8"/>
  <c r="F11" i="8"/>
  <c r="G11" i="8"/>
  <c r="H11" i="8"/>
  <c r="I11" i="8"/>
  <c r="J11" i="8"/>
  <c r="K11" i="8"/>
  <c r="L11" i="8"/>
  <c r="M11" i="8"/>
  <c r="B12" i="8"/>
  <c r="C12" i="8"/>
  <c r="D12" i="8"/>
  <c r="E12" i="8"/>
  <c r="F12" i="8"/>
  <c r="G12" i="8"/>
  <c r="H12" i="8"/>
  <c r="I12" i="8"/>
  <c r="J12" i="8"/>
  <c r="K12" i="8"/>
  <c r="L12" i="8"/>
  <c r="M12" i="8"/>
  <c r="B13" i="8"/>
  <c r="C13" i="8"/>
  <c r="D13" i="8"/>
  <c r="E13" i="8"/>
  <c r="F13" i="8"/>
  <c r="G13" i="8"/>
  <c r="H13" i="8"/>
  <c r="I13" i="8"/>
  <c r="J13" i="8"/>
  <c r="K13"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M13" i="8"/>
  <c r="B14" i="8"/>
  <c r="C14" i="8"/>
  <c r="D14" i="8"/>
  <c r="E14" i="8"/>
  <c r="F14" i="8"/>
  <c r="G14" i="8"/>
  <c r="H14" i="8"/>
  <c r="I14" i="8"/>
  <c r="J14" i="8"/>
  <c r="K14" i="8"/>
  <c r="M14" i="8"/>
  <c r="B15" i="8"/>
  <c r="C15" i="8"/>
  <c r="D15" i="8"/>
  <c r="E15" i="8"/>
  <c r="F15" i="8"/>
  <c r="G15" i="8"/>
  <c r="H15" i="8"/>
  <c r="I15" i="8"/>
  <c r="J15" i="8"/>
  <c r="K15" i="8"/>
  <c r="M15" i="8"/>
  <c r="B16" i="8"/>
  <c r="C16" i="8"/>
  <c r="D16" i="8"/>
  <c r="E16" i="8"/>
  <c r="F16" i="8"/>
  <c r="G16" i="8"/>
  <c r="H16" i="8"/>
  <c r="I16" i="8"/>
  <c r="J16" i="8"/>
  <c r="K16" i="8"/>
  <c r="M16" i="8"/>
  <c r="B17" i="8"/>
  <c r="C17" i="8"/>
  <c r="D17" i="8"/>
  <c r="E17" i="8"/>
  <c r="F17" i="8"/>
  <c r="G17" i="8"/>
  <c r="H17" i="8"/>
  <c r="I17" i="8"/>
  <c r="J17" i="8"/>
  <c r="K17" i="8"/>
  <c r="M17" i="8"/>
  <c r="B18" i="8"/>
  <c r="C18" i="8"/>
  <c r="D18" i="8"/>
  <c r="E18" i="8"/>
  <c r="F18" i="8"/>
  <c r="G18" i="8"/>
  <c r="H18" i="8"/>
  <c r="I18" i="8"/>
  <c r="J18" i="8"/>
  <c r="K18" i="8"/>
  <c r="M18" i="8"/>
  <c r="B19" i="8"/>
  <c r="C19" i="8"/>
  <c r="D19" i="8"/>
  <c r="E19" i="8"/>
  <c r="F19" i="8"/>
  <c r="G19" i="8"/>
  <c r="H19" i="8"/>
  <c r="I19" i="8"/>
  <c r="J19" i="8"/>
  <c r="K19" i="8"/>
  <c r="M19" i="8"/>
  <c r="B20" i="8"/>
  <c r="C20" i="8"/>
  <c r="D20" i="8"/>
  <c r="E20" i="8"/>
  <c r="F20" i="8"/>
  <c r="G20" i="8"/>
  <c r="H20" i="8"/>
  <c r="I20" i="8"/>
  <c r="J20" i="8"/>
  <c r="K20" i="8"/>
  <c r="M20" i="8"/>
  <c r="B21" i="8"/>
  <c r="C21" i="8"/>
  <c r="D21" i="8"/>
  <c r="E21" i="8"/>
  <c r="F21" i="8"/>
  <c r="G21" i="8"/>
  <c r="H21" i="8"/>
  <c r="I21" i="8"/>
  <c r="J21" i="8"/>
  <c r="K21" i="8"/>
  <c r="M21" i="8"/>
  <c r="B22" i="8"/>
  <c r="C22" i="8"/>
  <c r="D22" i="8"/>
  <c r="E22" i="8"/>
  <c r="F22" i="8"/>
  <c r="G22" i="8"/>
  <c r="H22" i="8"/>
  <c r="I22" i="8"/>
  <c r="J22" i="8"/>
  <c r="K22" i="8"/>
  <c r="M22" i="8"/>
  <c r="B23" i="8"/>
  <c r="C23" i="8"/>
  <c r="D23" i="8"/>
  <c r="E23" i="8"/>
  <c r="F23" i="8"/>
  <c r="G23" i="8"/>
  <c r="H23" i="8"/>
  <c r="I23" i="8"/>
  <c r="J23" i="8"/>
  <c r="K23" i="8"/>
  <c r="M23" i="8"/>
  <c r="B24" i="8"/>
  <c r="C24" i="8"/>
  <c r="D24" i="8"/>
  <c r="E24" i="8"/>
  <c r="F24" i="8"/>
  <c r="G24" i="8"/>
  <c r="H24" i="8"/>
  <c r="I24" i="8"/>
  <c r="J24" i="8"/>
  <c r="K24" i="8"/>
  <c r="M24" i="8"/>
  <c r="B25" i="8"/>
  <c r="C25" i="8"/>
  <c r="D25" i="8"/>
  <c r="E25" i="8"/>
  <c r="F25" i="8"/>
  <c r="G25" i="8"/>
  <c r="H25" i="8"/>
  <c r="I25" i="8"/>
  <c r="J25" i="8"/>
  <c r="K25" i="8"/>
  <c r="M25" i="8"/>
  <c r="B26" i="8"/>
  <c r="C26" i="8"/>
  <c r="D26" i="8"/>
  <c r="E26" i="8"/>
  <c r="F26" i="8"/>
  <c r="G26" i="8"/>
  <c r="H26" i="8"/>
  <c r="I26" i="8"/>
  <c r="J26" i="8"/>
  <c r="K26" i="8"/>
  <c r="M26" i="8"/>
  <c r="B27" i="8"/>
  <c r="C27" i="8"/>
  <c r="D27" i="8"/>
  <c r="E27" i="8"/>
  <c r="F27" i="8"/>
  <c r="G27" i="8"/>
  <c r="H27" i="8"/>
  <c r="I27" i="8"/>
  <c r="J27" i="8"/>
  <c r="K27" i="8"/>
  <c r="M27" i="8"/>
  <c r="B28" i="8"/>
  <c r="C28" i="8"/>
  <c r="D28" i="8"/>
  <c r="E28" i="8"/>
  <c r="F28" i="8"/>
  <c r="G28" i="8"/>
  <c r="H28" i="8"/>
  <c r="I28" i="8"/>
  <c r="J28" i="8"/>
  <c r="K28" i="8"/>
  <c r="M28" i="8"/>
  <c r="B29" i="8"/>
  <c r="C29" i="8"/>
  <c r="D29" i="8"/>
  <c r="E29" i="8"/>
  <c r="F29" i="8"/>
  <c r="G29" i="8"/>
  <c r="H29" i="8"/>
  <c r="I29" i="8"/>
  <c r="J29" i="8"/>
  <c r="K29" i="8"/>
  <c r="M29" i="8"/>
  <c r="B30" i="8"/>
  <c r="C30" i="8"/>
  <c r="D30" i="8"/>
  <c r="E30" i="8"/>
  <c r="F30" i="8"/>
  <c r="G30" i="8"/>
  <c r="H30" i="8"/>
  <c r="I30" i="8"/>
  <c r="J30" i="8"/>
  <c r="K30" i="8"/>
  <c r="M30" i="8"/>
  <c r="B31" i="8"/>
  <c r="C31" i="8"/>
  <c r="D31" i="8"/>
  <c r="E31" i="8"/>
  <c r="F31" i="8"/>
  <c r="G31" i="8"/>
  <c r="H31" i="8"/>
  <c r="I31" i="8"/>
  <c r="J31" i="8"/>
  <c r="K31" i="8"/>
  <c r="M31" i="8"/>
  <c r="B32" i="8"/>
  <c r="C32" i="8"/>
  <c r="D32" i="8"/>
  <c r="E32" i="8"/>
  <c r="F32" i="8"/>
  <c r="G32" i="8"/>
  <c r="H32" i="8"/>
  <c r="I32" i="8"/>
  <c r="J32" i="8"/>
  <c r="K32" i="8"/>
  <c r="M32" i="8"/>
  <c r="B33" i="8"/>
  <c r="C33" i="8"/>
  <c r="D33" i="8"/>
  <c r="E33" i="8"/>
  <c r="F33" i="8"/>
  <c r="G33" i="8"/>
  <c r="H33" i="8"/>
  <c r="I33" i="8"/>
  <c r="J33" i="8"/>
  <c r="K33" i="8"/>
  <c r="M33" i="8"/>
  <c r="B34" i="8"/>
  <c r="C34" i="8"/>
  <c r="D34" i="8"/>
  <c r="E34" i="8"/>
  <c r="F34" i="8"/>
  <c r="G34" i="8"/>
  <c r="H34" i="8"/>
  <c r="I34" i="8"/>
  <c r="J34" i="8"/>
  <c r="K34" i="8"/>
  <c r="M34" i="8"/>
  <c r="B35" i="8"/>
  <c r="C35" i="8"/>
  <c r="D35" i="8"/>
  <c r="E35" i="8"/>
  <c r="F35" i="8"/>
  <c r="G35" i="8"/>
  <c r="H35" i="8"/>
  <c r="I35" i="8"/>
  <c r="J35" i="8"/>
  <c r="K35" i="8"/>
  <c r="M35" i="8"/>
  <c r="B36" i="8"/>
  <c r="C36" i="8"/>
  <c r="D36" i="8"/>
  <c r="E36" i="8"/>
  <c r="F36" i="8"/>
  <c r="G36" i="8"/>
  <c r="H36" i="8"/>
  <c r="I36" i="8"/>
  <c r="J36" i="8"/>
  <c r="K36" i="8"/>
  <c r="M36" i="8"/>
  <c r="B37" i="8"/>
  <c r="C37" i="8"/>
  <c r="D37" i="8"/>
  <c r="E37" i="8"/>
  <c r="F37" i="8"/>
  <c r="G37" i="8"/>
  <c r="H37" i="8"/>
  <c r="I37" i="8"/>
  <c r="J37" i="8"/>
  <c r="K37" i="8"/>
  <c r="M37" i="8"/>
  <c r="B38" i="8"/>
  <c r="C38" i="8"/>
  <c r="D38" i="8"/>
  <c r="E38" i="8"/>
  <c r="F38" i="8"/>
  <c r="G38" i="8"/>
  <c r="H38" i="8"/>
  <c r="I38" i="8"/>
  <c r="J38" i="8"/>
  <c r="K38" i="8"/>
  <c r="M38" i="8"/>
  <c r="B39" i="8"/>
  <c r="C39" i="8"/>
  <c r="D39" i="8"/>
  <c r="E39" i="8"/>
  <c r="F39" i="8"/>
  <c r="G39" i="8"/>
  <c r="H39" i="8"/>
  <c r="I39" i="8"/>
  <c r="J39" i="8"/>
  <c r="K39" i="8"/>
  <c r="M39" i="8"/>
  <c r="B40" i="8"/>
  <c r="C40" i="8"/>
  <c r="D40" i="8"/>
  <c r="E40" i="8"/>
  <c r="F40" i="8"/>
  <c r="G40" i="8"/>
  <c r="H40" i="8"/>
  <c r="I40" i="8"/>
  <c r="J40" i="8"/>
  <c r="K40" i="8"/>
  <c r="M40" i="8"/>
  <c r="B41" i="8"/>
  <c r="C41" i="8"/>
  <c r="D41" i="8"/>
  <c r="E41" i="8"/>
  <c r="F41" i="8"/>
  <c r="G41" i="8"/>
  <c r="H41" i="8"/>
  <c r="I41" i="8"/>
  <c r="J41" i="8"/>
  <c r="K41" i="8"/>
  <c r="M41" i="8"/>
  <c r="B42" i="8"/>
  <c r="C42" i="8"/>
  <c r="D42" i="8"/>
  <c r="E42" i="8"/>
  <c r="F42" i="8"/>
  <c r="G42" i="8"/>
  <c r="H42" i="8"/>
  <c r="I42" i="8"/>
  <c r="J42" i="8"/>
  <c r="K42" i="8"/>
  <c r="M42" i="8"/>
  <c r="B43" i="8"/>
  <c r="C43" i="8"/>
  <c r="D43" i="8"/>
  <c r="E43" i="8"/>
  <c r="F43" i="8"/>
  <c r="G43" i="8"/>
  <c r="H43" i="8"/>
  <c r="I43" i="8"/>
  <c r="J43" i="8"/>
  <c r="K43" i="8"/>
  <c r="M43" i="8"/>
  <c r="B44" i="8"/>
  <c r="C44" i="8"/>
  <c r="D44" i="8"/>
  <c r="E44" i="8"/>
  <c r="F44" i="8"/>
  <c r="G44" i="8"/>
  <c r="H44" i="8"/>
  <c r="I44" i="8"/>
  <c r="J44" i="8"/>
  <c r="K44" i="8"/>
  <c r="M44" i="8"/>
  <c r="B45" i="8"/>
  <c r="C45" i="8"/>
  <c r="D45" i="8"/>
  <c r="E45" i="8"/>
  <c r="F45" i="8"/>
  <c r="G45" i="8"/>
  <c r="H45" i="8"/>
  <c r="I45" i="8"/>
  <c r="J45" i="8"/>
  <c r="K45" i="8"/>
  <c r="M45" i="8"/>
  <c r="B46" i="8"/>
  <c r="C46" i="8"/>
  <c r="D46" i="8"/>
  <c r="E46" i="8"/>
  <c r="F46" i="8"/>
  <c r="G46" i="8"/>
  <c r="H46" i="8"/>
  <c r="I46" i="8"/>
  <c r="J46" i="8"/>
  <c r="K46" i="8"/>
  <c r="M46" i="8"/>
  <c r="B47" i="8"/>
  <c r="C47" i="8"/>
  <c r="D47" i="8"/>
  <c r="E47" i="8"/>
  <c r="F47" i="8"/>
  <c r="G47" i="8"/>
  <c r="H47" i="8"/>
  <c r="I47" i="8"/>
  <c r="J47" i="8"/>
  <c r="K47" i="8"/>
  <c r="M47" i="8"/>
  <c r="B48" i="8"/>
  <c r="C48" i="8"/>
  <c r="D48" i="8"/>
  <c r="E48" i="8"/>
  <c r="F48" i="8"/>
  <c r="G48" i="8"/>
  <c r="H48" i="8"/>
  <c r="I48" i="8"/>
  <c r="J48" i="8"/>
  <c r="K48" i="8"/>
  <c r="M48" i="8"/>
  <c r="B49" i="8"/>
  <c r="C49" i="8"/>
  <c r="D49" i="8"/>
  <c r="E49" i="8"/>
  <c r="F49" i="8"/>
  <c r="G49" i="8"/>
  <c r="H49" i="8"/>
  <c r="I49" i="8"/>
  <c r="J49" i="8"/>
  <c r="K49" i="8"/>
  <c r="M49" i="8"/>
  <c r="M50" i="8"/>
  <c r="C50" i="8"/>
  <c r="E50" i="8"/>
  <c r="G50" i="8"/>
  <c r="K50" i="8"/>
  <c r="K3" i="13"/>
  <c r="H3" i="13"/>
  <c r="K5" i="13"/>
  <c r="J5" i="13"/>
  <c r="I5" i="13"/>
  <c r="H5" i="13"/>
  <c r="G5" i="13"/>
  <c r="F5" i="13"/>
  <c r="E5" i="13"/>
  <c r="K4" i="13"/>
  <c r="J4" i="13"/>
  <c r="I4" i="13"/>
  <c r="H4" i="13"/>
  <c r="G4" i="13"/>
  <c r="F4" i="13"/>
  <c r="E4" i="13"/>
  <c r="J3" i="13"/>
  <c r="I3" i="13"/>
  <c r="G3" i="13"/>
  <c r="F3" i="13"/>
  <c r="E3" i="13"/>
  <c r="K16" i="13"/>
  <c r="J16" i="13"/>
  <c r="I16" i="13"/>
  <c r="H16" i="13"/>
  <c r="G16" i="13"/>
  <c r="F16" i="13"/>
  <c r="E16" i="13"/>
  <c r="K15" i="13"/>
  <c r="J15" i="13"/>
  <c r="I15" i="13"/>
  <c r="H15" i="13"/>
  <c r="G15" i="13"/>
  <c r="F15" i="13"/>
  <c r="E15" i="13"/>
  <c r="K14" i="13"/>
  <c r="J14" i="13"/>
  <c r="I14" i="13"/>
  <c r="H14" i="13"/>
  <c r="G14" i="13"/>
  <c r="F14" i="13"/>
  <c r="E14" i="13"/>
  <c r="K13" i="13"/>
  <c r="J13" i="13"/>
  <c r="I13" i="13"/>
  <c r="H13" i="13"/>
  <c r="G13" i="13"/>
  <c r="F13" i="13"/>
  <c r="E13" i="13"/>
  <c r="K12" i="13"/>
  <c r="J12" i="13"/>
  <c r="I12" i="13"/>
  <c r="H12" i="13"/>
  <c r="G12" i="13"/>
  <c r="F12" i="13"/>
  <c r="E12" i="13"/>
  <c r="K11" i="13"/>
  <c r="J11" i="13"/>
  <c r="I11" i="13"/>
  <c r="H11" i="13"/>
  <c r="G11" i="13"/>
  <c r="F11" i="13"/>
  <c r="E11" i="13"/>
  <c r="K10" i="13"/>
  <c r="J10" i="13"/>
  <c r="I10" i="13"/>
  <c r="H10" i="13"/>
  <c r="G10" i="13"/>
  <c r="F10" i="13"/>
  <c r="E10" i="13"/>
  <c r="K9" i="13"/>
  <c r="J9" i="13"/>
  <c r="I9" i="13"/>
  <c r="H9" i="13"/>
  <c r="G9" i="13"/>
  <c r="F9" i="13"/>
  <c r="E9" i="13"/>
  <c r="K8" i="13"/>
  <c r="J8" i="13"/>
  <c r="I8" i="13"/>
  <c r="H8" i="13"/>
  <c r="G8" i="13"/>
  <c r="F8" i="13"/>
  <c r="E8" i="13"/>
  <c r="K7" i="13"/>
  <c r="J7" i="13"/>
  <c r="I7" i="13"/>
  <c r="H7" i="13"/>
  <c r="G7" i="13"/>
  <c r="F7" i="13"/>
  <c r="E7" i="13"/>
  <c r="K6" i="13"/>
  <c r="J6" i="13"/>
  <c r="I6" i="13"/>
  <c r="H6" i="13"/>
  <c r="G6" i="13"/>
  <c r="F6" i="13"/>
  <c r="E6" i="13"/>
  <c r="D16" i="13"/>
  <c r="D15" i="13"/>
  <c r="D14" i="13"/>
  <c r="D13" i="13"/>
  <c r="D12" i="13"/>
  <c r="D11" i="13"/>
  <c r="D10" i="13"/>
  <c r="D9" i="13"/>
  <c r="D8" i="13"/>
  <c r="D7" i="13"/>
  <c r="D6" i="13"/>
  <c r="D5" i="13"/>
  <c r="D4" i="13"/>
  <c r="D3" i="13"/>
  <c r="C16" i="13"/>
  <c r="C15" i="13"/>
  <c r="C14" i="13"/>
  <c r="C13" i="13"/>
  <c r="C12" i="13"/>
  <c r="C11" i="13"/>
  <c r="C10" i="13"/>
  <c r="C9" i="13"/>
  <c r="C8" i="13"/>
  <c r="C7" i="13"/>
  <c r="C6" i="13"/>
  <c r="C5" i="13"/>
  <c r="C4" i="13"/>
  <c r="C3" i="13"/>
  <c r="B16" i="13"/>
  <c r="B15" i="13"/>
  <c r="B14" i="13"/>
  <c r="B13" i="13"/>
  <c r="B12" i="13"/>
  <c r="B11" i="13"/>
  <c r="B10" i="13"/>
  <c r="B9" i="13"/>
  <c r="B8" i="13"/>
  <c r="B7" i="13"/>
  <c r="B6" i="13"/>
  <c r="B5" i="13"/>
  <c r="B4" i="13"/>
  <c r="B3" i="13"/>
  <c r="I17" i="13"/>
  <c r="H17" i="13"/>
  <c r="G17" i="13"/>
  <c r="F17" i="13"/>
  <c r="E17" i="13"/>
  <c r="D17" i="13"/>
  <c r="C17" i="13"/>
  <c r="B17" i="13"/>
  <c r="J17" i="13"/>
  <c r="K17" i="13"/>
  <c r="K28" i="13"/>
  <c r="K27" i="13"/>
  <c r="J28" i="13"/>
  <c r="J27" i="13"/>
  <c r="I28" i="13"/>
  <c r="I27" i="13"/>
  <c r="H28" i="13"/>
  <c r="H27" i="13"/>
  <c r="E28" i="13"/>
  <c r="D28" i="13"/>
  <c r="C28" i="13"/>
  <c r="B28" i="13"/>
  <c r="G28" i="13"/>
  <c r="G27" i="13"/>
  <c r="F28" i="13"/>
  <c r="F27" i="13"/>
  <c r="E27" i="13"/>
  <c r="D27" i="13"/>
  <c r="C27" i="13"/>
  <c r="B27" i="13"/>
  <c r="B26" i="13"/>
  <c r="K26" i="13"/>
  <c r="J26" i="13"/>
  <c r="I26" i="13"/>
  <c r="H26" i="13"/>
  <c r="G26" i="13"/>
  <c r="F26" i="13"/>
  <c r="E26" i="13"/>
  <c r="D26" i="13"/>
  <c r="C26"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20" i="13"/>
  <c r="J20" i="13"/>
  <c r="I20" i="13"/>
  <c r="H20" i="13"/>
  <c r="G20" i="13"/>
  <c r="F20" i="13"/>
  <c r="E20" i="13"/>
  <c r="D20" i="13"/>
  <c r="C20" i="13"/>
  <c r="B20" i="13"/>
  <c r="K21" i="13"/>
  <c r="J21" i="13"/>
  <c r="I21" i="13"/>
  <c r="H21" i="13"/>
  <c r="G21" i="13"/>
  <c r="F21" i="13"/>
  <c r="E21" i="13"/>
  <c r="D21" i="13"/>
  <c r="C21" i="13"/>
  <c r="B21" i="13"/>
  <c r="K19" i="13"/>
  <c r="J19" i="13"/>
  <c r="I19" i="13"/>
  <c r="H19" i="13"/>
  <c r="G19" i="13"/>
  <c r="F19" i="13"/>
  <c r="E19" i="13"/>
  <c r="D19" i="13"/>
  <c r="C19" i="13"/>
  <c r="B19" i="13"/>
  <c r="K18" i="13"/>
  <c r="J18" i="13"/>
  <c r="I18" i="13"/>
  <c r="H18" i="13"/>
  <c r="G18" i="13"/>
  <c r="F18" i="13"/>
  <c r="E18" i="13"/>
  <c r="D18" i="13"/>
  <c r="C18" i="13"/>
  <c r="B18" i="13"/>
  <c r="J50" i="12"/>
  <c r="M50" i="20"/>
  <c r="L50" i="20"/>
  <c r="K50" i="20"/>
  <c r="J50" i="20"/>
  <c r="I50" i="20"/>
  <c r="H50" i="20"/>
  <c r="G50" i="20"/>
  <c r="F50" i="20"/>
  <c r="E50" i="20"/>
  <c r="D50" i="20"/>
  <c r="C50" i="20"/>
  <c r="B50" i="20"/>
  <c r="N50" i="20"/>
  <c r="N49" i="20"/>
  <c r="N48" i="20"/>
  <c r="N47" i="20"/>
  <c r="N46" i="20"/>
  <c r="N45" i="20"/>
  <c r="N44" i="20"/>
  <c r="N43" i="20"/>
  <c r="N42" i="20"/>
  <c r="N41" i="20"/>
  <c r="N40" i="20"/>
  <c r="N39" i="20"/>
  <c r="N38" i="20"/>
  <c r="N37" i="20"/>
  <c r="N36" i="20"/>
  <c r="N35" i="20"/>
  <c r="N34" i="20"/>
  <c r="N33" i="20"/>
  <c r="N32" i="20"/>
  <c r="N31" i="20"/>
  <c r="N30" i="20"/>
  <c r="N29" i="20"/>
  <c r="N28" i="20"/>
  <c r="N27" i="20"/>
  <c r="N26" i="20"/>
  <c r="N25" i="20"/>
  <c r="N24" i="20"/>
  <c r="N23" i="20"/>
  <c r="N22" i="20"/>
  <c r="N21" i="20"/>
  <c r="N20" i="20"/>
  <c r="N19" i="20"/>
  <c r="N18" i="20"/>
  <c r="N17" i="20"/>
  <c r="N16" i="20"/>
  <c r="N15" i="20"/>
  <c r="N14" i="20"/>
  <c r="N13" i="20"/>
  <c r="N12" i="20"/>
  <c r="N11" i="20"/>
  <c r="N10" i="20"/>
  <c r="N9" i="20"/>
  <c r="N8" i="20"/>
  <c r="N7" i="20"/>
  <c r="N6" i="20"/>
  <c r="N5" i="20"/>
  <c r="N4" i="20"/>
  <c r="N3" i="20"/>
  <c r="N2" i="20"/>
  <c r="M50" i="19"/>
  <c r="L50" i="19"/>
  <c r="K50" i="19"/>
  <c r="J50" i="19"/>
  <c r="I50" i="19"/>
  <c r="H50" i="19"/>
  <c r="G50" i="19"/>
  <c r="F50" i="19"/>
  <c r="E50" i="19"/>
  <c r="D50" i="19"/>
  <c r="C50" i="19"/>
  <c r="B50" i="19"/>
  <c r="N50" i="19"/>
  <c r="N49" i="19"/>
  <c r="N48" i="19"/>
  <c r="N47" i="19"/>
  <c r="N46" i="19"/>
  <c r="N45" i="19"/>
  <c r="N44" i="19"/>
  <c r="N43" i="19"/>
  <c r="N42" i="19"/>
  <c r="N41" i="19"/>
  <c r="N40" i="19"/>
  <c r="N39" i="19"/>
  <c r="N38" i="19"/>
  <c r="N37" i="19"/>
  <c r="N36" i="19"/>
  <c r="N35" i="19"/>
  <c r="N34" i="19"/>
  <c r="N33" i="19"/>
  <c r="N32" i="19"/>
  <c r="N31" i="19"/>
  <c r="N30" i="19"/>
  <c r="N29" i="19"/>
  <c r="N28" i="19"/>
  <c r="N27" i="19"/>
  <c r="N26" i="19"/>
  <c r="N25" i="19"/>
  <c r="N24" i="19"/>
  <c r="N23" i="19"/>
  <c r="N22" i="19"/>
  <c r="N21" i="19"/>
  <c r="N20" i="19"/>
  <c r="N19" i="19"/>
  <c r="N18" i="19"/>
  <c r="N17" i="19"/>
  <c r="N16" i="19"/>
  <c r="N15" i="19"/>
  <c r="N14" i="19"/>
  <c r="N13" i="19"/>
  <c r="N12" i="19"/>
  <c r="N11" i="19"/>
  <c r="N10" i="19"/>
  <c r="N9" i="19"/>
  <c r="N8" i="19"/>
  <c r="N7" i="19"/>
  <c r="N6" i="19"/>
  <c r="N5" i="19"/>
  <c r="N4" i="19"/>
  <c r="N3" i="19"/>
  <c r="N2" i="19"/>
  <c r="M50" i="18"/>
  <c r="L50" i="18"/>
  <c r="K50" i="18"/>
  <c r="J50" i="18"/>
  <c r="I50" i="18"/>
  <c r="H50" i="18"/>
  <c r="G50" i="18"/>
  <c r="F50" i="18"/>
  <c r="E50" i="18"/>
  <c r="D50" i="18"/>
  <c r="C50" i="18"/>
  <c r="B50" i="18"/>
  <c r="N50" i="18"/>
  <c r="N49" i="18"/>
  <c r="N48" i="18"/>
  <c r="N47" i="18"/>
  <c r="N46" i="18"/>
  <c r="N45" i="18"/>
  <c r="N44" i="18"/>
  <c r="N43" i="18"/>
  <c r="N42" i="18"/>
  <c r="N41" i="18"/>
  <c r="N40" i="18"/>
  <c r="N39" i="18"/>
  <c r="N38" i="18"/>
  <c r="N37" i="18"/>
  <c r="N36" i="18"/>
  <c r="N35" i="18"/>
  <c r="N34" i="18"/>
  <c r="N33" i="18"/>
  <c r="N32" i="18"/>
  <c r="N31" i="18"/>
  <c r="N30" i="18"/>
  <c r="N29" i="18"/>
  <c r="N28" i="18"/>
  <c r="N27" i="18"/>
  <c r="N26" i="18"/>
  <c r="N25" i="18"/>
  <c r="N24" i="18"/>
  <c r="N23" i="18"/>
  <c r="N22" i="18"/>
  <c r="N21" i="18"/>
  <c r="N20" i="18"/>
  <c r="N19" i="18"/>
  <c r="N18" i="18"/>
  <c r="N17" i="18"/>
  <c r="N16" i="18"/>
  <c r="N15" i="18"/>
  <c r="N14" i="18"/>
  <c r="N13" i="18"/>
  <c r="N12" i="18"/>
  <c r="N11" i="18"/>
  <c r="N10" i="18"/>
  <c r="N9" i="18"/>
  <c r="N8" i="18"/>
  <c r="N7" i="18"/>
  <c r="N6" i="18"/>
  <c r="N5" i="18"/>
  <c r="N4" i="18"/>
  <c r="N3" i="18"/>
  <c r="N2" i="18"/>
  <c r="M50" i="17"/>
  <c r="L50" i="17"/>
  <c r="K50" i="17"/>
  <c r="J50" i="17"/>
  <c r="I50" i="17"/>
  <c r="H50" i="17"/>
  <c r="G50" i="17"/>
  <c r="F50" i="17"/>
  <c r="E50" i="17"/>
  <c r="D50" i="17"/>
  <c r="C50" i="17"/>
  <c r="B50" i="17"/>
  <c r="N49" i="17"/>
  <c r="N48" i="17"/>
  <c r="N47" i="17"/>
  <c r="N46" i="17"/>
  <c r="N45" i="17"/>
  <c r="N44"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2" i="17"/>
  <c r="M50" i="16"/>
  <c r="L50" i="16"/>
  <c r="K50" i="16"/>
  <c r="J50" i="16"/>
  <c r="I50" i="16"/>
  <c r="H50" i="16"/>
  <c r="G50" i="16"/>
  <c r="F50" i="16"/>
  <c r="E50" i="16"/>
  <c r="D50" i="16"/>
  <c r="C50" i="16"/>
  <c r="B50" i="16"/>
  <c r="N50" i="16"/>
  <c r="C51" i="16"/>
  <c r="H52" i="16"/>
  <c r="N49" i="16"/>
  <c r="N48" i="16"/>
  <c r="N47" i="16"/>
  <c r="N46" i="16"/>
  <c r="N45" i="16"/>
  <c r="N44" i="16"/>
  <c r="N43" i="16"/>
  <c r="N42" i="16"/>
  <c r="N41" i="16"/>
  <c r="N40" i="16"/>
  <c r="N39" i="16"/>
  <c r="N38" i="16"/>
  <c r="N37" i="16"/>
  <c r="N36" i="16"/>
  <c r="N35" i="16"/>
  <c r="N34" i="16"/>
  <c r="N33" i="16"/>
  <c r="N32" i="16"/>
  <c r="N31" i="16"/>
  <c r="N30" i="16"/>
  <c r="N29" i="16"/>
  <c r="N28" i="16"/>
  <c r="N27" i="16"/>
  <c r="N26" i="16"/>
  <c r="N25" i="16"/>
  <c r="N24" i="16"/>
  <c r="N23" i="16"/>
  <c r="N22" i="16"/>
  <c r="N21" i="16"/>
  <c r="N20" i="16"/>
  <c r="N19" i="16"/>
  <c r="N18" i="16"/>
  <c r="N17" i="16"/>
  <c r="N16" i="16"/>
  <c r="N15" i="16"/>
  <c r="N14" i="16"/>
  <c r="N13" i="16"/>
  <c r="N12" i="16"/>
  <c r="N11" i="16"/>
  <c r="N10" i="16"/>
  <c r="N9" i="16"/>
  <c r="N8" i="16"/>
  <c r="N7" i="16"/>
  <c r="N6" i="16"/>
  <c r="N5" i="16"/>
  <c r="N4" i="16"/>
  <c r="N3" i="16"/>
  <c r="N2" i="16"/>
  <c r="M50" i="15"/>
  <c r="L50" i="15"/>
  <c r="K50" i="15"/>
  <c r="J50" i="15"/>
  <c r="I50" i="15"/>
  <c r="H50" i="15"/>
  <c r="G50" i="15"/>
  <c r="F50" i="15"/>
  <c r="E50" i="15"/>
  <c r="D50" i="15"/>
  <c r="C50" i="15"/>
  <c r="B50"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M50" i="14"/>
  <c r="L50" i="14"/>
  <c r="K50" i="14"/>
  <c r="J50" i="14"/>
  <c r="I50" i="14"/>
  <c r="H50" i="14"/>
  <c r="G50" i="14"/>
  <c r="F50" i="14"/>
  <c r="E50" i="14"/>
  <c r="D50" i="14"/>
  <c r="C50" i="14"/>
  <c r="B50"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M50" i="12"/>
  <c r="L50" i="12"/>
  <c r="K50" i="12"/>
  <c r="I50" i="12"/>
  <c r="H50" i="12"/>
  <c r="G50" i="12"/>
  <c r="F50" i="12"/>
  <c r="E50" i="12"/>
  <c r="D50" i="12"/>
  <c r="C50" i="12"/>
  <c r="B50"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M50" i="11"/>
  <c r="L50" i="11"/>
  <c r="K50" i="11"/>
  <c r="J50" i="11"/>
  <c r="I50" i="11"/>
  <c r="H50" i="11"/>
  <c r="G50" i="11"/>
  <c r="F50" i="11"/>
  <c r="E50" i="11"/>
  <c r="D50" i="11"/>
  <c r="C50" i="11"/>
  <c r="B50"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35" i="1"/>
  <c r="N36" i="1"/>
  <c r="N37" i="1"/>
  <c r="N2" i="1"/>
  <c r="N3" i="1"/>
  <c r="L50" i="1"/>
  <c r="J50" i="1"/>
  <c r="K50" i="1"/>
  <c r="E50" i="1"/>
  <c r="N45" i="1"/>
  <c r="N46" i="1"/>
  <c r="N47" i="1"/>
  <c r="N48" i="1"/>
  <c r="N49" i="1"/>
  <c r="N26" i="1"/>
  <c r="N27" i="1"/>
  <c r="N28" i="1"/>
  <c r="N29" i="1"/>
  <c r="N30" i="1"/>
  <c r="N31" i="1"/>
  <c r="N32" i="1"/>
  <c r="N33" i="1"/>
  <c r="N34" i="1"/>
  <c r="N38" i="1"/>
  <c r="N39" i="1"/>
  <c r="N40" i="1"/>
  <c r="N41" i="1"/>
  <c r="N42" i="1"/>
  <c r="N43" i="1"/>
  <c r="N44" i="1"/>
  <c r="N25" i="1"/>
  <c r="N22" i="1"/>
  <c r="N23" i="1"/>
  <c r="N24" i="1"/>
  <c r="N4" i="1"/>
  <c r="N5" i="1"/>
  <c r="N6" i="1"/>
  <c r="N7" i="1"/>
  <c r="N8" i="1"/>
  <c r="N9" i="1"/>
  <c r="N10" i="1"/>
  <c r="N11" i="1"/>
  <c r="N12" i="1"/>
  <c r="N13" i="1"/>
  <c r="N14" i="1"/>
  <c r="N15" i="1"/>
  <c r="N16" i="1"/>
  <c r="N17" i="1"/>
  <c r="N18" i="1"/>
  <c r="N19" i="1"/>
  <c r="N20" i="1"/>
  <c r="N21" i="1"/>
  <c r="C50" i="1"/>
  <c r="D50" i="1"/>
  <c r="F50" i="1"/>
  <c r="G50" i="1"/>
  <c r="H50" i="1"/>
  <c r="I50" i="1"/>
  <c r="M50" i="1"/>
  <c r="B50" i="1"/>
  <c r="N50" i="1"/>
  <c r="B37" i="13"/>
  <c r="N50" i="17"/>
  <c r="H51" i="17"/>
  <c r="L26" i="13"/>
  <c r="D65" i="8"/>
  <c r="L7" i="13"/>
  <c r="D84" i="8"/>
  <c r="L11" i="13"/>
  <c r="D80" i="8"/>
  <c r="L13" i="13"/>
  <c r="D78" i="8"/>
  <c r="L15" i="13"/>
  <c r="D76" i="8"/>
  <c r="L5" i="13"/>
  <c r="D86" i="8"/>
  <c r="L6" i="13"/>
  <c r="D85" i="8"/>
  <c r="L8" i="13"/>
  <c r="D83" i="8"/>
  <c r="L10" i="13"/>
  <c r="D81" i="8"/>
  <c r="L12" i="13"/>
  <c r="D79" i="8"/>
  <c r="L14" i="13"/>
  <c r="D77" i="8"/>
  <c r="L16" i="13"/>
  <c r="D75" i="8"/>
  <c r="L4" i="13"/>
  <c r="D87" i="8"/>
  <c r="B50" i="8"/>
  <c r="D50" i="8"/>
  <c r="F50" i="8"/>
  <c r="H50" i="8"/>
  <c r="I50" i="8"/>
  <c r="J50" i="8"/>
  <c r="N50" i="8"/>
  <c r="D53" i="8"/>
  <c r="N46" i="8"/>
  <c r="N42" i="8"/>
  <c r="N38" i="8"/>
  <c r="N34" i="8"/>
  <c r="N30" i="8"/>
  <c r="N26" i="8"/>
  <c r="N22" i="8"/>
  <c r="N18" i="8"/>
  <c r="N14" i="8"/>
  <c r="N10" i="8"/>
  <c r="N6" i="8"/>
  <c r="N48" i="8"/>
  <c r="N44" i="8"/>
  <c r="N40" i="8"/>
  <c r="N36" i="8"/>
  <c r="N32" i="8"/>
  <c r="N28" i="8"/>
  <c r="N24" i="8"/>
  <c r="N20" i="8"/>
  <c r="N16" i="8"/>
  <c r="N12" i="8"/>
  <c r="N8" i="8"/>
  <c r="C51" i="17"/>
  <c r="H52" i="17"/>
  <c r="H37" i="13"/>
  <c r="G37" i="13"/>
  <c r="N43" i="8"/>
  <c r="N31" i="8"/>
  <c r="N49" i="8"/>
  <c r="N39" i="8"/>
  <c r="N19" i="8"/>
  <c r="N47" i="8"/>
  <c r="N45" i="8"/>
  <c r="N41" i="8"/>
  <c r="N33" i="8"/>
  <c r="N25" i="8"/>
  <c r="N23" i="8"/>
  <c r="N4" i="8"/>
  <c r="N3" i="8"/>
  <c r="N37" i="8"/>
  <c r="N29" i="8"/>
  <c r="N21" i="8"/>
  <c r="N17" i="8"/>
  <c r="N13" i="8"/>
  <c r="N11" i="8"/>
  <c r="N9" i="8"/>
  <c r="C51" i="1"/>
  <c r="I51" i="1"/>
  <c r="L21" i="13"/>
  <c r="D70" i="8"/>
  <c r="L24" i="13"/>
  <c r="D67" i="8"/>
  <c r="L3" i="13"/>
  <c r="D88" i="8"/>
  <c r="N35" i="8"/>
  <c r="N15" i="8"/>
  <c r="N5" i="8"/>
  <c r="N7" i="8"/>
  <c r="L18" i="13"/>
  <c r="D73" i="8"/>
  <c r="L22" i="13"/>
  <c r="D69" i="8"/>
  <c r="L23" i="13"/>
  <c r="D68" i="8"/>
  <c r="N27" i="8"/>
  <c r="L28" i="13"/>
  <c r="D63" i="8"/>
  <c r="L19" i="13"/>
  <c r="D72" i="8"/>
  <c r="L20" i="13"/>
  <c r="D71" i="8"/>
  <c r="L25" i="13"/>
  <c r="D66" i="8"/>
  <c r="L27" i="13"/>
  <c r="D64" i="8"/>
  <c r="L17" i="13"/>
  <c r="D74" i="8"/>
  <c r="L9" i="13"/>
  <c r="D82" i="8"/>
  <c r="N2" i="8"/>
  <c r="D52" i="8"/>
  <c r="L29" i="13"/>
  <c r="D62" i="8"/>
  <c r="L30" i="13"/>
  <c r="D61" i="8"/>
  <c r="L31" i="13"/>
  <c r="D60" i="8"/>
  <c r="L32" i="13"/>
  <c r="D59" i="8"/>
  <c r="L33" i="13"/>
  <c r="D58" i="8"/>
  <c r="H52" i="1"/>
  <c r="F37" i="13"/>
  <c r="C51" i="15"/>
  <c r="H52" i="15"/>
  <c r="H51" i="15"/>
  <c r="C51" i="19"/>
  <c r="H52" i="19"/>
  <c r="J37" i="13"/>
  <c r="H51" i="19"/>
  <c r="H51" i="11"/>
  <c r="C37" i="13"/>
  <c r="D37" i="13"/>
  <c r="E37" i="13"/>
  <c r="I37" i="13"/>
  <c r="K37" i="13"/>
  <c r="L37" i="13"/>
  <c r="D54" i="8"/>
  <c r="C51" i="11"/>
  <c r="C51" i="12"/>
  <c r="H52" i="12"/>
  <c r="H51" i="12"/>
  <c r="C51" i="14"/>
  <c r="H52" i="14"/>
  <c r="H51" i="14"/>
  <c r="C51" i="18"/>
  <c r="H52" i="18"/>
  <c r="H51" i="18"/>
  <c r="H51" i="20"/>
  <c r="C51" i="20"/>
  <c r="H52" i="20"/>
  <c r="H51" i="1"/>
  <c r="H51" i="16"/>
  <c r="H52" i="11"/>
  <c r="I51" i="11"/>
</calcChain>
</file>

<file path=xl/sharedStrings.xml><?xml version="1.0" encoding="utf-8"?>
<sst xmlns="http://schemas.openxmlformats.org/spreadsheetml/2006/main" count="832" uniqueCount="160">
  <si>
    <t>Washington</t>
  </si>
  <si>
    <t>Jan</t>
  </si>
  <si>
    <t>Feb</t>
  </si>
  <si>
    <t>Mar</t>
  </si>
  <si>
    <t>Apr</t>
  </si>
  <si>
    <t>May</t>
  </si>
  <si>
    <t>Jun</t>
  </si>
  <si>
    <t>Jul</t>
  </si>
  <si>
    <t>Aug</t>
  </si>
  <si>
    <t>Sep</t>
  </si>
  <si>
    <t>Oct</t>
  </si>
  <si>
    <t>Nov</t>
  </si>
  <si>
    <t>Dec</t>
  </si>
  <si>
    <t>Total</t>
  </si>
  <si>
    <t>Adams</t>
  </si>
  <si>
    <t>Jefferson</t>
  </si>
  <si>
    <t>Monroe</t>
  </si>
  <si>
    <t>Madison</t>
  </si>
  <si>
    <t>Lafayette</t>
  </si>
  <si>
    <t>Lincoln</t>
  </si>
  <si>
    <t>South Twin</t>
  </si>
  <si>
    <t>Carter Dome</t>
  </si>
  <si>
    <t>Moosilauke</t>
  </si>
  <si>
    <t>Eisenhower</t>
  </si>
  <si>
    <t>North Twin</t>
  </si>
  <si>
    <t>Carrigain</t>
  </si>
  <si>
    <t>Bond</t>
  </si>
  <si>
    <t>Middle Carter</t>
  </si>
  <si>
    <t>West Bond</t>
  </si>
  <si>
    <t>Garfield</t>
  </si>
  <si>
    <t>Liberty</t>
  </si>
  <si>
    <t>South Carter</t>
  </si>
  <si>
    <t>Wildcat</t>
  </si>
  <si>
    <t>Hancock</t>
  </si>
  <si>
    <t>South Kinsman</t>
  </si>
  <si>
    <t>Field</t>
  </si>
  <si>
    <t>Osceola</t>
  </si>
  <si>
    <t>Flume</t>
  </si>
  <si>
    <t>South Hancock</t>
  </si>
  <si>
    <t>Pierce</t>
  </si>
  <si>
    <t>North Kinsman</t>
  </si>
  <si>
    <t>Willey</t>
  </si>
  <si>
    <t>Bondcliff</t>
  </si>
  <si>
    <t>Zealand</t>
  </si>
  <si>
    <t>Cabot</t>
  </si>
  <si>
    <t>East Osceola</t>
  </si>
  <si>
    <t>Cannon</t>
  </si>
  <si>
    <t>Wildcat D</t>
  </si>
  <si>
    <t>Hale</t>
  </si>
  <si>
    <t>Jackson</t>
  </si>
  <si>
    <t>Tom</t>
  </si>
  <si>
    <t>Moriah</t>
  </si>
  <si>
    <t>Passaconaway</t>
  </si>
  <si>
    <t>Owl's Head</t>
  </si>
  <si>
    <t>Galehead</t>
  </si>
  <si>
    <t>Whiteface</t>
  </si>
  <si>
    <t>Waumbek</t>
  </si>
  <si>
    <t>Isolation</t>
  </si>
  <si>
    <t>Tecumseh</t>
  </si>
  <si>
    <t>Goal:</t>
  </si>
  <si>
    <t>Percentage Completed:</t>
  </si>
  <si>
    <t>N. Tripyramid</t>
  </si>
  <si>
    <t>M Tripyramid</t>
  </si>
  <si>
    <t>Name:</t>
  </si>
  <si>
    <t>Address:</t>
  </si>
  <si>
    <t>City:</t>
  </si>
  <si>
    <t>State:</t>
  </si>
  <si>
    <t>Zip:</t>
  </si>
  <si>
    <t>Email Address:</t>
  </si>
  <si>
    <t>What was your last peak?</t>
  </si>
  <si>
    <t>Sample</t>
  </si>
  <si>
    <t>22,'08</t>
  </si>
  <si>
    <t>17,'05</t>
  </si>
  <si>
    <t>Application for Completing the White Mountains 4000 Footer Grid</t>
  </si>
  <si>
    <t>26,'09</t>
  </si>
  <si>
    <t>Peaks Remaining:</t>
  </si>
  <si>
    <t>31,'04</t>
  </si>
  <si>
    <t>21,'03</t>
  </si>
  <si>
    <t>08,'99</t>
  </si>
  <si>
    <t>If anybody, who accompanied you when you finished?</t>
  </si>
  <si>
    <t>What date did you complete the Grid?</t>
  </si>
  <si>
    <t>The purpose of the abbreviated date is to make it possible to put the complete Grid on one page.</t>
  </si>
  <si>
    <t>GRID #1</t>
  </si>
  <si>
    <t>GRID #2</t>
  </si>
  <si>
    <t>GRID #3</t>
  </si>
  <si>
    <t>GRID #4</t>
  </si>
  <si>
    <t>GRAND TOTALS</t>
  </si>
  <si>
    <t>Grids Completed:</t>
  </si>
  <si>
    <t>Total N.H. 4ks:</t>
  </si>
  <si>
    <t>Grid #1</t>
  </si>
  <si>
    <t>Grid #2</t>
  </si>
  <si>
    <t>Grid #3</t>
  </si>
  <si>
    <t>Grid #4</t>
  </si>
  <si>
    <t>Grid #5</t>
  </si>
  <si>
    <t>Grid #6</t>
  </si>
  <si>
    <t>Grid #7</t>
  </si>
  <si>
    <t>Grid #8</t>
  </si>
  <si>
    <t>Grid #9</t>
  </si>
  <si>
    <t>Grid #10</t>
  </si>
  <si>
    <t>Total for Year</t>
  </si>
  <si>
    <t>GRID #5</t>
  </si>
  <si>
    <t>GRID #6</t>
  </si>
  <si>
    <t>GRID #7</t>
  </si>
  <si>
    <t>GRID #8</t>
  </si>
  <si>
    <t>GRID #9</t>
  </si>
  <si>
    <t>GRID #10</t>
  </si>
  <si>
    <t>Total Completed Grids</t>
  </si>
  <si>
    <t>Completed Loops of the 48:</t>
  </si>
  <si>
    <t>Please submit this page as well as the appropriate Grid Worksheet (1, 2, or 3 etc..) to Ed Hawkins upon completion.</t>
  </si>
  <si>
    <t>This page is a work area used to help calculate totals. The final results are shown on the Totals page.</t>
  </si>
  <si>
    <t>If not, how many completed Grids does this make?</t>
  </si>
  <si>
    <t>Grid #3 - Do You Really Want To Start a Third Grid?</t>
  </si>
  <si>
    <t>Grid #2 - What 576 wasn't enough?</t>
  </si>
  <si>
    <t>Grid #4 - So You Decided to Go For 48 Rounds of the 48</t>
  </si>
  <si>
    <t>Grid #5 - Do You Really Want To Climb Owl's Head 60 Times?</t>
  </si>
  <si>
    <t>Grid #6 - This Has to Be Some Sort of Record</t>
  </si>
  <si>
    <t>Grid #7 - If you're still hiking at this point, the seas may have risen enough to remove Tecumseh from the 4,000 foot list.</t>
  </si>
  <si>
    <t xml:space="preserve">Grid #8 - 96 rounds of the 48...did you find what you were looking for yet?
</t>
  </si>
  <si>
    <t>Grid #10 - If you were married when you started this, your spouse has probably left you by now.</t>
  </si>
  <si>
    <t>Grid #9 - You've been hiking so long that the colors on this page are probably in style.</t>
  </si>
  <si>
    <t>Note: This spreadsheet only supports yearly totals from 1995-2025. If you have peaks from before the year 1995 or continue to use this spreadsheet past 2025 you will have to make adjustments to the spreadsheet to obtain yearly totals for those years. To do so, you will have to "unhide" the hidden "Workspace" worksheet.</t>
  </si>
  <si>
    <t>Number of N.H. 4ks for 1995:</t>
  </si>
  <si>
    <t>Number of N.H. 4ks for 1996:</t>
  </si>
  <si>
    <t>Number of N.H. 4ks for 1997:</t>
  </si>
  <si>
    <t>Number of N.H. 4ks for 1998:</t>
  </si>
  <si>
    <t>Number of N.H. 4ks for 1999:</t>
  </si>
  <si>
    <t>Number of N.H. 4ks for 2000:</t>
  </si>
  <si>
    <t>Number of N.H. 4ks for 2001:</t>
  </si>
  <si>
    <t>Number of N.H. 4ks for 2002:</t>
  </si>
  <si>
    <t>Number of N.H. 4ks for 2003:</t>
  </si>
  <si>
    <t>Number of N.H. 4ks for 2004:</t>
  </si>
  <si>
    <t>Number of N.H. 4ks for 2005:</t>
  </si>
  <si>
    <t>Number of N.H. 4ks for 2006:</t>
  </si>
  <si>
    <t>Number of N.H. 4ks for 2007:</t>
  </si>
  <si>
    <t>Number of N.H. 4ks for 2008:</t>
  </si>
  <si>
    <t>Number of N.H. 4ks for 2009:</t>
  </si>
  <si>
    <t>Number of N.H. 4ks for 2010:</t>
  </si>
  <si>
    <t>Number of N.H. 4ks for 2011:</t>
  </si>
  <si>
    <t>Number of N.H. 4ks for 2012:</t>
  </si>
  <si>
    <t>Number of N.H. 4ks for 2013:</t>
  </si>
  <si>
    <t>Number of N.H. 4ks for 2014:</t>
  </si>
  <si>
    <t>Number of N.H. 4ks for 2015:</t>
  </si>
  <si>
    <t>Number of N.H. 4ks for 2016:</t>
  </si>
  <si>
    <t>Number of N.H. 4ks for 2017:</t>
  </si>
  <si>
    <t>Number of N.H. 4ks for 2018:</t>
  </si>
  <si>
    <t>Number of N.H. 4ks for 2019:</t>
  </si>
  <si>
    <t>Number of N.H. 4ks for 2020:</t>
  </si>
  <si>
    <t>Number of N.H. 4ks for 2021:</t>
  </si>
  <si>
    <t>Number of N.H. 4ks for 2022:</t>
  </si>
  <si>
    <t>Number of N.H. 4ks for 2023:</t>
  </si>
  <si>
    <t>Number of N.H. 4ks for 2024:</t>
  </si>
  <si>
    <t>Number of N.H. 4ks for 2025:</t>
  </si>
  <si>
    <t>Peaks Completed:</t>
  </si>
  <si>
    <t>Note: For totals to calculate correctly dates MUST be entered in the following format.</t>
  </si>
  <si>
    <t xml:space="preserve">As you work on completing the Grid please fill in each box with two digits for the day of the month, a comma, an apostophe, and two digits for the current year.  The month can be left out since it is already given. Totals will be calculated for you. When you get to 576 completed peaks on Grid #1, you've earned your patch. </t>
  </si>
  <si>
    <t>Grid #1 - A Year Around Challenge of Dedication</t>
  </si>
  <si>
    <t>Can we announce your finish to the hiking public?  Yes ___  No ___</t>
  </si>
  <si>
    <t>Is this your first Grid?  Yes ___  No ___</t>
  </si>
  <si>
    <t>Can we post your name on the website?  Yes ___  No ___</t>
  </si>
  <si>
    <t>Signature 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</si>
</sst>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0.0%"/>
  </numFmts>
  <fonts count="28" x14ac:knownFonts="1">
    <font>
      <sz val="11"/>
      <color theme="1"/>
      <name val="Calibri"/>
      <family val="2"/>
      <scheme val="minor"/>
    </font>
    <font>
      <sz val="11"/>
      <color theme="0"/>
      <name val="Calibri"/>
      <family val="2"/>
      <scheme val="minor"/>
    </font>
    <font>
      <b/>
      <sz val="11"/>
      <color theme="1"/>
      <name val="Calibri"/>
      <family val="2"/>
      <scheme val="minor"/>
    </font>
    <font>
      <sz val="11"/>
      <color rgb="FFFF0000"/>
      <name val="Calibri"/>
      <family val="2"/>
      <scheme val="minor"/>
    </font>
    <font>
      <sz val="8"/>
      <color theme="1"/>
      <name val="Calibri"/>
      <family val="2"/>
      <scheme val="minor"/>
    </font>
    <font>
      <b/>
      <sz val="14"/>
      <color theme="1"/>
      <name val="Calibri"/>
      <family val="2"/>
      <scheme val="minor"/>
    </font>
    <font>
      <b/>
      <sz val="10"/>
      <color theme="1"/>
      <name val="Calibri"/>
      <family val="2"/>
      <scheme val="minor"/>
    </font>
    <font>
      <b/>
      <sz val="8"/>
      <color theme="1"/>
      <name val="Calibri"/>
      <family val="2"/>
      <scheme val="minor"/>
    </font>
    <font>
      <b/>
      <sz val="12"/>
      <color theme="5" tint="-0.249977111117893"/>
      <name val="Calibri"/>
      <family val="2"/>
      <scheme val="minor"/>
    </font>
    <font>
      <b/>
      <sz val="12"/>
      <color theme="6" tint="-0.249977111117893"/>
      <name val="Calibri"/>
      <family val="2"/>
      <scheme val="minor"/>
    </font>
    <font>
      <b/>
      <sz val="12"/>
      <color rgb="FF005EA4"/>
      <name val="Calibri"/>
      <family val="2"/>
      <scheme val="minor"/>
    </font>
    <font>
      <b/>
      <sz val="12"/>
      <color rgb="FF765A98"/>
      <name val="Calibri"/>
      <family val="2"/>
      <scheme val="minor"/>
    </font>
    <font>
      <b/>
      <sz val="12"/>
      <color theme="9" tint="-0.249977111117893"/>
      <name val="Calibri"/>
      <family val="2"/>
      <scheme val="minor"/>
    </font>
    <font>
      <b/>
      <sz val="12"/>
      <color rgb="FF655E39"/>
      <name val="Calibri"/>
      <family val="2"/>
      <scheme val="minor"/>
    </font>
    <font>
      <b/>
      <sz val="12"/>
      <color rgb="FFFFCC00"/>
      <name val="Calibri"/>
      <family val="2"/>
      <scheme val="minor"/>
    </font>
    <font>
      <b/>
      <sz val="8"/>
      <color theme="0"/>
      <name val="Calibri"/>
      <family val="2"/>
      <scheme val="minor"/>
    </font>
    <font>
      <sz val="16"/>
      <color rgb="FFFF0000"/>
      <name val="Calibri"/>
      <family val="2"/>
      <scheme val="minor"/>
    </font>
    <font>
      <b/>
      <sz val="12"/>
      <color rgb="FF34964E"/>
      <name val="Calibri"/>
      <family val="2"/>
      <scheme val="minor"/>
    </font>
    <font>
      <b/>
      <sz val="12"/>
      <color rgb="FFD60093"/>
      <name val="Calibri"/>
      <family val="2"/>
      <scheme val="minor"/>
    </font>
    <font>
      <b/>
      <sz val="12"/>
      <color rgb="FFCC0000"/>
      <name val="Calibri"/>
      <family val="2"/>
      <scheme val="minor"/>
    </font>
    <font>
      <sz val="10"/>
      <color rgb="FF000000"/>
      <name val="Verdana"/>
      <family val="2"/>
    </font>
    <font>
      <b/>
      <sz val="11"/>
      <color rgb="FFFF0000"/>
      <name val="Calibri"/>
      <family val="2"/>
      <scheme val="minor"/>
    </font>
    <font>
      <sz val="10"/>
      <color theme="1"/>
      <name val="Verdana"/>
      <family val="2"/>
    </font>
    <font>
      <b/>
      <sz val="20"/>
      <color rgb="FFFF0000"/>
      <name val="Calibri"/>
      <family val="2"/>
      <scheme val="minor"/>
    </font>
    <font>
      <b/>
      <sz val="20"/>
      <color theme="1"/>
      <name val="Calibri"/>
      <family val="2"/>
      <scheme val="minor"/>
    </font>
    <font>
      <sz val="16"/>
      <color theme="1"/>
      <name val="Calibri"/>
      <family val="2"/>
      <scheme val="minor"/>
    </font>
    <font>
      <sz val="14"/>
      <color theme="1"/>
      <name val="Calibri"/>
      <family val="2"/>
      <scheme val="minor"/>
    </font>
    <font>
      <sz val="12"/>
      <color theme="1"/>
      <name val="Calibri"/>
      <family val="2"/>
      <scheme val="minor"/>
    </font>
  </fonts>
  <fills count="27">
    <fill>
      <patternFill patternType="none"/>
    </fill>
    <fill>
      <patternFill patternType="gray125"/>
    </fill>
    <fill>
      <patternFill patternType="solid">
        <fgColor theme="0" tint="-0.14996795556505021"/>
        <bgColor indexed="64"/>
      </patternFill>
    </fill>
    <fill>
      <patternFill patternType="solid">
        <fgColor theme="0" tint="-0.24994659260841701"/>
        <bgColor indexed="64"/>
      </patternFill>
    </fill>
    <fill>
      <patternFill patternType="solid">
        <fgColor rgb="FFA7C46E"/>
        <bgColor indexed="64"/>
      </patternFill>
    </fill>
    <fill>
      <patternFill patternType="solid">
        <fgColor theme="4"/>
        <bgColor indexed="64"/>
      </patternFill>
    </fill>
    <fill>
      <patternFill patternType="solid">
        <fgColor theme="5" tint="-0.24994659260841701"/>
        <bgColor indexed="64"/>
      </patternFill>
    </fill>
    <fill>
      <patternFill patternType="solid">
        <fgColor rgb="FF765A98"/>
        <bgColor indexed="64"/>
      </patternFill>
    </fill>
    <fill>
      <patternFill patternType="solid">
        <fgColor theme="9" tint="-0.24994659260841701"/>
        <bgColor indexed="64"/>
      </patternFill>
    </fill>
    <fill>
      <patternFill patternType="solid">
        <fgColor rgb="FFFFCC00"/>
        <bgColor indexed="64"/>
      </patternFill>
    </fill>
    <fill>
      <patternFill patternType="solid">
        <fgColor theme="2" tint="-0.749961851863155"/>
        <bgColor indexed="64"/>
      </patternFill>
    </fill>
    <fill>
      <patternFill patternType="solid">
        <fgColor rgb="FF34964E"/>
        <bgColor indexed="64"/>
      </patternFill>
    </fill>
    <fill>
      <patternFill patternType="solid">
        <fgColor rgb="FFD60093"/>
        <bgColor indexed="64"/>
      </patternFill>
    </fill>
    <fill>
      <patternFill patternType="solid">
        <fgColor rgb="FFCC0000"/>
        <bgColor indexed="64"/>
      </patternFill>
    </fill>
    <fill>
      <patternFill patternType="solid">
        <fgColor rgb="FFD7E4BE"/>
        <bgColor indexed="64"/>
      </patternFill>
    </fill>
    <fill>
      <patternFill patternType="solid">
        <fgColor theme="0"/>
        <bgColor indexed="64"/>
      </patternFill>
    </fill>
    <fill>
      <patternFill patternType="solid">
        <fgColor rgb="FF90B6E4"/>
        <bgColor indexed="64"/>
      </patternFill>
    </fill>
    <fill>
      <patternFill patternType="solid">
        <fgColor rgb="FFCF7977"/>
        <bgColor indexed="64"/>
      </patternFill>
    </fill>
    <fill>
      <patternFill patternType="solid">
        <fgColor theme="7" tint="0.39994506668294322"/>
        <bgColor indexed="64"/>
      </patternFill>
    </fill>
    <fill>
      <patternFill patternType="solid">
        <fgColor theme="9" tint="0.39994506668294322"/>
        <bgColor indexed="64"/>
      </patternFill>
    </fill>
    <fill>
      <patternFill patternType="solid">
        <fgColor rgb="FF9EDEAF"/>
        <bgColor indexed="64"/>
      </patternFill>
    </fill>
    <fill>
      <patternFill patternType="solid">
        <fgColor rgb="FF003192"/>
        <bgColor indexed="64"/>
      </patternFill>
    </fill>
    <fill>
      <patternFill patternType="solid">
        <fgColor rgb="FF97BAFF"/>
        <bgColor indexed="64"/>
      </patternFill>
    </fill>
    <fill>
      <patternFill patternType="solid">
        <fgColor rgb="FFFFAFE6"/>
        <bgColor indexed="64"/>
      </patternFill>
    </fill>
    <fill>
      <patternFill patternType="solid">
        <fgColor rgb="FFFF8181"/>
        <bgColor indexed="64"/>
      </patternFill>
    </fill>
    <fill>
      <patternFill patternType="solid">
        <fgColor rgb="FFFFF1B7"/>
        <bgColor indexed="64"/>
      </patternFill>
    </fill>
    <fill>
      <patternFill patternType="solid">
        <fgColor theme="2" tint="-0.499984740745262"/>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medium">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1">
    <xf numFmtId="0" fontId="0" fillId="0" borderId="0"/>
  </cellStyleXfs>
  <cellXfs count="122">
    <xf numFmtId="0" fontId="0" fillId="0" borderId="0" xfId="0"/>
    <xf numFmtId="0" fontId="0" fillId="0" borderId="0" xfId="0" applyAlignment="1">
      <alignment horizontal="left"/>
    </xf>
    <xf numFmtId="0" fontId="0" fillId="0" borderId="0" xfId="0" applyAlignment="1">
      <alignment wrapText="1"/>
    </xf>
    <xf numFmtId="0" fontId="4" fillId="2" borderId="1" xfId="0" applyFont="1" applyFill="1" applyBorder="1" applyAlignment="1">
      <alignment horizontal="center"/>
    </xf>
    <xf numFmtId="0" fontId="4" fillId="3" borderId="2" xfId="0" applyFont="1" applyFill="1" applyBorder="1" applyAlignment="1">
      <alignment horizontal="center"/>
    </xf>
    <xf numFmtId="0" fontId="0" fillId="0" borderId="0" xfId="0" applyAlignment="1">
      <alignment vertical="top"/>
    </xf>
    <xf numFmtId="0" fontId="4" fillId="3" borderId="2" xfId="0" applyFont="1" applyFill="1" applyBorder="1" applyAlignment="1">
      <alignment horizontal="left"/>
    </xf>
    <xf numFmtId="0" fontId="0" fillId="0" borderId="2" xfId="0" applyBorder="1"/>
    <xf numFmtId="16" fontId="0" fillId="0" borderId="2" xfId="0" applyNumberFormat="1" applyBorder="1"/>
    <xf numFmtId="0" fontId="5" fillId="0" borderId="0" xfId="0" applyFont="1"/>
    <xf numFmtId="0" fontId="2" fillId="0" borderId="0" xfId="0" applyFont="1"/>
    <xf numFmtId="0" fontId="6" fillId="2" borderId="1" xfId="0" applyFont="1" applyFill="1" applyBorder="1"/>
    <xf numFmtId="0" fontId="7" fillId="4" borderId="2" xfId="0" applyFont="1" applyFill="1" applyBorder="1"/>
    <xf numFmtId="0" fontId="7" fillId="4" borderId="2" xfId="0" applyFont="1" applyFill="1" applyBorder="1" applyAlignment="1">
      <alignment horizontal="center"/>
    </xf>
    <xf numFmtId="0" fontId="7" fillId="2" borderId="3" xfId="0" applyFont="1" applyFill="1" applyBorder="1" applyAlignment="1">
      <alignment horizontal="center"/>
    </xf>
    <xf numFmtId="0" fontId="7" fillId="4" borderId="4" xfId="0" applyFont="1" applyFill="1" applyBorder="1"/>
    <xf numFmtId="0" fontId="7" fillId="5" borderId="2" xfId="0" applyFont="1" applyFill="1" applyBorder="1" applyAlignment="1">
      <alignment horizontal="left"/>
    </xf>
    <xf numFmtId="0" fontId="7" fillId="5" borderId="2" xfId="0" applyFont="1" applyFill="1" applyBorder="1" applyAlignment="1">
      <alignment horizontal="center"/>
    </xf>
    <xf numFmtId="0" fontId="7" fillId="6" borderId="2" xfId="0" applyFont="1" applyFill="1" applyBorder="1" applyAlignment="1">
      <alignment horizontal="center"/>
    </xf>
    <xf numFmtId="0" fontId="7" fillId="6" borderId="2" xfId="0" applyFont="1" applyFill="1" applyBorder="1" applyAlignment="1">
      <alignment horizontal="left"/>
    </xf>
    <xf numFmtId="0" fontId="8" fillId="0" borderId="5" xfId="0" applyFont="1" applyBorder="1" applyAlignment="1">
      <alignment horizontal="center"/>
    </xf>
    <xf numFmtId="0" fontId="9" fillId="0" borderId="5" xfId="0" applyFont="1" applyBorder="1" applyAlignment="1">
      <alignment horizontal="center"/>
    </xf>
    <xf numFmtId="0" fontId="10" fillId="0" borderId="5" xfId="0" applyFont="1" applyBorder="1" applyAlignment="1">
      <alignment horizontal="center"/>
    </xf>
    <xf numFmtId="16" fontId="0" fillId="0" borderId="0" xfId="0" applyNumberFormat="1"/>
    <xf numFmtId="0" fontId="7" fillId="7" borderId="2" xfId="0" applyFont="1" applyFill="1" applyBorder="1" applyAlignment="1">
      <alignment horizontal="center"/>
    </xf>
    <xf numFmtId="0" fontId="7" fillId="7" borderId="2" xfId="0" applyFont="1" applyFill="1" applyBorder="1" applyAlignment="1">
      <alignment horizontal="left"/>
    </xf>
    <xf numFmtId="0" fontId="11" fillId="0" borderId="5" xfId="0" applyFont="1" applyBorder="1" applyAlignment="1">
      <alignment horizontal="center"/>
    </xf>
    <xf numFmtId="0" fontId="7" fillId="8" borderId="2" xfId="0" applyFont="1" applyFill="1" applyBorder="1" applyAlignment="1">
      <alignment horizontal="center"/>
    </xf>
    <xf numFmtId="0" fontId="7" fillId="8" borderId="2" xfId="0" applyFont="1" applyFill="1" applyBorder="1" applyAlignment="1">
      <alignment horizontal="left"/>
    </xf>
    <xf numFmtId="0" fontId="12" fillId="0" borderId="5" xfId="0" applyFont="1" applyBorder="1" applyAlignment="1">
      <alignment horizontal="center"/>
    </xf>
    <xf numFmtId="0" fontId="13" fillId="0" borderId="5" xfId="0" applyFont="1" applyBorder="1" applyAlignment="1">
      <alignment horizontal="center"/>
    </xf>
    <xf numFmtId="0" fontId="7" fillId="9" borderId="2" xfId="0" applyFont="1" applyFill="1" applyBorder="1" applyAlignment="1">
      <alignment horizontal="center"/>
    </xf>
    <xf numFmtId="0" fontId="7" fillId="9" borderId="2" xfId="0" applyFont="1" applyFill="1" applyBorder="1" applyAlignment="1">
      <alignment horizontal="left"/>
    </xf>
    <xf numFmtId="0" fontId="14" fillId="0" borderId="5" xfId="0" applyFont="1" applyBorder="1" applyAlignment="1">
      <alignment horizontal="center"/>
    </xf>
    <xf numFmtId="0" fontId="15" fillId="10" borderId="2" xfId="0" applyFont="1" applyFill="1" applyBorder="1" applyAlignment="1">
      <alignment horizontal="center"/>
    </xf>
    <xf numFmtId="0" fontId="15" fillId="10" borderId="2" xfId="0" applyFont="1" applyFill="1" applyBorder="1" applyAlignment="1">
      <alignment horizontal="left"/>
    </xf>
    <xf numFmtId="0" fontId="7" fillId="2" borderId="3" xfId="0" applyFont="1" applyFill="1" applyBorder="1" applyAlignment="1">
      <alignment horizontal="left"/>
    </xf>
    <xf numFmtId="0" fontId="16" fillId="0" borderId="0" xfId="0" applyFont="1"/>
    <xf numFmtId="0" fontId="7" fillId="11" borderId="2" xfId="0" applyFont="1" applyFill="1" applyBorder="1" applyAlignment="1">
      <alignment horizontal="center"/>
    </xf>
    <xf numFmtId="0" fontId="17" fillId="0" borderId="5" xfId="0" applyFont="1" applyBorder="1" applyAlignment="1">
      <alignment horizontal="center"/>
    </xf>
    <xf numFmtId="0" fontId="7" fillId="11" borderId="2" xfId="0" applyFont="1" applyFill="1" applyBorder="1" applyAlignment="1">
      <alignment horizontal="left"/>
    </xf>
    <xf numFmtId="0" fontId="7" fillId="12" borderId="2" xfId="0" applyFont="1" applyFill="1" applyBorder="1" applyAlignment="1">
      <alignment horizontal="center"/>
    </xf>
    <xf numFmtId="0" fontId="18" fillId="0" borderId="5" xfId="0" applyFont="1" applyBorder="1" applyAlignment="1">
      <alignment horizontal="center"/>
    </xf>
    <xf numFmtId="0" fontId="7" fillId="12" borderId="2" xfId="0" applyFont="1" applyFill="1" applyBorder="1" applyAlignment="1">
      <alignment horizontal="left"/>
    </xf>
    <xf numFmtId="0" fontId="7" fillId="13" borderId="2" xfId="0" applyFont="1" applyFill="1" applyBorder="1" applyAlignment="1">
      <alignment horizontal="center"/>
    </xf>
    <xf numFmtId="0" fontId="7" fillId="13" borderId="2" xfId="0" applyFont="1" applyFill="1" applyBorder="1" applyAlignment="1">
      <alignment horizontal="left"/>
    </xf>
    <xf numFmtId="0" fontId="19" fillId="0" borderId="5" xfId="0" applyFont="1" applyBorder="1" applyAlignment="1">
      <alignment horizontal="center"/>
    </xf>
    <xf numFmtId="0" fontId="20" fillId="0" borderId="4" xfId="0" applyFont="1" applyBorder="1" applyAlignment="1">
      <alignment horizontal="center"/>
    </xf>
    <xf numFmtId="49" fontId="0" fillId="14" borderId="2" xfId="0" applyNumberFormat="1" applyFont="1" applyFill="1" applyBorder="1" applyAlignment="1">
      <alignment horizontal="center"/>
    </xf>
    <xf numFmtId="0" fontId="0" fillId="0" borderId="0" xfId="0"/>
    <xf numFmtId="49" fontId="0" fillId="0" borderId="2" xfId="0" applyNumberFormat="1" applyBorder="1" applyAlignment="1">
      <alignment horizontal="center"/>
    </xf>
    <xf numFmtId="49" fontId="0" fillId="0" borderId="4" xfId="0" applyNumberFormat="1" applyBorder="1" applyAlignment="1">
      <alignment horizontal="center"/>
    </xf>
    <xf numFmtId="49" fontId="0" fillId="0" borderId="6" xfId="0" applyNumberFormat="1" applyBorder="1" applyAlignment="1">
      <alignment horizontal="center"/>
    </xf>
    <xf numFmtId="49" fontId="0" fillId="14" borderId="2" xfId="0" applyNumberFormat="1" applyFill="1" applyBorder="1" applyAlignment="1">
      <alignment horizontal="center"/>
    </xf>
    <xf numFmtId="49" fontId="0" fillId="15" borderId="7" xfId="0" applyNumberFormat="1" applyFont="1" applyFill="1" applyBorder="1" applyAlignment="1">
      <alignment horizontal="center"/>
    </xf>
    <xf numFmtId="49" fontId="0" fillId="15" borderId="2" xfId="0" applyNumberFormat="1" applyFont="1" applyFill="1" applyBorder="1" applyAlignment="1">
      <alignment horizontal="center"/>
    </xf>
    <xf numFmtId="0" fontId="0" fillId="16" borderId="2" xfId="0" applyFont="1" applyFill="1" applyBorder="1" applyAlignment="1">
      <alignment horizontal="center"/>
    </xf>
    <xf numFmtId="0" fontId="0" fillId="17" borderId="2" xfId="0" applyFont="1" applyFill="1" applyBorder="1" applyAlignment="1">
      <alignment horizontal="center"/>
    </xf>
    <xf numFmtId="0" fontId="0" fillId="18" borderId="2" xfId="0" applyFont="1" applyFill="1" applyBorder="1" applyAlignment="1">
      <alignment horizontal="center"/>
    </xf>
    <xf numFmtId="0" fontId="0" fillId="19" borderId="2" xfId="0" applyFont="1" applyFill="1" applyBorder="1" applyAlignment="1">
      <alignment horizontal="center"/>
    </xf>
    <xf numFmtId="0" fontId="2" fillId="20" borderId="2" xfId="0" applyFont="1" applyFill="1" applyBorder="1" applyAlignment="1">
      <alignment horizontal="center"/>
    </xf>
    <xf numFmtId="49" fontId="0" fillId="15" borderId="2" xfId="0" applyNumberFormat="1" applyFill="1" applyBorder="1" applyAlignment="1">
      <alignment horizontal="center"/>
    </xf>
    <xf numFmtId="49" fontId="0" fillId="15" borderId="7" xfId="0" applyNumberFormat="1" applyFill="1" applyBorder="1" applyAlignment="1">
      <alignment horizontal="center"/>
    </xf>
    <xf numFmtId="0" fontId="0" fillId="16" borderId="2" xfId="0" applyFill="1" applyBorder="1" applyAlignment="1">
      <alignment horizontal="center"/>
    </xf>
    <xf numFmtId="0" fontId="0" fillId="17" borderId="2" xfId="0" applyFill="1" applyBorder="1" applyAlignment="1">
      <alignment horizontal="center"/>
    </xf>
    <xf numFmtId="0" fontId="21" fillId="0" borderId="5" xfId="0" applyFont="1" applyBorder="1"/>
    <xf numFmtId="0" fontId="15" fillId="21" borderId="2" xfId="0" applyFont="1" applyFill="1" applyBorder="1" applyAlignment="1">
      <alignment horizontal="center"/>
    </xf>
    <xf numFmtId="0" fontId="15" fillId="21" borderId="2" xfId="0" applyFont="1" applyFill="1" applyBorder="1" applyAlignment="1">
      <alignment horizontal="left"/>
    </xf>
    <xf numFmtId="0" fontId="20" fillId="22" borderId="4" xfId="0" applyFont="1" applyFill="1" applyBorder="1" applyAlignment="1">
      <alignment horizontal="center"/>
    </xf>
    <xf numFmtId="0" fontId="20" fillId="0" borderId="8" xfId="0" applyFont="1" applyBorder="1" applyAlignment="1">
      <alignment horizontal="center"/>
    </xf>
    <xf numFmtId="0" fontId="20" fillId="22" borderId="8" xfId="0" applyFont="1" applyFill="1" applyBorder="1" applyAlignment="1">
      <alignment horizontal="center"/>
    </xf>
    <xf numFmtId="0" fontId="20" fillId="22" borderId="9" xfId="0" applyFont="1" applyFill="1" applyBorder="1" applyAlignment="1">
      <alignment horizontal="center"/>
    </xf>
    <xf numFmtId="0" fontId="0" fillId="23" borderId="2" xfId="0" applyFont="1" applyFill="1" applyBorder="1" applyAlignment="1">
      <alignment horizontal="center"/>
    </xf>
    <xf numFmtId="0" fontId="0" fillId="23" borderId="2" xfId="0" applyFill="1" applyBorder="1" applyAlignment="1">
      <alignment horizontal="center"/>
    </xf>
    <xf numFmtId="0" fontId="0" fillId="0" borderId="0" xfId="0" applyAlignment="1">
      <alignment horizontal="center"/>
    </xf>
    <xf numFmtId="0" fontId="0" fillId="0" borderId="0" xfId="0" applyAlignment="1"/>
    <xf numFmtId="0" fontId="22" fillId="0" borderId="1" xfId="0" applyFont="1" applyBorder="1" applyAlignment="1">
      <alignment horizontal="center"/>
    </xf>
    <xf numFmtId="0" fontId="22" fillId="22" borderId="1" xfId="0" applyFont="1" applyFill="1" applyBorder="1" applyAlignment="1">
      <alignment horizontal="center"/>
    </xf>
    <xf numFmtId="0" fontId="22" fillId="15" borderId="1" xfId="0" applyFont="1" applyFill="1" applyBorder="1" applyAlignment="1">
      <alignment horizontal="center"/>
    </xf>
    <xf numFmtId="0" fontId="22" fillId="15" borderId="10" xfId="0" applyFont="1" applyFill="1" applyBorder="1" applyAlignment="1">
      <alignment horizontal="center"/>
    </xf>
    <xf numFmtId="0" fontId="3" fillId="0" borderId="0" xfId="0" applyFont="1" applyAlignment="1">
      <alignment horizontal="right" vertical="distributed"/>
    </xf>
    <xf numFmtId="0" fontId="0" fillId="24" borderId="2" xfId="0" applyFill="1" applyBorder="1" applyAlignment="1">
      <alignment horizontal="center"/>
    </xf>
    <xf numFmtId="0" fontId="0" fillId="20" borderId="2" xfId="0" applyFont="1" applyFill="1" applyBorder="1" applyAlignment="1">
      <alignment horizontal="center"/>
    </xf>
    <xf numFmtId="0" fontId="0" fillId="25" borderId="2" xfId="0" applyFont="1" applyFill="1" applyBorder="1" applyAlignment="1">
      <alignment horizontal="center"/>
    </xf>
    <xf numFmtId="0" fontId="0" fillId="25" borderId="2" xfId="0" applyFill="1" applyBorder="1" applyAlignment="1">
      <alignment horizontal="center"/>
    </xf>
    <xf numFmtId="0" fontId="0" fillId="26" borderId="2" xfId="0" applyFont="1" applyFill="1" applyBorder="1" applyAlignment="1">
      <alignment horizontal="center"/>
    </xf>
    <xf numFmtId="0" fontId="0" fillId="18" borderId="2" xfId="0" applyFill="1" applyBorder="1" applyAlignment="1">
      <alignment horizontal="center"/>
    </xf>
    <xf numFmtId="0" fontId="0" fillId="0" borderId="0" xfId="0" applyAlignment="1"/>
    <xf numFmtId="0" fontId="0" fillId="0" borderId="0" xfId="0" applyAlignment="1">
      <alignment horizontal="right"/>
    </xf>
    <xf numFmtId="0" fontId="0" fillId="0" borderId="0" xfId="0" applyAlignment="1">
      <alignment horizontal="right" vertical="distributed"/>
    </xf>
    <xf numFmtId="0" fontId="0" fillId="0" borderId="0" xfId="0" applyBorder="1" applyAlignment="1">
      <alignment horizontal="right"/>
    </xf>
    <xf numFmtId="0" fontId="0" fillId="0" borderId="0" xfId="0" applyAlignment="1">
      <alignment horizontal="right"/>
    </xf>
    <xf numFmtId="169" fontId="0" fillId="0" borderId="0" xfId="0" applyNumberFormat="1" applyAlignment="1">
      <alignment horizontal="left" vertical="top"/>
    </xf>
    <xf numFmtId="0" fontId="0" fillId="0" borderId="0" xfId="0" applyAlignment="1">
      <alignment horizontal="left" vertical="top"/>
    </xf>
    <xf numFmtId="0" fontId="0" fillId="0" borderId="0" xfId="0" applyBorder="1" applyAlignment="1">
      <alignment horizontal="right"/>
    </xf>
    <xf numFmtId="0" fontId="4" fillId="2" borderId="11" xfId="0" applyFont="1" applyFill="1" applyBorder="1" applyAlignment="1">
      <alignment horizontal="center"/>
    </xf>
    <xf numFmtId="0" fontId="0" fillId="0" borderId="0" xfId="0" applyAlignment="1">
      <alignment horizontal="right"/>
    </xf>
    <xf numFmtId="0" fontId="0" fillId="0" borderId="0" xfId="0" applyAlignment="1">
      <alignment horizontal="right" vertical="center"/>
    </xf>
    <xf numFmtId="0" fontId="1" fillId="0" borderId="0" xfId="0" applyFont="1"/>
    <xf numFmtId="0" fontId="0" fillId="0" borderId="0" xfId="0" applyAlignment="1">
      <alignment horizontal="right" vertical="distributed"/>
    </xf>
    <xf numFmtId="0" fontId="0" fillId="0" borderId="0" xfId="0" applyAlignment="1">
      <alignment horizontal="right" vertical="distributed"/>
    </xf>
    <xf numFmtId="0" fontId="0" fillId="0" borderId="0" xfId="0" applyAlignment="1">
      <alignment vertical="top"/>
    </xf>
    <xf numFmtId="0" fontId="0" fillId="0" borderId="0" xfId="0" applyAlignment="1"/>
    <xf numFmtId="0" fontId="0" fillId="0" borderId="0" xfId="0" applyAlignment="1"/>
    <xf numFmtId="0" fontId="0" fillId="0" borderId="0" xfId="0" applyAlignment="1">
      <alignment vertical="top"/>
    </xf>
    <xf numFmtId="0" fontId="23" fillId="0" borderId="0" xfId="0" applyFont="1" applyAlignment="1">
      <alignment vertical="top" wrapText="1"/>
    </xf>
    <xf numFmtId="0" fontId="23" fillId="0" borderId="0" xfId="0" applyFont="1" applyAlignment="1">
      <alignment wrapText="1"/>
    </xf>
    <xf numFmtId="0" fontId="24" fillId="0" borderId="0" xfId="0" applyFont="1" applyAlignment="1">
      <alignment wrapText="1"/>
    </xf>
    <xf numFmtId="0" fontId="0" fillId="0" borderId="0" xfId="0" applyNumberFormat="1" applyAlignment="1">
      <alignment wrapText="1"/>
    </xf>
    <xf numFmtId="0" fontId="0" fillId="0" borderId="0" xfId="0" applyAlignment="1">
      <alignment wrapText="1"/>
    </xf>
    <xf numFmtId="0" fontId="25" fillId="0" borderId="6" xfId="0" applyFont="1" applyBorder="1" applyAlignment="1">
      <alignment horizontal="center" wrapText="1"/>
    </xf>
    <xf numFmtId="0" fontId="0" fillId="0" borderId="12" xfId="0" applyBorder="1" applyAlignment="1">
      <alignment horizontal="center"/>
    </xf>
    <xf numFmtId="0" fontId="0" fillId="0" borderId="3" xfId="0" applyBorder="1" applyAlignment="1">
      <alignment horizontal="center"/>
    </xf>
    <xf numFmtId="0" fontId="0" fillId="0" borderId="0" xfId="0" applyAlignment="1">
      <alignment horizontal="right"/>
    </xf>
    <xf numFmtId="169" fontId="0" fillId="0" borderId="0" xfId="0" applyNumberFormat="1" applyAlignment="1">
      <alignment horizontal="left" vertical="top"/>
    </xf>
    <xf numFmtId="0" fontId="0" fillId="0" borderId="0" xfId="0" applyAlignment="1">
      <alignment horizontal="left" vertical="top"/>
    </xf>
    <xf numFmtId="0" fontId="0" fillId="0" borderId="0" xfId="0" applyBorder="1" applyAlignment="1">
      <alignment horizontal="right"/>
    </xf>
    <xf numFmtId="0" fontId="26" fillId="0" borderId="6" xfId="0" applyFont="1" applyBorder="1" applyAlignment="1">
      <alignment horizontal="center" wrapText="1"/>
    </xf>
    <xf numFmtId="0" fontId="27" fillId="0" borderId="6" xfId="0" applyFont="1" applyBorder="1" applyAlignment="1">
      <alignment horizontal="center" wrapText="1"/>
    </xf>
    <xf numFmtId="0" fontId="0" fillId="0" borderId="0" xfId="0" applyAlignment="1">
      <alignment horizontal="right" vertical="distributed"/>
    </xf>
    <xf numFmtId="0" fontId="21" fillId="0" borderId="0" xfId="0" applyNumberFormat="1" applyFont="1" applyAlignment="1">
      <alignment horizontal="left" vertical="distributed" wrapText="1"/>
    </xf>
    <xf numFmtId="0" fontId="21" fillId="0" borderId="0" xfId="0" applyFont="1" applyAlignment="1">
      <alignment horizontal="left" wrapText="1"/>
    </xf>
  </cellXfs>
  <cellStyles count="1">
    <cellStyle name="Normal" xfId="0" builtinId="0"/>
  </cellStyles>
  <dxfs count="71">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0602426087559639"/>
          <c:y val="0.0315636664819883"/>
          <c:w val="0.913795407006669"/>
          <c:h val="0.572300253513087"/>
        </c:manualLayout>
      </c:layout>
      <c:bar3DChart>
        <c:barDir val="col"/>
        <c:grouping val="clustered"/>
        <c:varyColors val="0"/>
        <c:ser>
          <c:idx val="0"/>
          <c:order val="0"/>
          <c:spPr>
            <a:solidFill>
              <a:srgbClr val="4F81BD"/>
            </a:solidFill>
            <a:ln w="25400">
              <a:noFill/>
            </a:ln>
          </c:spPr>
          <c:invertIfNegative val="0"/>
          <c:cat>
            <c:strRef>
              <c:f>Totals!$A$58:$A$88</c:f>
              <c:strCache>
                <c:ptCount val="31"/>
                <c:pt idx="0">
                  <c:v>Number of N.H. 4ks for 1995:</c:v>
                </c:pt>
                <c:pt idx="1">
                  <c:v>Number of N.H. 4ks for 1996:</c:v>
                </c:pt>
                <c:pt idx="2">
                  <c:v>Number of N.H. 4ks for 1997:</c:v>
                </c:pt>
                <c:pt idx="3">
                  <c:v>Number of N.H. 4ks for 1998:</c:v>
                </c:pt>
                <c:pt idx="4">
                  <c:v>Number of N.H. 4ks for 1999:</c:v>
                </c:pt>
                <c:pt idx="5">
                  <c:v>Number of N.H. 4ks for 2000:</c:v>
                </c:pt>
                <c:pt idx="6">
                  <c:v>Number of N.H. 4ks for 2001:</c:v>
                </c:pt>
                <c:pt idx="7">
                  <c:v>Number of N.H. 4ks for 2002:</c:v>
                </c:pt>
                <c:pt idx="8">
                  <c:v>Number of N.H. 4ks for 2003:</c:v>
                </c:pt>
                <c:pt idx="9">
                  <c:v>Number of N.H. 4ks for 2004:</c:v>
                </c:pt>
                <c:pt idx="10">
                  <c:v>Number of N.H. 4ks for 2005:</c:v>
                </c:pt>
                <c:pt idx="11">
                  <c:v>Number of N.H. 4ks for 2006:</c:v>
                </c:pt>
                <c:pt idx="12">
                  <c:v>Number of N.H. 4ks for 2007:</c:v>
                </c:pt>
                <c:pt idx="13">
                  <c:v>Number of N.H. 4ks for 2008:</c:v>
                </c:pt>
                <c:pt idx="14">
                  <c:v>Number of N.H. 4ks for 2009:</c:v>
                </c:pt>
                <c:pt idx="15">
                  <c:v>Number of N.H. 4ks for 2010:</c:v>
                </c:pt>
                <c:pt idx="16">
                  <c:v>Number of N.H. 4ks for 2011:</c:v>
                </c:pt>
                <c:pt idx="17">
                  <c:v>Number of N.H. 4ks for 2012:</c:v>
                </c:pt>
                <c:pt idx="18">
                  <c:v>Number of N.H. 4ks for 2013:</c:v>
                </c:pt>
                <c:pt idx="19">
                  <c:v>Number of N.H. 4ks for 2014:</c:v>
                </c:pt>
                <c:pt idx="20">
                  <c:v>Number of N.H. 4ks for 2015:</c:v>
                </c:pt>
                <c:pt idx="21">
                  <c:v>Number of N.H. 4ks for 2016:</c:v>
                </c:pt>
                <c:pt idx="22">
                  <c:v>Number of N.H. 4ks for 2017:</c:v>
                </c:pt>
                <c:pt idx="23">
                  <c:v>Number of N.H. 4ks for 2018:</c:v>
                </c:pt>
                <c:pt idx="24">
                  <c:v>Number of N.H. 4ks for 2019:</c:v>
                </c:pt>
                <c:pt idx="25">
                  <c:v>Number of N.H. 4ks for 2020:</c:v>
                </c:pt>
                <c:pt idx="26">
                  <c:v>Number of N.H. 4ks for 2021:</c:v>
                </c:pt>
                <c:pt idx="27">
                  <c:v>Number of N.H. 4ks for 2022:</c:v>
                </c:pt>
                <c:pt idx="28">
                  <c:v>Number of N.H. 4ks for 2023:</c:v>
                </c:pt>
                <c:pt idx="29">
                  <c:v>Number of N.H. 4ks for 2024:</c:v>
                </c:pt>
                <c:pt idx="30">
                  <c:v>Number of N.H. 4ks for 2025:</c:v>
                </c:pt>
              </c:strCache>
            </c:strRef>
          </c:cat>
          <c:val>
            <c:numRef>
              <c:f>Totals!$B$58:$B$88</c:f>
              <c:numCache>
                <c:formatCode>General</c:formatCode>
                <c:ptCount val="31"/>
              </c:numCache>
            </c:numRef>
          </c:val>
        </c:ser>
        <c:ser>
          <c:idx val="1"/>
          <c:order val="1"/>
          <c:spPr>
            <a:solidFill>
              <a:srgbClr val="C0504D"/>
            </a:solidFill>
            <a:ln w="25400">
              <a:noFill/>
            </a:ln>
          </c:spPr>
          <c:invertIfNegative val="0"/>
          <c:cat>
            <c:strRef>
              <c:f>Totals!$A$58:$A$88</c:f>
              <c:strCache>
                <c:ptCount val="31"/>
                <c:pt idx="0">
                  <c:v>Number of N.H. 4ks for 1995:</c:v>
                </c:pt>
                <c:pt idx="1">
                  <c:v>Number of N.H. 4ks for 1996:</c:v>
                </c:pt>
                <c:pt idx="2">
                  <c:v>Number of N.H. 4ks for 1997:</c:v>
                </c:pt>
                <c:pt idx="3">
                  <c:v>Number of N.H. 4ks for 1998:</c:v>
                </c:pt>
                <c:pt idx="4">
                  <c:v>Number of N.H. 4ks for 1999:</c:v>
                </c:pt>
                <c:pt idx="5">
                  <c:v>Number of N.H. 4ks for 2000:</c:v>
                </c:pt>
                <c:pt idx="6">
                  <c:v>Number of N.H. 4ks for 2001:</c:v>
                </c:pt>
                <c:pt idx="7">
                  <c:v>Number of N.H. 4ks for 2002:</c:v>
                </c:pt>
                <c:pt idx="8">
                  <c:v>Number of N.H. 4ks for 2003:</c:v>
                </c:pt>
                <c:pt idx="9">
                  <c:v>Number of N.H. 4ks for 2004:</c:v>
                </c:pt>
                <c:pt idx="10">
                  <c:v>Number of N.H. 4ks for 2005:</c:v>
                </c:pt>
                <c:pt idx="11">
                  <c:v>Number of N.H. 4ks for 2006:</c:v>
                </c:pt>
                <c:pt idx="12">
                  <c:v>Number of N.H. 4ks for 2007:</c:v>
                </c:pt>
                <c:pt idx="13">
                  <c:v>Number of N.H. 4ks for 2008:</c:v>
                </c:pt>
                <c:pt idx="14">
                  <c:v>Number of N.H. 4ks for 2009:</c:v>
                </c:pt>
                <c:pt idx="15">
                  <c:v>Number of N.H. 4ks for 2010:</c:v>
                </c:pt>
                <c:pt idx="16">
                  <c:v>Number of N.H. 4ks for 2011:</c:v>
                </c:pt>
                <c:pt idx="17">
                  <c:v>Number of N.H. 4ks for 2012:</c:v>
                </c:pt>
                <c:pt idx="18">
                  <c:v>Number of N.H. 4ks for 2013:</c:v>
                </c:pt>
                <c:pt idx="19">
                  <c:v>Number of N.H. 4ks for 2014:</c:v>
                </c:pt>
                <c:pt idx="20">
                  <c:v>Number of N.H. 4ks for 2015:</c:v>
                </c:pt>
                <c:pt idx="21">
                  <c:v>Number of N.H. 4ks for 2016:</c:v>
                </c:pt>
                <c:pt idx="22">
                  <c:v>Number of N.H. 4ks for 2017:</c:v>
                </c:pt>
                <c:pt idx="23">
                  <c:v>Number of N.H. 4ks for 2018:</c:v>
                </c:pt>
                <c:pt idx="24">
                  <c:v>Number of N.H. 4ks for 2019:</c:v>
                </c:pt>
                <c:pt idx="25">
                  <c:v>Number of N.H. 4ks for 2020:</c:v>
                </c:pt>
                <c:pt idx="26">
                  <c:v>Number of N.H. 4ks for 2021:</c:v>
                </c:pt>
                <c:pt idx="27">
                  <c:v>Number of N.H. 4ks for 2022:</c:v>
                </c:pt>
                <c:pt idx="28">
                  <c:v>Number of N.H. 4ks for 2023:</c:v>
                </c:pt>
                <c:pt idx="29">
                  <c:v>Number of N.H. 4ks for 2024:</c:v>
                </c:pt>
                <c:pt idx="30">
                  <c:v>Number of N.H. 4ks for 2025:</c:v>
                </c:pt>
              </c:strCache>
            </c:strRef>
          </c:cat>
          <c:val>
            <c:numRef>
              <c:f>Totals!$C$58:$C$88</c:f>
              <c:numCache>
                <c:formatCode>General</c:formatCode>
                <c:ptCount val="31"/>
              </c:numCache>
            </c:numRef>
          </c:val>
        </c:ser>
        <c:ser>
          <c:idx val="2"/>
          <c:order val="2"/>
          <c:spPr>
            <a:solidFill>
              <a:srgbClr val="9BBB59"/>
            </a:solidFill>
            <a:ln w="25400">
              <a:noFill/>
            </a:ln>
          </c:spPr>
          <c:invertIfNegative val="0"/>
          <c:cat>
            <c:strRef>
              <c:f>Totals!$A$58:$A$88</c:f>
              <c:strCache>
                <c:ptCount val="31"/>
                <c:pt idx="0">
                  <c:v>Number of N.H. 4ks for 1995:</c:v>
                </c:pt>
                <c:pt idx="1">
                  <c:v>Number of N.H. 4ks for 1996:</c:v>
                </c:pt>
                <c:pt idx="2">
                  <c:v>Number of N.H. 4ks for 1997:</c:v>
                </c:pt>
                <c:pt idx="3">
                  <c:v>Number of N.H. 4ks for 1998:</c:v>
                </c:pt>
                <c:pt idx="4">
                  <c:v>Number of N.H. 4ks for 1999:</c:v>
                </c:pt>
                <c:pt idx="5">
                  <c:v>Number of N.H. 4ks for 2000:</c:v>
                </c:pt>
                <c:pt idx="6">
                  <c:v>Number of N.H. 4ks for 2001:</c:v>
                </c:pt>
                <c:pt idx="7">
                  <c:v>Number of N.H. 4ks for 2002:</c:v>
                </c:pt>
                <c:pt idx="8">
                  <c:v>Number of N.H. 4ks for 2003:</c:v>
                </c:pt>
                <c:pt idx="9">
                  <c:v>Number of N.H. 4ks for 2004:</c:v>
                </c:pt>
                <c:pt idx="10">
                  <c:v>Number of N.H. 4ks for 2005:</c:v>
                </c:pt>
                <c:pt idx="11">
                  <c:v>Number of N.H. 4ks for 2006:</c:v>
                </c:pt>
                <c:pt idx="12">
                  <c:v>Number of N.H. 4ks for 2007:</c:v>
                </c:pt>
                <c:pt idx="13">
                  <c:v>Number of N.H. 4ks for 2008:</c:v>
                </c:pt>
                <c:pt idx="14">
                  <c:v>Number of N.H. 4ks for 2009:</c:v>
                </c:pt>
                <c:pt idx="15">
                  <c:v>Number of N.H. 4ks for 2010:</c:v>
                </c:pt>
                <c:pt idx="16">
                  <c:v>Number of N.H. 4ks for 2011:</c:v>
                </c:pt>
                <c:pt idx="17">
                  <c:v>Number of N.H. 4ks for 2012:</c:v>
                </c:pt>
                <c:pt idx="18">
                  <c:v>Number of N.H. 4ks for 2013:</c:v>
                </c:pt>
                <c:pt idx="19">
                  <c:v>Number of N.H. 4ks for 2014:</c:v>
                </c:pt>
                <c:pt idx="20">
                  <c:v>Number of N.H. 4ks for 2015:</c:v>
                </c:pt>
                <c:pt idx="21">
                  <c:v>Number of N.H. 4ks for 2016:</c:v>
                </c:pt>
                <c:pt idx="22">
                  <c:v>Number of N.H. 4ks for 2017:</c:v>
                </c:pt>
                <c:pt idx="23">
                  <c:v>Number of N.H. 4ks for 2018:</c:v>
                </c:pt>
                <c:pt idx="24">
                  <c:v>Number of N.H. 4ks for 2019:</c:v>
                </c:pt>
                <c:pt idx="25">
                  <c:v>Number of N.H. 4ks for 2020:</c:v>
                </c:pt>
                <c:pt idx="26">
                  <c:v>Number of N.H. 4ks for 2021:</c:v>
                </c:pt>
                <c:pt idx="27">
                  <c:v>Number of N.H. 4ks for 2022:</c:v>
                </c:pt>
                <c:pt idx="28">
                  <c:v>Number of N.H. 4ks for 2023:</c:v>
                </c:pt>
                <c:pt idx="29">
                  <c:v>Number of N.H. 4ks for 2024:</c:v>
                </c:pt>
                <c:pt idx="30">
                  <c:v>Number of N.H. 4ks for 2025:</c:v>
                </c:pt>
              </c:strCache>
            </c:strRef>
          </c:cat>
          <c:val>
            <c:numRef>
              <c:f>Totals!$D$58:$D$88</c:f>
              <c:numCache>
                <c:formatCode>General</c:formatCode>
                <c:ptCount val="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numCache>
            </c:numRef>
          </c:val>
        </c:ser>
        <c:dLbls>
          <c:showLegendKey val="0"/>
          <c:showVal val="0"/>
          <c:showCatName val="0"/>
          <c:showSerName val="0"/>
          <c:showPercent val="0"/>
          <c:showBubbleSize val="0"/>
        </c:dLbls>
        <c:gapWidth val="150"/>
        <c:shape val="box"/>
        <c:axId val="-1765043184"/>
        <c:axId val="-1733180400"/>
        <c:axId val="0"/>
      </c:bar3DChart>
      <c:catAx>
        <c:axId val="-1765043184"/>
        <c:scaling>
          <c:orientation val="minMax"/>
        </c:scaling>
        <c:delete val="0"/>
        <c:axPos val="b"/>
        <c:numFmt formatCode="General" sourceLinked="1"/>
        <c:majorTickMark val="out"/>
        <c:minorTickMark val="none"/>
        <c:tickLblPos val="nextTo"/>
        <c:spPr>
          <a:ln w="3175">
            <a:solidFill>
              <a:srgbClr val="808080"/>
            </a:solidFill>
            <a:prstDash val="solid"/>
          </a:ln>
        </c:spPr>
        <c:crossAx val="-1733180400"/>
        <c:crosses val="autoZero"/>
        <c:auto val="1"/>
        <c:lblAlgn val="ctr"/>
        <c:lblOffset val="100"/>
        <c:noMultiLvlLbl val="0"/>
      </c:catAx>
      <c:valAx>
        <c:axId val="-173318040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176504318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190500</xdr:colOff>
      <xdr:row>56</xdr:row>
      <xdr:rowOff>177800</xdr:rowOff>
    </xdr:from>
    <xdr:to>
      <xdr:col>19</xdr:col>
      <xdr:colOff>63500</xdr:colOff>
      <xdr:row>80</xdr:row>
      <xdr:rowOff>76200</xdr:rowOff>
    </xdr:to>
    <xdr:graphicFrame macro="">
      <xdr:nvGraphicFramePr>
        <xdr:cNvPr id="103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workbookViewId="0">
      <selection activeCell="I18" sqref="I18"/>
    </sheetView>
  </sheetViews>
  <sheetFormatPr baseColWidth="10" defaultColWidth="8.83203125" defaultRowHeight="15" x14ac:dyDescent="0.2"/>
  <cols>
    <col min="1" max="1" width="11.1640625" customWidth="1"/>
    <col min="2" max="2" width="6.6640625" customWidth="1"/>
    <col min="3" max="3" width="6.5" customWidth="1"/>
    <col min="4" max="4" width="7.1640625" customWidth="1"/>
  </cols>
  <sheetData>
    <row r="1" spans="1:9" ht="19" x14ac:dyDescent="0.25">
      <c r="A1" s="9" t="s">
        <v>73</v>
      </c>
      <c r="B1" s="9"/>
      <c r="C1" s="9"/>
      <c r="D1" s="9"/>
      <c r="E1" s="9"/>
      <c r="F1" s="9"/>
      <c r="G1" s="9"/>
      <c r="H1" s="10"/>
      <c r="I1" s="10"/>
    </row>
    <row r="3" spans="1:9" x14ac:dyDescent="0.2">
      <c r="A3" t="s">
        <v>63</v>
      </c>
      <c r="B3" s="103"/>
      <c r="C3" s="103"/>
      <c r="D3" s="103"/>
      <c r="E3" s="103"/>
      <c r="F3" s="103"/>
      <c r="G3" s="103"/>
    </row>
    <row r="4" spans="1:9" x14ac:dyDescent="0.2">
      <c r="A4" t="s">
        <v>64</v>
      </c>
      <c r="B4" s="103"/>
      <c r="C4" s="103"/>
      <c r="D4" s="103"/>
      <c r="E4" s="103"/>
      <c r="F4" s="103"/>
      <c r="G4" s="103"/>
    </row>
    <row r="5" spans="1:9" x14ac:dyDescent="0.2">
      <c r="A5" t="s">
        <v>65</v>
      </c>
      <c r="B5" s="103"/>
      <c r="C5" s="103"/>
      <c r="D5" s="103"/>
      <c r="E5" t="s">
        <v>66</v>
      </c>
      <c r="G5" t="s">
        <v>67</v>
      </c>
    </row>
    <row r="6" spans="1:9" x14ac:dyDescent="0.2">
      <c r="A6" t="s">
        <v>68</v>
      </c>
      <c r="C6" s="103"/>
      <c r="D6" s="103"/>
      <c r="E6" s="103"/>
      <c r="F6" s="103"/>
      <c r="G6" s="103"/>
    </row>
    <row r="8" spans="1:9" s="49" customFormat="1" x14ac:dyDescent="0.2">
      <c r="A8" s="49" t="s">
        <v>157</v>
      </c>
      <c r="F8" s="75"/>
      <c r="G8" s="75"/>
    </row>
    <row r="9" spans="1:9" s="49" customFormat="1" x14ac:dyDescent="0.2">
      <c r="A9" s="49" t="s">
        <v>110</v>
      </c>
      <c r="F9" s="75"/>
      <c r="G9" s="75"/>
    </row>
    <row r="10" spans="1:9" x14ac:dyDescent="0.2">
      <c r="A10" t="s">
        <v>80</v>
      </c>
      <c r="F10" s="103"/>
      <c r="G10" s="103"/>
    </row>
    <row r="11" spans="1:9" x14ac:dyDescent="0.2">
      <c r="A11" t="s">
        <v>69</v>
      </c>
      <c r="D11" s="103"/>
      <c r="E11" s="103"/>
      <c r="F11" s="103"/>
    </row>
    <row r="12" spans="1:9" ht="20.25" customHeight="1" x14ac:dyDescent="0.2">
      <c r="A12" s="5" t="s">
        <v>79</v>
      </c>
    </row>
    <row r="13" spans="1:9" ht="20.25" customHeight="1" x14ac:dyDescent="0.2">
      <c r="A13" s="104" t="s">
        <v>156</v>
      </c>
      <c r="B13" s="103"/>
      <c r="C13" s="103"/>
      <c r="D13" s="103"/>
      <c r="E13" s="103"/>
      <c r="F13" s="103"/>
      <c r="G13" s="103"/>
      <c r="H13" s="103"/>
    </row>
    <row r="14" spans="1:9" ht="20.25" customHeight="1" x14ac:dyDescent="0.2">
      <c r="A14" s="104" t="s">
        <v>158</v>
      </c>
      <c r="B14" s="103"/>
      <c r="C14" s="103"/>
      <c r="D14" s="103"/>
      <c r="E14" s="103"/>
      <c r="F14" s="103"/>
      <c r="G14" s="103"/>
    </row>
    <row r="15" spans="1:9" s="49" customFormat="1" ht="20.25" customHeight="1" x14ac:dyDescent="0.2">
      <c r="A15" s="101" t="s">
        <v>159</v>
      </c>
      <c r="B15" s="102"/>
      <c r="C15" s="102"/>
      <c r="D15" s="102"/>
      <c r="E15" s="102"/>
    </row>
    <row r="16" spans="1:9" ht="20.25" customHeight="1" x14ac:dyDescent="0.2">
      <c r="A16" s="104"/>
      <c r="B16" s="103"/>
      <c r="C16" s="103"/>
      <c r="D16" s="103"/>
      <c r="E16" s="103"/>
    </row>
    <row r="17" spans="1:7" ht="20.25" customHeight="1" x14ac:dyDescent="0.2">
      <c r="A17" s="105" t="s">
        <v>153</v>
      </c>
      <c r="B17" s="106"/>
      <c r="C17" s="106"/>
      <c r="D17" s="106"/>
      <c r="E17" s="106"/>
      <c r="F17" s="107"/>
      <c r="G17" s="107"/>
    </row>
    <row r="18" spans="1:7" ht="78" customHeight="1" x14ac:dyDescent="0.2">
      <c r="A18" s="107"/>
      <c r="B18" s="107"/>
      <c r="C18" s="107"/>
      <c r="D18" s="107"/>
      <c r="E18" s="107"/>
      <c r="F18" s="107"/>
      <c r="G18" s="107"/>
    </row>
    <row r="19" spans="1:7" s="2" customFormat="1" ht="90.75" customHeight="1" x14ac:dyDescent="0.2">
      <c r="A19" s="108" t="s">
        <v>154</v>
      </c>
      <c r="B19" s="109"/>
      <c r="C19" s="109"/>
      <c r="D19" s="109"/>
      <c r="E19" s="109"/>
      <c r="F19" s="109"/>
      <c r="G19" s="109"/>
    </row>
    <row r="21" spans="1:7" x14ac:dyDescent="0.2">
      <c r="A21" t="s">
        <v>70</v>
      </c>
      <c r="B21" s="4" t="s">
        <v>1</v>
      </c>
      <c r="C21" s="4" t="s">
        <v>2</v>
      </c>
      <c r="D21" s="4" t="s">
        <v>3</v>
      </c>
    </row>
    <row r="22" spans="1:7" x14ac:dyDescent="0.2">
      <c r="A22" s="6" t="s">
        <v>0</v>
      </c>
      <c r="B22" s="7" t="s">
        <v>71</v>
      </c>
      <c r="C22" s="7" t="s">
        <v>72</v>
      </c>
      <c r="D22" s="7" t="s">
        <v>76</v>
      </c>
    </row>
    <row r="23" spans="1:7" x14ac:dyDescent="0.2">
      <c r="A23" s="6" t="s">
        <v>14</v>
      </c>
      <c r="B23" s="8" t="s">
        <v>78</v>
      </c>
      <c r="C23" s="7" t="s">
        <v>74</v>
      </c>
      <c r="D23" s="7" t="s">
        <v>77</v>
      </c>
    </row>
    <row r="25" spans="1:7" x14ac:dyDescent="0.2">
      <c r="A25" t="s">
        <v>81</v>
      </c>
    </row>
    <row r="26" spans="1:7" x14ac:dyDescent="0.2">
      <c r="A26" s="49" t="s">
        <v>108</v>
      </c>
    </row>
  </sheetData>
  <mergeCells count="11">
    <mergeCell ref="B3:G3"/>
    <mergeCell ref="B4:G4"/>
    <mergeCell ref="B5:D5"/>
    <mergeCell ref="C6:G6"/>
    <mergeCell ref="F10:G10"/>
    <mergeCell ref="D11:F11"/>
    <mergeCell ref="A13:H13"/>
    <mergeCell ref="A14:G14"/>
    <mergeCell ref="A16:E16"/>
    <mergeCell ref="A17:G18"/>
    <mergeCell ref="A19:G19"/>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1" topLeftCell="A38" activePane="bottomLeft" state="frozen"/>
      <selection pane="bottomLeft" activeCell="A51" sqref="A51:B51"/>
    </sheetView>
  </sheetViews>
  <sheetFormatPr baseColWidth="10" defaultColWidth="9.1640625" defaultRowHeight="15" x14ac:dyDescent="0.2"/>
  <cols>
    <col min="1" max="1" width="14" customWidth="1"/>
    <col min="2" max="13" width="5.83203125" customWidth="1"/>
    <col min="14" max="14" width="6" customWidth="1"/>
  </cols>
  <sheetData>
    <row r="1" spans="1:14" ht="17" thickBot="1" x14ac:dyDescent="0.25">
      <c r="A1" s="42" t="s">
        <v>104</v>
      </c>
      <c r="B1" s="41" t="s">
        <v>1</v>
      </c>
      <c r="C1" s="41" t="s">
        <v>2</v>
      </c>
      <c r="D1" s="41" t="s">
        <v>3</v>
      </c>
      <c r="E1" s="41" t="s">
        <v>4</v>
      </c>
      <c r="F1" s="41" t="s">
        <v>5</v>
      </c>
      <c r="G1" s="41" t="s">
        <v>6</v>
      </c>
      <c r="H1" s="41" t="s">
        <v>7</v>
      </c>
      <c r="I1" s="41" t="s">
        <v>8</v>
      </c>
      <c r="J1" s="41" t="s">
        <v>9</v>
      </c>
      <c r="K1" s="41" t="s">
        <v>10</v>
      </c>
      <c r="L1" s="41" t="s">
        <v>11</v>
      </c>
      <c r="M1" s="41" t="s">
        <v>12</v>
      </c>
      <c r="N1" s="14" t="s">
        <v>13</v>
      </c>
    </row>
    <row r="2" spans="1:14" ht="12.75" customHeight="1" thickBot="1" x14ac:dyDescent="0.25">
      <c r="A2" s="43" t="s">
        <v>0</v>
      </c>
      <c r="B2" s="54"/>
      <c r="C2" s="54"/>
      <c r="D2" s="54"/>
      <c r="E2" s="54"/>
      <c r="F2" s="54"/>
      <c r="G2" s="54"/>
      <c r="H2" s="54"/>
      <c r="I2" s="54"/>
      <c r="J2" s="54"/>
      <c r="K2" s="54"/>
      <c r="L2" s="54"/>
      <c r="M2" s="54"/>
      <c r="N2" s="3">
        <f t="shared" ref="N2:N49" si="0">COUNTA(B2:M2)</f>
        <v>0</v>
      </c>
    </row>
    <row r="3" spans="1:14" ht="12.75" customHeight="1" thickBot="1" x14ac:dyDescent="0.25">
      <c r="A3" s="43" t="s">
        <v>14</v>
      </c>
      <c r="B3" s="72"/>
      <c r="C3" s="72"/>
      <c r="D3" s="72"/>
      <c r="E3" s="73"/>
      <c r="F3" s="72"/>
      <c r="G3" s="72"/>
      <c r="H3" s="72"/>
      <c r="I3" s="72"/>
      <c r="J3" s="72"/>
      <c r="K3" s="72"/>
      <c r="L3" s="72"/>
      <c r="M3" s="72"/>
      <c r="N3" s="3">
        <f t="shared" si="0"/>
        <v>0</v>
      </c>
    </row>
    <row r="4" spans="1:14" ht="12.75" customHeight="1" thickBot="1" x14ac:dyDescent="0.25">
      <c r="A4" s="43" t="s">
        <v>15</v>
      </c>
      <c r="B4" s="54"/>
      <c r="C4" s="54"/>
      <c r="D4" s="62"/>
      <c r="E4" s="54"/>
      <c r="F4" s="54"/>
      <c r="G4" s="54"/>
      <c r="H4" s="54"/>
      <c r="I4" s="54"/>
      <c r="J4" s="54"/>
      <c r="K4" s="54"/>
      <c r="L4" s="54"/>
      <c r="M4" s="54"/>
      <c r="N4" s="3">
        <f t="shared" si="0"/>
        <v>0</v>
      </c>
    </row>
    <row r="5" spans="1:14" ht="12.75" customHeight="1" thickBot="1" x14ac:dyDescent="0.25">
      <c r="A5" s="43" t="s">
        <v>16</v>
      </c>
      <c r="B5" s="72"/>
      <c r="C5" s="72"/>
      <c r="D5" s="72"/>
      <c r="E5" s="72"/>
      <c r="F5" s="72"/>
      <c r="G5" s="72"/>
      <c r="H5" s="72"/>
      <c r="I5" s="72"/>
      <c r="J5" s="72"/>
      <c r="K5" s="72"/>
      <c r="L5" s="72"/>
      <c r="M5" s="72"/>
      <c r="N5" s="3">
        <f t="shared" si="0"/>
        <v>0</v>
      </c>
    </row>
    <row r="6" spans="1:14" ht="12.75" customHeight="1" thickBot="1" x14ac:dyDescent="0.25">
      <c r="A6" s="43" t="s">
        <v>17</v>
      </c>
      <c r="B6" s="54"/>
      <c r="C6" s="54"/>
      <c r="D6" s="54"/>
      <c r="E6" s="54"/>
      <c r="F6" s="54"/>
      <c r="G6" s="54"/>
      <c r="H6" s="54"/>
      <c r="I6" s="54"/>
      <c r="J6" s="54"/>
      <c r="K6" s="54"/>
      <c r="L6" s="54"/>
      <c r="M6" s="54"/>
      <c r="N6" s="3">
        <f t="shared" si="0"/>
        <v>0</v>
      </c>
    </row>
    <row r="7" spans="1:14" ht="12.75" customHeight="1" thickBot="1" x14ac:dyDescent="0.25">
      <c r="A7" s="43" t="s">
        <v>18</v>
      </c>
      <c r="B7" s="72"/>
      <c r="C7" s="72"/>
      <c r="D7" s="72"/>
      <c r="E7" s="72"/>
      <c r="F7" s="72"/>
      <c r="G7" s="72"/>
      <c r="H7" s="72"/>
      <c r="I7" s="72"/>
      <c r="J7" s="72"/>
      <c r="K7" s="72"/>
      <c r="L7" s="72"/>
      <c r="M7" s="72"/>
      <c r="N7" s="3">
        <f t="shared" si="0"/>
        <v>0</v>
      </c>
    </row>
    <row r="8" spans="1:14" ht="12.75" customHeight="1" thickBot="1" x14ac:dyDescent="0.25">
      <c r="A8" s="43" t="s">
        <v>19</v>
      </c>
      <c r="B8" s="54"/>
      <c r="C8" s="54"/>
      <c r="D8" s="54"/>
      <c r="E8" s="54"/>
      <c r="F8" s="54"/>
      <c r="G8" s="54"/>
      <c r="H8" s="54"/>
      <c r="I8" s="54"/>
      <c r="J8" s="54"/>
      <c r="K8" s="54"/>
      <c r="L8" s="54"/>
      <c r="M8" s="54"/>
      <c r="N8" s="3">
        <f t="shared" si="0"/>
        <v>0</v>
      </c>
    </row>
    <row r="9" spans="1:14" ht="12.75" customHeight="1" thickBot="1" x14ac:dyDescent="0.25">
      <c r="A9" s="43" t="s">
        <v>20</v>
      </c>
      <c r="B9" s="72"/>
      <c r="C9" s="72"/>
      <c r="D9" s="72"/>
      <c r="E9" s="72"/>
      <c r="F9" s="72"/>
      <c r="G9" s="72"/>
      <c r="H9" s="72"/>
      <c r="I9" s="72"/>
      <c r="J9" s="72"/>
      <c r="K9" s="72"/>
      <c r="L9" s="72"/>
      <c r="M9" s="72"/>
      <c r="N9" s="3">
        <f t="shared" si="0"/>
        <v>0</v>
      </c>
    </row>
    <row r="10" spans="1:14" ht="12.75" customHeight="1" thickBot="1" x14ac:dyDescent="0.25">
      <c r="A10" s="43" t="s">
        <v>21</v>
      </c>
      <c r="B10" s="54"/>
      <c r="C10" s="54"/>
      <c r="D10" s="54"/>
      <c r="E10" s="54"/>
      <c r="F10" s="54"/>
      <c r="G10" s="54"/>
      <c r="H10" s="54"/>
      <c r="I10" s="54"/>
      <c r="J10" s="54"/>
      <c r="K10" s="54"/>
      <c r="L10" s="54"/>
      <c r="M10" s="54"/>
      <c r="N10" s="3">
        <f t="shared" si="0"/>
        <v>0</v>
      </c>
    </row>
    <row r="11" spans="1:14" ht="12.75" customHeight="1" thickBot="1" x14ac:dyDescent="0.25">
      <c r="A11" s="43" t="s">
        <v>22</v>
      </c>
      <c r="B11" s="72"/>
      <c r="C11" s="72"/>
      <c r="D11" s="72"/>
      <c r="E11" s="72"/>
      <c r="F11" s="72"/>
      <c r="G11" s="72"/>
      <c r="H11" s="72"/>
      <c r="I11" s="72"/>
      <c r="J11" s="72"/>
      <c r="K11" s="72"/>
      <c r="L11" s="72"/>
      <c r="M11" s="72"/>
      <c r="N11" s="3">
        <f t="shared" si="0"/>
        <v>0</v>
      </c>
    </row>
    <row r="12" spans="1:14" ht="12.75" customHeight="1" thickBot="1" x14ac:dyDescent="0.25">
      <c r="A12" s="43" t="s">
        <v>23</v>
      </c>
      <c r="B12" s="54"/>
      <c r="C12" s="54"/>
      <c r="D12" s="54"/>
      <c r="E12" s="54"/>
      <c r="F12" s="54"/>
      <c r="G12" s="54"/>
      <c r="H12" s="54"/>
      <c r="I12" s="54"/>
      <c r="J12" s="54"/>
      <c r="K12" s="54"/>
      <c r="L12" s="54"/>
      <c r="M12" s="54"/>
      <c r="N12" s="3">
        <f t="shared" si="0"/>
        <v>0</v>
      </c>
    </row>
    <row r="13" spans="1:14" ht="12.75" customHeight="1" thickBot="1" x14ac:dyDescent="0.25">
      <c r="A13" s="43" t="s">
        <v>24</v>
      </c>
      <c r="B13" s="72"/>
      <c r="C13" s="72"/>
      <c r="D13" s="72"/>
      <c r="E13" s="72"/>
      <c r="F13" s="72"/>
      <c r="G13" s="72"/>
      <c r="H13" s="72"/>
      <c r="I13" s="72"/>
      <c r="J13" s="72"/>
      <c r="K13" s="72"/>
      <c r="L13" s="72"/>
      <c r="M13" s="72"/>
      <c r="N13" s="3">
        <f t="shared" si="0"/>
        <v>0</v>
      </c>
    </row>
    <row r="14" spans="1:14" ht="12.75" customHeight="1" thickBot="1" x14ac:dyDescent="0.25">
      <c r="A14" s="43" t="s">
        <v>25</v>
      </c>
      <c r="B14" s="54"/>
      <c r="C14" s="54"/>
      <c r="D14" s="54"/>
      <c r="E14" s="54"/>
      <c r="F14" s="54"/>
      <c r="G14" s="54"/>
      <c r="H14" s="54"/>
      <c r="I14" s="54"/>
      <c r="J14" s="54"/>
      <c r="K14" s="54"/>
      <c r="L14" s="54"/>
      <c r="M14" s="54"/>
      <c r="N14" s="3">
        <f t="shared" si="0"/>
        <v>0</v>
      </c>
    </row>
    <row r="15" spans="1:14" ht="12.75" customHeight="1" thickBot="1" x14ac:dyDescent="0.25">
      <c r="A15" s="43" t="s">
        <v>26</v>
      </c>
      <c r="B15" s="72"/>
      <c r="C15" s="72"/>
      <c r="D15" s="72"/>
      <c r="E15" s="72"/>
      <c r="F15" s="72"/>
      <c r="G15" s="72"/>
      <c r="H15" s="72"/>
      <c r="I15" s="72"/>
      <c r="J15" s="72"/>
      <c r="K15" s="72"/>
      <c r="L15" s="72"/>
      <c r="M15" s="72"/>
      <c r="N15" s="3">
        <f t="shared" si="0"/>
        <v>0</v>
      </c>
    </row>
    <row r="16" spans="1:14" ht="12.75" customHeight="1" thickBot="1" x14ac:dyDescent="0.25">
      <c r="A16" s="43" t="s">
        <v>27</v>
      </c>
      <c r="B16" s="54"/>
      <c r="C16" s="54"/>
      <c r="D16" s="54"/>
      <c r="E16" s="54"/>
      <c r="F16" s="54"/>
      <c r="G16" s="54"/>
      <c r="H16" s="54"/>
      <c r="I16" s="54"/>
      <c r="J16" s="54"/>
      <c r="K16" s="54"/>
      <c r="L16" s="54"/>
      <c r="M16" s="54"/>
      <c r="N16" s="3">
        <f t="shared" si="0"/>
        <v>0</v>
      </c>
    </row>
    <row r="17" spans="1:14" ht="12.75" customHeight="1" thickBot="1" x14ac:dyDescent="0.25">
      <c r="A17" s="43" t="s">
        <v>28</v>
      </c>
      <c r="B17" s="72"/>
      <c r="C17" s="72"/>
      <c r="D17" s="72"/>
      <c r="E17" s="72"/>
      <c r="F17" s="72"/>
      <c r="G17" s="72"/>
      <c r="H17" s="72"/>
      <c r="I17" s="72"/>
      <c r="J17" s="72"/>
      <c r="K17" s="72"/>
      <c r="L17" s="72"/>
      <c r="M17" s="72"/>
      <c r="N17" s="3">
        <f t="shared" si="0"/>
        <v>0</v>
      </c>
    </row>
    <row r="18" spans="1:14" ht="12.75" customHeight="1" thickBot="1" x14ac:dyDescent="0.25">
      <c r="A18" s="43" t="s">
        <v>29</v>
      </c>
      <c r="B18" s="54"/>
      <c r="C18" s="54"/>
      <c r="D18" s="54"/>
      <c r="E18" s="54"/>
      <c r="F18" s="54"/>
      <c r="G18" s="54"/>
      <c r="H18" s="54"/>
      <c r="I18" s="54"/>
      <c r="J18" s="54"/>
      <c r="K18" s="54"/>
      <c r="L18" s="54"/>
      <c r="M18" s="54"/>
      <c r="N18" s="3">
        <f t="shared" si="0"/>
        <v>0</v>
      </c>
    </row>
    <row r="19" spans="1:14" ht="12.75" customHeight="1" thickBot="1" x14ac:dyDescent="0.25">
      <c r="A19" s="43" t="s">
        <v>30</v>
      </c>
      <c r="B19" s="72"/>
      <c r="C19" s="72"/>
      <c r="D19" s="72"/>
      <c r="E19" s="72"/>
      <c r="F19" s="72"/>
      <c r="G19" s="72"/>
      <c r="H19" s="72"/>
      <c r="I19" s="72"/>
      <c r="J19" s="72"/>
      <c r="K19" s="72"/>
      <c r="L19" s="72"/>
      <c r="M19" s="72"/>
      <c r="N19" s="3">
        <f t="shared" si="0"/>
        <v>0</v>
      </c>
    </row>
    <row r="20" spans="1:14" ht="12.75" customHeight="1" thickBot="1" x14ac:dyDescent="0.25">
      <c r="A20" s="43" t="s">
        <v>31</v>
      </c>
      <c r="B20" s="54"/>
      <c r="C20" s="54"/>
      <c r="D20" s="54"/>
      <c r="E20" s="54"/>
      <c r="F20" s="54"/>
      <c r="G20" s="54"/>
      <c r="H20" s="54"/>
      <c r="I20" s="54"/>
      <c r="J20" s="54"/>
      <c r="K20" s="54"/>
      <c r="L20" s="54"/>
      <c r="M20" s="54"/>
      <c r="N20" s="3">
        <f t="shared" si="0"/>
        <v>0</v>
      </c>
    </row>
    <row r="21" spans="1:14" ht="12.75" customHeight="1" thickBot="1" x14ac:dyDescent="0.25">
      <c r="A21" s="43" t="s">
        <v>32</v>
      </c>
      <c r="B21" s="72"/>
      <c r="C21" s="72"/>
      <c r="D21" s="72"/>
      <c r="E21" s="72"/>
      <c r="F21" s="72"/>
      <c r="G21" s="72"/>
      <c r="H21" s="72"/>
      <c r="I21" s="72"/>
      <c r="J21" s="72"/>
      <c r="K21" s="72"/>
      <c r="L21" s="72"/>
      <c r="M21" s="72"/>
      <c r="N21" s="3">
        <f t="shared" si="0"/>
        <v>0</v>
      </c>
    </row>
    <row r="22" spans="1:14" ht="12.75" customHeight="1" thickBot="1" x14ac:dyDescent="0.25">
      <c r="A22" s="43" t="s">
        <v>33</v>
      </c>
      <c r="B22" s="54"/>
      <c r="C22" s="54"/>
      <c r="D22" s="54"/>
      <c r="E22" s="54"/>
      <c r="F22" s="54"/>
      <c r="G22" s="54"/>
      <c r="H22" s="54"/>
      <c r="I22" s="54"/>
      <c r="J22" s="54"/>
      <c r="K22" s="54"/>
      <c r="L22" s="54"/>
      <c r="M22" s="54"/>
      <c r="N22" s="3">
        <f t="shared" si="0"/>
        <v>0</v>
      </c>
    </row>
    <row r="23" spans="1:14" ht="12.75" customHeight="1" thickBot="1" x14ac:dyDescent="0.25">
      <c r="A23" s="43" t="s">
        <v>34</v>
      </c>
      <c r="B23" s="72"/>
      <c r="C23" s="72"/>
      <c r="D23" s="72"/>
      <c r="E23" s="72"/>
      <c r="F23" s="72"/>
      <c r="G23" s="72"/>
      <c r="H23" s="72"/>
      <c r="I23" s="72"/>
      <c r="J23" s="72"/>
      <c r="K23" s="72"/>
      <c r="L23" s="72"/>
      <c r="M23" s="72"/>
      <c r="N23" s="3">
        <f t="shared" si="0"/>
        <v>0</v>
      </c>
    </row>
    <row r="24" spans="1:14" ht="12.75" customHeight="1" thickBot="1" x14ac:dyDescent="0.25">
      <c r="A24" s="43" t="s">
        <v>35</v>
      </c>
      <c r="B24" s="54"/>
      <c r="C24" s="54"/>
      <c r="D24" s="54"/>
      <c r="E24" s="54"/>
      <c r="F24" s="54"/>
      <c r="G24" s="54"/>
      <c r="H24" s="54"/>
      <c r="I24" s="54"/>
      <c r="J24" s="54"/>
      <c r="K24" s="54"/>
      <c r="L24" s="54"/>
      <c r="M24" s="54"/>
      <c r="N24" s="3">
        <f t="shared" si="0"/>
        <v>0</v>
      </c>
    </row>
    <row r="25" spans="1:14" ht="12.75" customHeight="1" thickBot="1" x14ac:dyDescent="0.25">
      <c r="A25" s="43" t="s">
        <v>36</v>
      </c>
      <c r="B25" s="72"/>
      <c r="C25" s="72"/>
      <c r="D25" s="72"/>
      <c r="E25" s="72"/>
      <c r="F25" s="72"/>
      <c r="G25" s="72"/>
      <c r="H25" s="72"/>
      <c r="I25" s="72"/>
      <c r="J25" s="72"/>
      <c r="K25" s="72"/>
      <c r="L25" s="72"/>
      <c r="M25" s="72"/>
      <c r="N25" s="3">
        <f t="shared" si="0"/>
        <v>0</v>
      </c>
    </row>
    <row r="26" spans="1:14" ht="12.75" customHeight="1" thickBot="1" x14ac:dyDescent="0.25">
      <c r="A26" s="43" t="s">
        <v>37</v>
      </c>
      <c r="B26" s="54"/>
      <c r="C26" s="54"/>
      <c r="D26" s="54"/>
      <c r="E26" s="54"/>
      <c r="F26" s="54"/>
      <c r="G26" s="54"/>
      <c r="H26" s="54"/>
      <c r="I26" s="54"/>
      <c r="J26" s="54"/>
      <c r="K26" s="54"/>
      <c r="L26" s="54"/>
      <c r="M26" s="54"/>
      <c r="N26" s="3">
        <f t="shared" si="0"/>
        <v>0</v>
      </c>
    </row>
    <row r="27" spans="1:14" ht="12.75" customHeight="1" thickBot="1" x14ac:dyDescent="0.25">
      <c r="A27" s="43" t="s">
        <v>38</v>
      </c>
      <c r="B27" s="72"/>
      <c r="C27" s="72"/>
      <c r="D27" s="72"/>
      <c r="E27" s="72"/>
      <c r="F27" s="72"/>
      <c r="G27" s="72"/>
      <c r="H27" s="72"/>
      <c r="I27" s="72"/>
      <c r="J27" s="72"/>
      <c r="K27" s="72"/>
      <c r="L27" s="72"/>
      <c r="M27" s="72"/>
      <c r="N27" s="3">
        <f t="shared" si="0"/>
        <v>0</v>
      </c>
    </row>
    <row r="28" spans="1:14" ht="12.75" customHeight="1" thickBot="1" x14ac:dyDescent="0.25">
      <c r="A28" s="43" t="s">
        <v>39</v>
      </c>
      <c r="B28" s="54"/>
      <c r="C28" s="54"/>
      <c r="D28" s="54"/>
      <c r="E28" s="54"/>
      <c r="F28" s="54"/>
      <c r="G28" s="54"/>
      <c r="H28" s="54"/>
      <c r="I28" s="54"/>
      <c r="J28" s="54"/>
      <c r="K28" s="54"/>
      <c r="L28" s="54"/>
      <c r="M28" s="54"/>
      <c r="N28" s="3">
        <f t="shared" si="0"/>
        <v>0</v>
      </c>
    </row>
    <row r="29" spans="1:14" ht="12.75" customHeight="1" thickBot="1" x14ac:dyDescent="0.25">
      <c r="A29" s="43" t="s">
        <v>40</v>
      </c>
      <c r="B29" s="72"/>
      <c r="C29" s="72"/>
      <c r="D29" s="72"/>
      <c r="E29" s="72"/>
      <c r="F29" s="72"/>
      <c r="G29" s="72"/>
      <c r="H29" s="72"/>
      <c r="I29" s="72"/>
      <c r="J29" s="72"/>
      <c r="K29" s="72"/>
      <c r="L29" s="72"/>
      <c r="M29" s="72"/>
      <c r="N29" s="3">
        <f t="shared" si="0"/>
        <v>0</v>
      </c>
    </row>
    <row r="30" spans="1:14" ht="12.75" customHeight="1" thickBot="1" x14ac:dyDescent="0.25">
      <c r="A30" s="43" t="s">
        <v>41</v>
      </c>
      <c r="B30" s="54"/>
      <c r="C30" s="54"/>
      <c r="D30" s="54"/>
      <c r="E30" s="54"/>
      <c r="F30" s="54"/>
      <c r="G30" s="54"/>
      <c r="H30" s="54"/>
      <c r="I30" s="54"/>
      <c r="J30" s="54"/>
      <c r="K30" s="54"/>
      <c r="L30" s="54"/>
      <c r="M30" s="54"/>
      <c r="N30" s="3">
        <f t="shared" si="0"/>
        <v>0</v>
      </c>
    </row>
    <row r="31" spans="1:14" ht="12.75" customHeight="1" thickBot="1" x14ac:dyDescent="0.25">
      <c r="A31" s="43" t="s">
        <v>42</v>
      </c>
      <c r="B31" s="72"/>
      <c r="C31" s="72"/>
      <c r="D31" s="72"/>
      <c r="E31" s="72"/>
      <c r="F31" s="72"/>
      <c r="G31" s="72"/>
      <c r="H31" s="72"/>
      <c r="I31" s="72"/>
      <c r="J31" s="72"/>
      <c r="K31" s="72"/>
      <c r="L31" s="72"/>
      <c r="M31" s="72"/>
      <c r="N31" s="3">
        <f t="shared" si="0"/>
        <v>0</v>
      </c>
    </row>
    <row r="32" spans="1:14" ht="12.75" customHeight="1" thickBot="1" x14ac:dyDescent="0.25">
      <c r="A32" s="43" t="s">
        <v>43</v>
      </c>
      <c r="B32" s="54"/>
      <c r="C32" s="54"/>
      <c r="D32" s="54"/>
      <c r="E32" s="54"/>
      <c r="F32" s="62"/>
      <c r="G32" s="54"/>
      <c r="H32" s="54"/>
      <c r="I32" s="54"/>
      <c r="J32" s="54"/>
      <c r="K32" s="54"/>
      <c r="L32" s="54"/>
      <c r="M32" s="54"/>
      <c r="N32" s="3">
        <f t="shared" si="0"/>
        <v>0</v>
      </c>
    </row>
    <row r="33" spans="1:14" ht="12.75" customHeight="1" thickBot="1" x14ac:dyDescent="0.25">
      <c r="A33" s="43" t="s">
        <v>61</v>
      </c>
      <c r="B33" s="72"/>
      <c r="C33" s="72"/>
      <c r="D33" s="72"/>
      <c r="E33" s="72"/>
      <c r="F33" s="73"/>
      <c r="G33" s="72"/>
      <c r="H33" s="72"/>
      <c r="I33" s="72"/>
      <c r="J33" s="72"/>
      <c r="K33" s="72"/>
      <c r="L33" s="72"/>
      <c r="M33" s="72"/>
      <c r="N33" s="3">
        <f t="shared" si="0"/>
        <v>0</v>
      </c>
    </row>
    <row r="34" spans="1:14" ht="12.75" customHeight="1" thickBot="1" x14ac:dyDescent="0.25">
      <c r="A34" s="43" t="s">
        <v>44</v>
      </c>
      <c r="B34" s="54"/>
      <c r="C34" s="54"/>
      <c r="D34" s="54"/>
      <c r="E34" s="54"/>
      <c r="F34" s="54"/>
      <c r="G34" s="54"/>
      <c r="H34" s="54"/>
      <c r="I34" s="54"/>
      <c r="J34" s="54"/>
      <c r="K34" s="54"/>
      <c r="L34" s="54"/>
      <c r="M34" s="54"/>
      <c r="N34" s="3">
        <f t="shared" si="0"/>
        <v>0</v>
      </c>
    </row>
    <row r="35" spans="1:14" ht="12.75" customHeight="1" thickBot="1" x14ac:dyDescent="0.25">
      <c r="A35" s="43" t="s">
        <v>45</v>
      </c>
      <c r="B35" s="72"/>
      <c r="C35" s="72"/>
      <c r="D35" s="72"/>
      <c r="E35" s="72"/>
      <c r="F35" s="72"/>
      <c r="G35" s="72"/>
      <c r="H35" s="72"/>
      <c r="I35" s="72"/>
      <c r="J35" s="72"/>
      <c r="K35" s="72"/>
      <c r="L35" s="72"/>
      <c r="M35" s="72"/>
      <c r="N35" s="3">
        <f t="shared" si="0"/>
        <v>0</v>
      </c>
    </row>
    <row r="36" spans="1:14" ht="12.75" customHeight="1" thickBot="1" x14ac:dyDescent="0.25">
      <c r="A36" s="43" t="s">
        <v>62</v>
      </c>
      <c r="B36" s="54"/>
      <c r="C36" s="54"/>
      <c r="D36" s="54"/>
      <c r="E36" s="54"/>
      <c r="F36" s="54"/>
      <c r="G36" s="54"/>
      <c r="H36" s="54"/>
      <c r="I36" s="54"/>
      <c r="J36" s="54"/>
      <c r="K36" s="54"/>
      <c r="L36" s="54"/>
      <c r="M36" s="54"/>
      <c r="N36" s="3">
        <f t="shared" si="0"/>
        <v>0</v>
      </c>
    </row>
    <row r="37" spans="1:14" ht="12.75" customHeight="1" thickBot="1" x14ac:dyDescent="0.25">
      <c r="A37" s="43" t="s">
        <v>46</v>
      </c>
      <c r="B37" s="72"/>
      <c r="C37" s="72"/>
      <c r="D37" s="72"/>
      <c r="E37" s="72"/>
      <c r="F37" s="72"/>
      <c r="G37" s="72"/>
      <c r="H37" s="72"/>
      <c r="I37" s="72"/>
      <c r="J37" s="72"/>
      <c r="K37" s="72"/>
      <c r="L37" s="72"/>
      <c r="M37" s="72"/>
      <c r="N37" s="3">
        <f t="shared" si="0"/>
        <v>0</v>
      </c>
    </row>
    <row r="38" spans="1:14" ht="12.75" customHeight="1" thickBot="1" x14ac:dyDescent="0.25">
      <c r="A38" s="43" t="s">
        <v>47</v>
      </c>
      <c r="B38" s="54"/>
      <c r="C38" s="54"/>
      <c r="D38" s="54"/>
      <c r="E38" s="54"/>
      <c r="F38" s="54"/>
      <c r="G38" s="54"/>
      <c r="H38" s="54"/>
      <c r="I38" s="54"/>
      <c r="J38" s="54"/>
      <c r="K38" s="54"/>
      <c r="L38" s="54"/>
      <c r="M38" s="54"/>
      <c r="N38" s="3">
        <f t="shared" si="0"/>
        <v>0</v>
      </c>
    </row>
    <row r="39" spans="1:14" ht="12.75" customHeight="1" thickBot="1" x14ac:dyDescent="0.25">
      <c r="A39" s="43" t="s">
        <v>48</v>
      </c>
      <c r="B39" s="72"/>
      <c r="C39" s="72"/>
      <c r="D39" s="72"/>
      <c r="E39" s="72"/>
      <c r="F39" s="72"/>
      <c r="G39" s="72"/>
      <c r="H39" s="72"/>
      <c r="I39" s="72"/>
      <c r="J39" s="72"/>
      <c r="K39" s="72"/>
      <c r="L39" s="72"/>
      <c r="M39" s="72"/>
      <c r="N39" s="3">
        <f t="shared" si="0"/>
        <v>0</v>
      </c>
    </row>
    <row r="40" spans="1:14" ht="12.75" customHeight="1" thickBot="1" x14ac:dyDescent="0.25">
      <c r="A40" s="43" t="s">
        <v>49</v>
      </c>
      <c r="B40" s="54"/>
      <c r="C40" s="54"/>
      <c r="D40" s="54"/>
      <c r="E40" s="54"/>
      <c r="F40" s="54"/>
      <c r="G40" s="54"/>
      <c r="H40" s="54"/>
      <c r="I40" s="54"/>
      <c r="J40" s="54"/>
      <c r="K40" s="54"/>
      <c r="L40" s="54"/>
      <c r="M40" s="54"/>
      <c r="N40" s="3">
        <f t="shared" si="0"/>
        <v>0</v>
      </c>
    </row>
    <row r="41" spans="1:14" ht="12.75" customHeight="1" thickBot="1" x14ac:dyDescent="0.25">
      <c r="A41" s="43" t="s">
        <v>50</v>
      </c>
      <c r="B41" s="72"/>
      <c r="C41" s="72"/>
      <c r="D41" s="72"/>
      <c r="E41" s="72"/>
      <c r="F41" s="72"/>
      <c r="G41" s="72"/>
      <c r="H41" s="72"/>
      <c r="I41" s="72"/>
      <c r="J41" s="72"/>
      <c r="K41" s="72"/>
      <c r="L41" s="72"/>
      <c r="M41" s="72"/>
      <c r="N41" s="3">
        <f t="shared" si="0"/>
        <v>0</v>
      </c>
    </row>
    <row r="42" spans="1:14" ht="12.75" customHeight="1" thickBot="1" x14ac:dyDescent="0.25">
      <c r="A42" s="43" t="s">
        <v>51</v>
      </c>
      <c r="B42" s="54"/>
      <c r="C42" s="54"/>
      <c r="D42" s="54"/>
      <c r="E42" s="54"/>
      <c r="F42" s="54"/>
      <c r="G42" s="54"/>
      <c r="H42" s="54"/>
      <c r="I42" s="54"/>
      <c r="J42" s="54"/>
      <c r="K42" s="54"/>
      <c r="L42" s="54"/>
      <c r="M42" s="54"/>
      <c r="N42" s="3">
        <f t="shared" si="0"/>
        <v>0</v>
      </c>
    </row>
    <row r="43" spans="1:14" ht="12.75" customHeight="1" thickBot="1" x14ac:dyDescent="0.25">
      <c r="A43" s="43" t="s">
        <v>52</v>
      </c>
      <c r="B43" s="72"/>
      <c r="C43" s="72"/>
      <c r="D43" s="72"/>
      <c r="E43" s="72"/>
      <c r="F43" s="72"/>
      <c r="G43" s="72"/>
      <c r="H43" s="72"/>
      <c r="I43" s="72"/>
      <c r="J43" s="72"/>
      <c r="K43" s="72"/>
      <c r="L43" s="72"/>
      <c r="M43" s="72"/>
      <c r="N43" s="3">
        <f t="shared" si="0"/>
        <v>0</v>
      </c>
    </row>
    <row r="44" spans="1:14" ht="12.75" customHeight="1" thickBot="1" x14ac:dyDescent="0.25">
      <c r="A44" s="43" t="s">
        <v>53</v>
      </c>
      <c r="B44" s="54"/>
      <c r="C44" s="54"/>
      <c r="D44" s="54"/>
      <c r="E44" s="54"/>
      <c r="F44" s="54"/>
      <c r="G44" s="54"/>
      <c r="H44" s="54"/>
      <c r="I44" s="54"/>
      <c r="J44" s="54"/>
      <c r="K44" s="54"/>
      <c r="L44" s="54"/>
      <c r="M44" s="54"/>
      <c r="N44" s="3">
        <f t="shared" si="0"/>
        <v>0</v>
      </c>
    </row>
    <row r="45" spans="1:14" ht="12.75" customHeight="1" thickBot="1" x14ac:dyDescent="0.25">
      <c r="A45" s="43" t="s">
        <v>54</v>
      </c>
      <c r="B45" s="72"/>
      <c r="C45" s="72"/>
      <c r="D45" s="72"/>
      <c r="E45" s="72"/>
      <c r="F45" s="72"/>
      <c r="G45" s="72"/>
      <c r="H45" s="72"/>
      <c r="I45" s="72"/>
      <c r="J45" s="72"/>
      <c r="K45" s="72"/>
      <c r="L45" s="72"/>
      <c r="M45" s="72"/>
      <c r="N45" s="3">
        <f t="shared" si="0"/>
        <v>0</v>
      </c>
    </row>
    <row r="46" spans="1:14" ht="12.75" customHeight="1" thickBot="1" x14ac:dyDescent="0.25">
      <c r="A46" s="43" t="s">
        <v>55</v>
      </c>
      <c r="B46" s="54"/>
      <c r="C46" s="54"/>
      <c r="D46" s="54"/>
      <c r="E46" s="54"/>
      <c r="F46" s="54"/>
      <c r="G46" s="54"/>
      <c r="H46" s="54"/>
      <c r="I46" s="54"/>
      <c r="J46" s="54"/>
      <c r="K46" s="54"/>
      <c r="L46" s="54"/>
      <c r="M46" s="54"/>
      <c r="N46" s="3">
        <f t="shared" si="0"/>
        <v>0</v>
      </c>
    </row>
    <row r="47" spans="1:14" ht="12.75" customHeight="1" thickBot="1" x14ac:dyDescent="0.25">
      <c r="A47" s="43" t="s">
        <v>56</v>
      </c>
      <c r="B47" s="72"/>
      <c r="C47" s="72"/>
      <c r="D47" s="72"/>
      <c r="E47" s="72"/>
      <c r="F47" s="72"/>
      <c r="G47" s="72"/>
      <c r="H47" s="72"/>
      <c r="I47" s="72"/>
      <c r="J47" s="72"/>
      <c r="K47" s="72"/>
      <c r="L47" s="72"/>
      <c r="M47" s="72"/>
      <c r="N47" s="3">
        <f>COUNTA(B47:M47)</f>
        <v>0</v>
      </c>
    </row>
    <row r="48" spans="1:14" ht="12.75" customHeight="1" thickBot="1" x14ac:dyDescent="0.25">
      <c r="A48" s="43" t="s">
        <v>57</v>
      </c>
      <c r="B48" s="54"/>
      <c r="C48" s="54"/>
      <c r="D48" s="54"/>
      <c r="E48" s="54"/>
      <c r="F48" s="54"/>
      <c r="G48" s="54"/>
      <c r="H48" s="54"/>
      <c r="I48" s="54"/>
      <c r="J48" s="54"/>
      <c r="K48" s="54"/>
      <c r="L48" s="54"/>
      <c r="M48" s="54"/>
      <c r="N48" s="3">
        <f t="shared" si="0"/>
        <v>0</v>
      </c>
    </row>
    <row r="49" spans="1:14" ht="12.75" customHeight="1" thickBot="1" x14ac:dyDescent="0.25">
      <c r="A49" s="43" t="s">
        <v>58</v>
      </c>
      <c r="B49" s="72"/>
      <c r="C49" s="72"/>
      <c r="D49" s="72"/>
      <c r="E49" s="72"/>
      <c r="F49" s="72"/>
      <c r="G49" s="72"/>
      <c r="H49" s="72"/>
      <c r="I49" s="72"/>
      <c r="J49" s="72"/>
      <c r="K49" s="72"/>
      <c r="L49" s="72"/>
      <c r="M49" s="72"/>
      <c r="N49" s="3">
        <f t="shared" si="0"/>
        <v>0</v>
      </c>
    </row>
    <row r="50" spans="1:14" ht="12.75" customHeight="1" thickBot="1" x14ac:dyDescent="0.25">
      <c r="A50" s="11" t="s">
        <v>13</v>
      </c>
      <c r="B50" s="3">
        <f t="shared" ref="B50:M50" si="1">COUNTA(B2:B24,B25:B49)</f>
        <v>0</v>
      </c>
      <c r="C50" s="3">
        <f t="shared" si="1"/>
        <v>0</v>
      </c>
      <c r="D50" s="3">
        <f t="shared" si="1"/>
        <v>0</v>
      </c>
      <c r="E50" s="3">
        <f t="shared" si="1"/>
        <v>0</v>
      </c>
      <c r="F50" s="3">
        <f t="shared" si="1"/>
        <v>0</v>
      </c>
      <c r="G50" s="3">
        <f t="shared" si="1"/>
        <v>0</v>
      </c>
      <c r="H50" s="3">
        <f t="shared" si="1"/>
        <v>0</v>
      </c>
      <c r="I50" s="3">
        <f t="shared" si="1"/>
        <v>0</v>
      </c>
      <c r="J50" s="3">
        <f t="shared" si="1"/>
        <v>0</v>
      </c>
      <c r="K50" s="3">
        <f t="shared" si="1"/>
        <v>0</v>
      </c>
      <c r="L50" s="3">
        <f>COUNTA(L2:L24,L25:L49)</f>
        <v>0</v>
      </c>
      <c r="M50" s="3">
        <f t="shared" si="1"/>
        <v>0</v>
      </c>
      <c r="N50" s="3">
        <f>SUM(B50:M50)</f>
        <v>0</v>
      </c>
    </row>
    <row r="51" spans="1:14" x14ac:dyDescent="0.2">
      <c r="A51" s="113" t="s">
        <v>152</v>
      </c>
      <c r="B51" s="113"/>
      <c r="C51" s="1">
        <f>N50</f>
        <v>0</v>
      </c>
      <c r="D51" s="116" t="s">
        <v>75</v>
      </c>
      <c r="E51" s="116"/>
      <c r="F51" s="116"/>
      <c r="G51" s="116"/>
      <c r="H51">
        <f>576-N50</f>
        <v>576</v>
      </c>
    </row>
    <row r="52" spans="1:14" x14ac:dyDescent="0.2">
      <c r="A52" s="113" t="s">
        <v>59</v>
      </c>
      <c r="B52" s="113"/>
      <c r="C52" s="1">
        <v>576</v>
      </c>
      <c r="D52" s="113" t="s">
        <v>60</v>
      </c>
      <c r="E52" s="113"/>
      <c r="F52" s="113"/>
      <c r="G52" s="113"/>
      <c r="H52" s="114">
        <f>C51/C52</f>
        <v>0</v>
      </c>
      <c r="I52" s="115"/>
    </row>
    <row r="53" spans="1:14" s="49" customFormat="1" ht="42" customHeight="1" x14ac:dyDescent="0.25">
      <c r="B53" s="110" t="s">
        <v>119</v>
      </c>
      <c r="C53" s="111"/>
      <c r="D53" s="111"/>
      <c r="E53" s="111"/>
      <c r="F53" s="111"/>
      <c r="G53" s="111"/>
      <c r="H53" s="111"/>
      <c r="I53" s="111"/>
      <c r="J53" s="111"/>
      <c r="K53" s="111"/>
      <c r="L53" s="111"/>
      <c r="M53" s="112"/>
    </row>
  </sheetData>
  <mergeCells count="6">
    <mergeCell ref="B53:M53"/>
    <mergeCell ref="A51:B51"/>
    <mergeCell ref="D51:G51"/>
    <mergeCell ref="A52:B52"/>
    <mergeCell ref="D52:G52"/>
    <mergeCell ref="H52:I52"/>
  </mergeCells>
  <conditionalFormatting sqref="N51:N52 N54">
    <cfRule type="cellIs" dxfId="14" priority="12" stopIfTrue="1" operator="equal">
      <formula>576</formula>
    </cfRule>
  </conditionalFormatting>
  <conditionalFormatting sqref="N2">
    <cfRule type="cellIs" dxfId="13" priority="10" stopIfTrue="1" operator="equal">
      <formula>12</formula>
    </cfRule>
    <cfRule type="cellIs" dxfId="12" priority="11" stopIfTrue="1" operator="greaterThan">
      <formula>11</formula>
    </cfRule>
  </conditionalFormatting>
  <conditionalFormatting sqref="N2">
    <cfRule type="cellIs" dxfId="11" priority="9" stopIfTrue="1" operator="equal">
      <formula>12</formula>
    </cfRule>
  </conditionalFormatting>
  <conditionalFormatting sqref="N2:N49">
    <cfRule type="cellIs" dxfId="10" priority="8" stopIfTrue="1" operator="greaterThan">
      <formula>11</formula>
    </cfRule>
  </conditionalFormatting>
  <conditionalFormatting sqref="B50:M50">
    <cfRule type="cellIs" dxfId="9" priority="3" stopIfTrue="1" operator="greaterThan">
      <formula>47</formula>
    </cfRule>
  </conditionalFormatting>
  <conditionalFormatting sqref="N50">
    <cfRule type="cellIs" dxfId="8" priority="1" stopIfTrue="1" operator="greaterThan">
      <formula>575</formula>
    </cfRule>
  </conditionalFormatting>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1" topLeftCell="A41" activePane="bottomLeft" state="frozen"/>
      <selection pane="bottomLeft" activeCell="F60" sqref="F60"/>
    </sheetView>
  </sheetViews>
  <sheetFormatPr baseColWidth="10" defaultColWidth="9.1640625" defaultRowHeight="15" x14ac:dyDescent="0.2"/>
  <cols>
    <col min="1" max="1" width="14" customWidth="1"/>
    <col min="2" max="13" width="5.83203125" customWidth="1"/>
    <col min="14" max="14" width="6" customWidth="1"/>
  </cols>
  <sheetData>
    <row r="1" spans="1:14" ht="17" thickBot="1" x14ac:dyDescent="0.25">
      <c r="A1" s="46" t="s">
        <v>105</v>
      </c>
      <c r="B1" s="44" t="s">
        <v>1</v>
      </c>
      <c r="C1" s="44" t="s">
        <v>2</v>
      </c>
      <c r="D1" s="44" t="s">
        <v>3</v>
      </c>
      <c r="E1" s="44" t="s">
        <v>4</v>
      </c>
      <c r="F1" s="44" t="s">
        <v>5</v>
      </c>
      <c r="G1" s="44" t="s">
        <v>6</v>
      </c>
      <c r="H1" s="44" t="s">
        <v>7</v>
      </c>
      <c r="I1" s="44" t="s">
        <v>8</v>
      </c>
      <c r="J1" s="44" t="s">
        <v>9</v>
      </c>
      <c r="K1" s="44" t="s">
        <v>10</v>
      </c>
      <c r="L1" s="44" t="s">
        <v>11</v>
      </c>
      <c r="M1" s="44" t="s">
        <v>12</v>
      </c>
      <c r="N1" s="14" t="s">
        <v>13</v>
      </c>
    </row>
    <row r="2" spans="1:14" ht="12.75" customHeight="1" thickBot="1" x14ac:dyDescent="0.25">
      <c r="A2" s="45" t="s">
        <v>0</v>
      </c>
      <c r="B2" s="62"/>
      <c r="C2" s="62"/>
      <c r="D2" s="62"/>
      <c r="E2" s="62"/>
      <c r="F2" s="62"/>
      <c r="G2" s="62"/>
      <c r="H2" s="62"/>
      <c r="I2" s="62"/>
      <c r="J2" s="62"/>
      <c r="K2" s="62"/>
      <c r="L2" s="62"/>
      <c r="M2" s="62"/>
      <c r="N2" s="3">
        <f t="shared" ref="N2:N49" si="0">COUNTA(B2:M2)</f>
        <v>0</v>
      </c>
    </row>
    <row r="3" spans="1:14" ht="12.75" customHeight="1" thickBot="1" x14ac:dyDescent="0.25">
      <c r="A3" s="45" t="s">
        <v>14</v>
      </c>
      <c r="B3" s="81"/>
      <c r="C3" s="81"/>
      <c r="D3" s="81"/>
      <c r="E3" s="81"/>
      <c r="F3" s="81"/>
      <c r="G3" s="81"/>
      <c r="H3" s="81"/>
      <c r="I3" s="81"/>
      <c r="J3" s="81"/>
      <c r="K3" s="81"/>
      <c r="L3" s="81"/>
      <c r="M3" s="81"/>
      <c r="N3" s="3">
        <f t="shared" si="0"/>
        <v>0</v>
      </c>
    </row>
    <row r="4" spans="1:14" ht="12.75" customHeight="1" thickBot="1" x14ac:dyDescent="0.25">
      <c r="A4" s="45" t="s">
        <v>15</v>
      </c>
      <c r="B4" s="62"/>
      <c r="C4" s="62"/>
      <c r="D4" s="62"/>
      <c r="E4" s="62"/>
      <c r="F4" s="62"/>
      <c r="G4" s="62"/>
      <c r="H4" s="62"/>
      <c r="I4" s="62"/>
      <c r="J4" s="62"/>
      <c r="K4" s="62"/>
      <c r="L4" s="62"/>
      <c r="M4" s="62"/>
      <c r="N4" s="3">
        <f t="shared" si="0"/>
        <v>0</v>
      </c>
    </row>
    <row r="5" spans="1:14" ht="12.75" customHeight="1" thickBot="1" x14ac:dyDescent="0.25">
      <c r="A5" s="45" t="s">
        <v>16</v>
      </c>
      <c r="B5" s="81"/>
      <c r="C5" s="81"/>
      <c r="D5" s="81"/>
      <c r="E5" s="81"/>
      <c r="F5" s="81"/>
      <c r="G5" s="81"/>
      <c r="H5" s="81"/>
      <c r="I5" s="81"/>
      <c r="J5" s="81"/>
      <c r="K5" s="81"/>
      <c r="L5" s="81"/>
      <c r="M5" s="81"/>
      <c r="N5" s="3">
        <f t="shared" si="0"/>
        <v>0</v>
      </c>
    </row>
    <row r="6" spans="1:14" ht="12.75" customHeight="1" thickBot="1" x14ac:dyDescent="0.25">
      <c r="A6" s="45" t="s">
        <v>17</v>
      </c>
      <c r="B6" s="62"/>
      <c r="C6" s="62"/>
      <c r="D6" s="62"/>
      <c r="E6" s="62"/>
      <c r="F6" s="62"/>
      <c r="G6" s="62"/>
      <c r="H6" s="62"/>
      <c r="I6" s="62"/>
      <c r="J6" s="62"/>
      <c r="K6" s="62"/>
      <c r="L6" s="62"/>
      <c r="M6" s="62"/>
      <c r="N6" s="3">
        <f t="shared" si="0"/>
        <v>0</v>
      </c>
    </row>
    <row r="7" spans="1:14" ht="12.75" customHeight="1" thickBot="1" x14ac:dyDescent="0.25">
      <c r="A7" s="45" t="s">
        <v>18</v>
      </c>
      <c r="B7" s="81"/>
      <c r="C7" s="81"/>
      <c r="D7" s="81"/>
      <c r="E7" s="81"/>
      <c r="F7" s="81"/>
      <c r="G7" s="81"/>
      <c r="H7" s="81"/>
      <c r="I7" s="81"/>
      <c r="J7" s="81"/>
      <c r="K7" s="81"/>
      <c r="L7" s="81"/>
      <c r="M7" s="81"/>
      <c r="N7" s="3">
        <f t="shared" si="0"/>
        <v>0</v>
      </c>
    </row>
    <row r="8" spans="1:14" ht="12.75" customHeight="1" thickBot="1" x14ac:dyDescent="0.25">
      <c r="A8" s="45" t="s">
        <v>19</v>
      </c>
      <c r="B8" s="62"/>
      <c r="C8" s="62"/>
      <c r="D8" s="62"/>
      <c r="E8" s="62"/>
      <c r="F8" s="62"/>
      <c r="G8" s="62"/>
      <c r="H8" s="62"/>
      <c r="I8" s="62"/>
      <c r="J8" s="62"/>
      <c r="K8" s="62"/>
      <c r="L8" s="62"/>
      <c r="M8" s="62"/>
      <c r="N8" s="3">
        <f t="shared" si="0"/>
        <v>0</v>
      </c>
    </row>
    <row r="9" spans="1:14" ht="12.75" customHeight="1" thickBot="1" x14ac:dyDescent="0.25">
      <c r="A9" s="45" t="s">
        <v>20</v>
      </c>
      <c r="B9" s="81"/>
      <c r="C9" s="81"/>
      <c r="D9" s="81"/>
      <c r="E9" s="81"/>
      <c r="F9" s="81"/>
      <c r="G9" s="81"/>
      <c r="H9" s="81"/>
      <c r="I9" s="81"/>
      <c r="J9" s="81"/>
      <c r="K9" s="81"/>
      <c r="L9" s="81"/>
      <c r="M9" s="81"/>
      <c r="N9" s="3">
        <f t="shared" si="0"/>
        <v>0</v>
      </c>
    </row>
    <row r="10" spans="1:14" ht="12.75" customHeight="1" thickBot="1" x14ac:dyDescent="0.25">
      <c r="A10" s="45" t="s">
        <v>21</v>
      </c>
      <c r="B10" s="62"/>
      <c r="C10" s="62"/>
      <c r="D10" s="62"/>
      <c r="E10" s="62"/>
      <c r="F10" s="62"/>
      <c r="G10" s="62"/>
      <c r="H10" s="62"/>
      <c r="I10" s="62"/>
      <c r="J10" s="62"/>
      <c r="K10" s="62"/>
      <c r="L10" s="62"/>
      <c r="M10" s="62"/>
      <c r="N10" s="3">
        <f t="shared" si="0"/>
        <v>0</v>
      </c>
    </row>
    <row r="11" spans="1:14" ht="12.75" customHeight="1" thickBot="1" x14ac:dyDescent="0.25">
      <c r="A11" s="45" t="s">
        <v>22</v>
      </c>
      <c r="B11" s="81"/>
      <c r="C11" s="81"/>
      <c r="D11" s="81"/>
      <c r="E11" s="81"/>
      <c r="F11" s="81"/>
      <c r="G11" s="81"/>
      <c r="H11" s="81"/>
      <c r="I11" s="81"/>
      <c r="J11" s="81"/>
      <c r="K11" s="81"/>
      <c r="L11" s="81"/>
      <c r="M11" s="81"/>
      <c r="N11" s="3">
        <f t="shared" si="0"/>
        <v>0</v>
      </c>
    </row>
    <row r="12" spans="1:14" ht="12.75" customHeight="1" thickBot="1" x14ac:dyDescent="0.25">
      <c r="A12" s="45" t="s">
        <v>23</v>
      </c>
      <c r="B12" s="62"/>
      <c r="C12" s="62"/>
      <c r="D12" s="62"/>
      <c r="E12" s="62"/>
      <c r="F12" s="62"/>
      <c r="G12" s="62"/>
      <c r="H12" s="62"/>
      <c r="I12" s="62"/>
      <c r="J12" s="62"/>
      <c r="K12" s="62"/>
      <c r="L12" s="62"/>
      <c r="M12" s="62"/>
      <c r="N12" s="3">
        <f t="shared" si="0"/>
        <v>0</v>
      </c>
    </row>
    <row r="13" spans="1:14" ht="12.75" customHeight="1" thickBot="1" x14ac:dyDescent="0.25">
      <c r="A13" s="45" t="s">
        <v>24</v>
      </c>
      <c r="B13" s="81"/>
      <c r="C13" s="81"/>
      <c r="D13" s="81"/>
      <c r="E13" s="81"/>
      <c r="F13" s="81"/>
      <c r="G13" s="81"/>
      <c r="H13" s="81"/>
      <c r="I13" s="81"/>
      <c r="J13" s="81"/>
      <c r="K13" s="81"/>
      <c r="L13" s="81"/>
      <c r="M13" s="81"/>
      <c r="N13" s="3">
        <f t="shared" si="0"/>
        <v>0</v>
      </c>
    </row>
    <row r="14" spans="1:14" ht="12.75" customHeight="1" thickBot="1" x14ac:dyDescent="0.25">
      <c r="A14" s="45" t="s">
        <v>25</v>
      </c>
      <c r="B14" s="62"/>
      <c r="C14" s="62"/>
      <c r="D14" s="62"/>
      <c r="E14" s="62"/>
      <c r="F14" s="62"/>
      <c r="G14" s="62"/>
      <c r="H14" s="62"/>
      <c r="I14" s="62"/>
      <c r="J14" s="62"/>
      <c r="K14" s="62"/>
      <c r="L14" s="62"/>
      <c r="M14" s="62"/>
      <c r="N14" s="3">
        <f t="shared" si="0"/>
        <v>0</v>
      </c>
    </row>
    <row r="15" spans="1:14" ht="12.75" customHeight="1" thickBot="1" x14ac:dyDescent="0.25">
      <c r="A15" s="45" t="s">
        <v>26</v>
      </c>
      <c r="B15" s="81"/>
      <c r="C15" s="81"/>
      <c r="D15" s="81"/>
      <c r="E15" s="81"/>
      <c r="F15" s="81"/>
      <c r="G15" s="81"/>
      <c r="H15" s="81"/>
      <c r="I15" s="81"/>
      <c r="J15" s="81"/>
      <c r="K15" s="81"/>
      <c r="L15" s="81"/>
      <c r="M15" s="81"/>
      <c r="N15" s="3">
        <f t="shared" si="0"/>
        <v>0</v>
      </c>
    </row>
    <row r="16" spans="1:14" ht="12.75" customHeight="1" thickBot="1" x14ac:dyDescent="0.25">
      <c r="A16" s="45" t="s">
        <v>27</v>
      </c>
      <c r="B16" s="62"/>
      <c r="C16" s="62"/>
      <c r="D16" s="62"/>
      <c r="E16" s="62"/>
      <c r="F16" s="62"/>
      <c r="G16" s="62"/>
      <c r="H16" s="62"/>
      <c r="I16" s="62"/>
      <c r="J16" s="62"/>
      <c r="K16" s="62"/>
      <c r="L16" s="62"/>
      <c r="M16" s="62"/>
      <c r="N16" s="3">
        <f t="shared" si="0"/>
        <v>0</v>
      </c>
    </row>
    <row r="17" spans="1:14" ht="12.75" customHeight="1" thickBot="1" x14ac:dyDescent="0.25">
      <c r="A17" s="45" t="s">
        <v>28</v>
      </c>
      <c r="B17" s="81"/>
      <c r="C17" s="81"/>
      <c r="D17" s="81"/>
      <c r="E17" s="81"/>
      <c r="F17" s="81"/>
      <c r="G17" s="81"/>
      <c r="H17" s="81"/>
      <c r="I17" s="81"/>
      <c r="J17" s="81"/>
      <c r="K17" s="81"/>
      <c r="L17" s="81"/>
      <c r="M17" s="81"/>
      <c r="N17" s="3">
        <f t="shared" si="0"/>
        <v>0</v>
      </c>
    </row>
    <row r="18" spans="1:14" ht="12.75" customHeight="1" thickBot="1" x14ac:dyDescent="0.25">
      <c r="A18" s="45" t="s">
        <v>29</v>
      </c>
      <c r="B18" s="62"/>
      <c r="C18" s="62"/>
      <c r="D18" s="62"/>
      <c r="E18" s="62"/>
      <c r="F18" s="62"/>
      <c r="G18" s="62"/>
      <c r="H18" s="62"/>
      <c r="I18" s="62"/>
      <c r="J18" s="62"/>
      <c r="K18" s="62"/>
      <c r="L18" s="62"/>
      <c r="M18" s="62"/>
      <c r="N18" s="3">
        <f t="shared" si="0"/>
        <v>0</v>
      </c>
    </row>
    <row r="19" spans="1:14" ht="12.75" customHeight="1" thickBot="1" x14ac:dyDescent="0.25">
      <c r="A19" s="45" t="s">
        <v>30</v>
      </c>
      <c r="B19" s="81"/>
      <c r="C19" s="81"/>
      <c r="D19" s="81"/>
      <c r="E19" s="81"/>
      <c r="F19" s="81"/>
      <c r="G19" s="81"/>
      <c r="H19" s="81"/>
      <c r="I19" s="81"/>
      <c r="J19" s="81"/>
      <c r="K19" s="81"/>
      <c r="L19" s="81"/>
      <c r="M19" s="81"/>
      <c r="N19" s="3">
        <f t="shared" si="0"/>
        <v>0</v>
      </c>
    </row>
    <row r="20" spans="1:14" ht="12.75" customHeight="1" thickBot="1" x14ac:dyDescent="0.25">
      <c r="A20" s="45" t="s">
        <v>31</v>
      </c>
      <c r="B20" s="62"/>
      <c r="C20" s="62"/>
      <c r="D20" s="62"/>
      <c r="E20" s="62"/>
      <c r="F20" s="62"/>
      <c r="G20" s="62"/>
      <c r="H20" s="62"/>
      <c r="I20" s="62"/>
      <c r="J20" s="62"/>
      <c r="K20" s="62"/>
      <c r="L20" s="62"/>
      <c r="M20" s="62"/>
      <c r="N20" s="3">
        <f t="shared" si="0"/>
        <v>0</v>
      </c>
    </row>
    <row r="21" spans="1:14" ht="12.75" customHeight="1" thickBot="1" x14ac:dyDescent="0.25">
      <c r="A21" s="45" t="s">
        <v>32</v>
      </c>
      <c r="B21" s="81"/>
      <c r="C21" s="81"/>
      <c r="D21" s="81"/>
      <c r="E21" s="81"/>
      <c r="F21" s="81"/>
      <c r="G21" s="81"/>
      <c r="H21" s="81"/>
      <c r="I21" s="81"/>
      <c r="J21" s="81"/>
      <c r="K21" s="81"/>
      <c r="L21" s="81"/>
      <c r="M21" s="81"/>
      <c r="N21" s="3">
        <f t="shared" si="0"/>
        <v>0</v>
      </c>
    </row>
    <row r="22" spans="1:14" ht="12.75" customHeight="1" thickBot="1" x14ac:dyDescent="0.25">
      <c r="A22" s="45" t="s">
        <v>33</v>
      </c>
      <c r="B22" s="62"/>
      <c r="C22" s="62"/>
      <c r="D22" s="62"/>
      <c r="E22" s="62"/>
      <c r="F22" s="62"/>
      <c r="G22" s="62"/>
      <c r="H22" s="62"/>
      <c r="I22" s="62"/>
      <c r="J22" s="62"/>
      <c r="K22" s="62"/>
      <c r="L22" s="62"/>
      <c r="M22" s="62"/>
      <c r="N22" s="3">
        <f t="shared" si="0"/>
        <v>0</v>
      </c>
    </row>
    <row r="23" spans="1:14" ht="12.75" customHeight="1" thickBot="1" x14ac:dyDescent="0.25">
      <c r="A23" s="45" t="s">
        <v>34</v>
      </c>
      <c r="B23" s="81"/>
      <c r="C23" s="81"/>
      <c r="D23" s="81"/>
      <c r="E23" s="81"/>
      <c r="F23" s="81"/>
      <c r="G23" s="81"/>
      <c r="H23" s="81"/>
      <c r="I23" s="81"/>
      <c r="J23" s="81"/>
      <c r="K23" s="81"/>
      <c r="L23" s="81"/>
      <c r="M23" s="81"/>
      <c r="N23" s="3">
        <f t="shared" si="0"/>
        <v>0</v>
      </c>
    </row>
    <row r="24" spans="1:14" ht="12.75" customHeight="1" thickBot="1" x14ac:dyDescent="0.25">
      <c r="A24" s="45" t="s">
        <v>35</v>
      </c>
      <c r="B24" s="62"/>
      <c r="C24" s="62"/>
      <c r="D24" s="62"/>
      <c r="E24" s="62"/>
      <c r="F24" s="62"/>
      <c r="G24" s="62"/>
      <c r="H24" s="62"/>
      <c r="I24" s="62"/>
      <c r="J24" s="62"/>
      <c r="K24" s="62"/>
      <c r="L24" s="62"/>
      <c r="M24" s="62"/>
      <c r="N24" s="3">
        <f t="shared" si="0"/>
        <v>0</v>
      </c>
    </row>
    <row r="25" spans="1:14" ht="12.75" customHeight="1" thickBot="1" x14ac:dyDescent="0.25">
      <c r="A25" s="45" t="s">
        <v>36</v>
      </c>
      <c r="B25" s="81"/>
      <c r="C25" s="81"/>
      <c r="D25" s="81"/>
      <c r="E25" s="81"/>
      <c r="F25" s="81"/>
      <c r="G25" s="81"/>
      <c r="H25" s="81"/>
      <c r="I25" s="81"/>
      <c r="J25" s="81"/>
      <c r="K25" s="81"/>
      <c r="L25" s="81"/>
      <c r="M25" s="81"/>
      <c r="N25" s="3">
        <f t="shared" si="0"/>
        <v>0</v>
      </c>
    </row>
    <row r="26" spans="1:14" ht="12.75" customHeight="1" thickBot="1" x14ac:dyDescent="0.25">
      <c r="A26" s="45" t="s">
        <v>37</v>
      </c>
      <c r="B26" s="62"/>
      <c r="C26" s="62"/>
      <c r="D26" s="62"/>
      <c r="E26" s="62"/>
      <c r="F26" s="62"/>
      <c r="G26" s="62"/>
      <c r="H26" s="62"/>
      <c r="I26" s="62"/>
      <c r="J26" s="62"/>
      <c r="K26" s="62"/>
      <c r="L26" s="62"/>
      <c r="M26" s="62"/>
      <c r="N26" s="3">
        <f t="shared" si="0"/>
        <v>0</v>
      </c>
    </row>
    <row r="27" spans="1:14" ht="12.75" customHeight="1" thickBot="1" x14ac:dyDescent="0.25">
      <c r="A27" s="45" t="s">
        <v>38</v>
      </c>
      <c r="B27" s="81"/>
      <c r="C27" s="81"/>
      <c r="D27" s="81"/>
      <c r="E27" s="81"/>
      <c r="F27" s="81"/>
      <c r="G27" s="81"/>
      <c r="H27" s="81"/>
      <c r="I27" s="81"/>
      <c r="J27" s="81"/>
      <c r="K27" s="81"/>
      <c r="L27" s="81"/>
      <c r="M27" s="81"/>
      <c r="N27" s="3">
        <f t="shared" si="0"/>
        <v>0</v>
      </c>
    </row>
    <row r="28" spans="1:14" ht="12.75" customHeight="1" thickBot="1" x14ac:dyDescent="0.25">
      <c r="A28" s="45" t="s">
        <v>39</v>
      </c>
      <c r="B28" s="62"/>
      <c r="C28" s="62"/>
      <c r="D28" s="62"/>
      <c r="E28" s="62"/>
      <c r="F28" s="62"/>
      <c r="G28" s="62"/>
      <c r="H28" s="62"/>
      <c r="I28" s="62"/>
      <c r="J28" s="62"/>
      <c r="K28" s="62"/>
      <c r="L28" s="62"/>
      <c r="M28" s="62"/>
      <c r="N28" s="3">
        <f t="shared" si="0"/>
        <v>0</v>
      </c>
    </row>
    <row r="29" spans="1:14" ht="12.75" customHeight="1" thickBot="1" x14ac:dyDescent="0.25">
      <c r="A29" s="45" t="s">
        <v>40</v>
      </c>
      <c r="B29" s="81"/>
      <c r="C29" s="81"/>
      <c r="D29" s="81"/>
      <c r="E29" s="81"/>
      <c r="F29" s="81"/>
      <c r="G29" s="81"/>
      <c r="H29" s="81"/>
      <c r="I29" s="81"/>
      <c r="J29" s="81"/>
      <c r="K29" s="81"/>
      <c r="L29" s="81"/>
      <c r="M29" s="81"/>
      <c r="N29" s="3">
        <f t="shared" si="0"/>
        <v>0</v>
      </c>
    </row>
    <row r="30" spans="1:14" ht="12.75" customHeight="1" thickBot="1" x14ac:dyDescent="0.25">
      <c r="A30" s="45" t="s">
        <v>41</v>
      </c>
      <c r="B30" s="62"/>
      <c r="C30" s="62"/>
      <c r="D30" s="62"/>
      <c r="E30" s="62"/>
      <c r="F30" s="62"/>
      <c r="G30" s="62"/>
      <c r="H30" s="62"/>
      <c r="I30" s="62"/>
      <c r="J30" s="62"/>
      <c r="K30" s="62"/>
      <c r="L30" s="62"/>
      <c r="M30" s="62"/>
      <c r="N30" s="3">
        <f t="shared" si="0"/>
        <v>0</v>
      </c>
    </row>
    <row r="31" spans="1:14" ht="12.75" customHeight="1" thickBot="1" x14ac:dyDescent="0.25">
      <c r="A31" s="45" t="s">
        <v>42</v>
      </c>
      <c r="B31" s="81"/>
      <c r="C31" s="81"/>
      <c r="D31" s="81"/>
      <c r="E31" s="81"/>
      <c r="F31" s="81"/>
      <c r="G31" s="81"/>
      <c r="H31" s="81"/>
      <c r="I31" s="81"/>
      <c r="J31" s="81"/>
      <c r="K31" s="81"/>
      <c r="L31" s="81"/>
      <c r="M31" s="81"/>
      <c r="N31" s="3">
        <f t="shared" si="0"/>
        <v>0</v>
      </c>
    </row>
    <row r="32" spans="1:14" ht="12.75" customHeight="1" thickBot="1" x14ac:dyDescent="0.25">
      <c r="A32" s="45" t="s">
        <v>43</v>
      </c>
      <c r="B32" s="62"/>
      <c r="C32" s="62"/>
      <c r="D32" s="62"/>
      <c r="E32" s="62"/>
      <c r="F32" s="62"/>
      <c r="G32" s="62"/>
      <c r="H32" s="62"/>
      <c r="I32" s="62"/>
      <c r="J32" s="62"/>
      <c r="K32" s="62"/>
      <c r="L32" s="62"/>
      <c r="M32" s="62"/>
      <c r="N32" s="3">
        <f t="shared" si="0"/>
        <v>0</v>
      </c>
    </row>
    <row r="33" spans="1:14" ht="12.75" customHeight="1" thickBot="1" x14ac:dyDescent="0.25">
      <c r="A33" s="45" t="s">
        <v>61</v>
      </c>
      <c r="B33" s="81"/>
      <c r="C33" s="81"/>
      <c r="D33" s="81"/>
      <c r="E33" s="81"/>
      <c r="F33" s="81"/>
      <c r="G33" s="81"/>
      <c r="H33" s="81"/>
      <c r="I33" s="81"/>
      <c r="J33" s="81"/>
      <c r="K33" s="81"/>
      <c r="L33" s="81"/>
      <c r="M33" s="81"/>
      <c r="N33" s="3">
        <f t="shared" si="0"/>
        <v>0</v>
      </c>
    </row>
    <row r="34" spans="1:14" ht="12.75" customHeight="1" thickBot="1" x14ac:dyDescent="0.25">
      <c r="A34" s="45" t="s">
        <v>44</v>
      </c>
      <c r="B34" s="62"/>
      <c r="C34" s="62"/>
      <c r="D34" s="62"/>
      <c r="E34" s="62"/>
      <c r="F34" s="62"/>
      <c r="G34" s="62"/>
      <c r="H34" s="62"/>
      <c r="I34" s="62"/>
      <c r="J34" s="62"/>
      <c r="K34" s="62"/>
      <c r="L34" s="62"/>
      <c r="M34" s="62"/>
      <c r="N34" s="3">
        <f t="shared" si="0"/>
        <v>0</v>
      </c>
    </row>
    <row r="35" spans="1:14" ht="12.75" customHeight="1" thickBot="1" x14ac:dyDescent="0.25">
      <c r="A35" s="45" t="s">
        <v>45</v>
      </c>
      <c r="B35" s="81"/>
      <c r="C35" s="81"/>
      <c r="D35" s="81"/>
      <c r="E35" s="81"/>
      <c r="F35" s="81"/>
      <c r="G35" s="81"/>
      <c r="H35" s="81"/>
      <c r="I35" s="81"/>
      <c r="J35" s="81"/>
      <c r="K35" s="81"/>
      <c r="L35" s="81"/>
      <c r="M35" s="81"/>
      <c r="N35" s="3">
        <f t="shared" si="0"/>
        <v>0</v>
      </c>
    </row>
    <row r="36" spans="1:14" ht="12.75" customHeight="1" thickBot="1" x14ac:dyDescent="0.25">
      <c r="A36" s="45" t="s">
        <v>62</v>
      </c>
      <c r="B36" s="62"/>
      <c r="C36" s="62"/>
      <c r="D36" s="62"/>
      <c r="E36" s="62"/>
      <c r="F36" s="62"/>
      <c r="G36" s="62"/>
      <c r="H36" s="62"/>
      <c r="I36" s="62"/>
      <c r="J36" s="62"/>
      <c r="K36" s="62"/>
      <c r="L36" s="62"/>
      <c r="M36" s="62"/>
      <c r="N36" s="3">
        <f t="shared" si="0"/>
        <v>0</v>
      </c>
    </row>
    <row r="37" spans="1:14" ht="12.75" customHeight="1" thickBot="1" x14ac:dyDescent="0.25">
      <c r="A37" s="45" t="s">
        <v>46</v>
      </c>
      <c r="B37" s="81"/>
      <c r="C37" s="81"/>
      <c r="D37" s="81"/>
      <c r="E37" s="81"/>
      <c r="F37" s="81"/>
      <c r="G37" s="81"/>
      <c r="H37" s="81"/>
      <c r="I37" s="81"/>
      <c r="J37" s="81"/>
      <c r="K37" s="81"/>
      <c r="L37" s="81"/>
      <c r="M37" s="81"/>
      <c r="N37" s="3">
        <f t="shared" si="0"/>
        <v>0</v>
      </c>
    </row>
    <row r="38" spans="1:14" ht="12.75" customHeight="1" thickBot="1" x14ac:dyDescent="0.25">
      <c r="A38" s="45" t="s">
        <v>47</v>
      </c>
      <c r="B38" s="62"/>
      <c r="C38" s="62"/>
      <c r="D38" s="62"/>
      <c r="E38" s="62"/>
      <c r="F38" s="62"/>
      <c r="G38" s="62"/>
      <c r="H38" s="62"/>
      <c r="I38" s="62"/>
      <c r="J38" s="62"/>
      <c r="K38" s="62"/>
      <c r="L38" s="62"/>
      <c r="M38" s="62"/>
      <c r="N38" s="3">
        <f t="shared" si="0"/>
        <v>0</v>
      </c>
    </row>
    <row r="39" spans="1:14" ht="12.75" customHeight="1" thickBot="1" x14ac:dyDescent="0.25">
      <c r="A39" s="45" t="s">
        <v>48</v>
      </c>
      <c r="B39" s="81"/>
      <c r="C39" s="81"/>
      <c r="D39" s="81"/>
      <c r="E39" s="81"/>
      <c r="F39" s="81"/>
      <c r="G39" s="81"/>
      <c r="H39" s="81"/>
      <c r="I39" s="81"/>
      <c r="J39" s="81"/>
      <c r="K39" s="81"/>
      <c r="L39" s="81"/>
      <c r="M39" s="81"/>
      <c r="N39" s="3">
        <f t="shared" si="0"/>
        <v>0</v>
      </c>
    </row>
    <row r="40" spans="1:14" ht="12.75" customHeight="1" thickBot="1" x14ac:dyDescent="0.25">
      <c r="A40" s="45" t="s">
        <v>49</v>
      </c>
      <c r="B40" s="62"/>
      <c r="C40" s="62"/>
      <c r="D40" s="62"/>
      <c r="E40" s="62"/>
      <c r="F40" s="62"/>
      <c r="G40" s="62"/>
      <c r="H40" s="62"/>
      <c r="I40" s="62"/>
      <c r="J40" s="62"/>
      <c r="K40" s="62"/>
      <c r="L40" s="62"/>
      <c r="M40" s="62"/>
      <c r="N40" s="3">
        <f t="shared" si="0"/>
        <v>0</v>
      </c>
    </row>
    <row r="41" spans="1:14" ht="12.75" customHeight="1" thickBot="1" x14ac:dyDescent="0.25">
      <c r="A41" s="45" t="s">
        <v>50</v>
      </c>
      <c r="B41" s="81"/>
      <c r="C41" s="81"/>
      <c r="D41" s="81"/>
      <c r="E41" s="81"/>
      <c r="F41" s="81"/>
      <c r="G41" s="81"/>
      <c r="H41" s="81"/>
      <c r="I41" s="81"/>
      <c r="J41" s="81"/>
      <c r="K41" s="81"/>
      <c r="L41" s="81"/>
      <c r="M41" s="81"/>
      <c r="N41" s="3">
        <f t="shared" si="0"/>
        <v>0</v>
      </c>
    </row>
    <row r="42" spans="1:14" ht="12.75" customHeight="1" thickBot="1" x14ac:dyDescent="0.25">
      <c r="A42" s="45" t="s">
        <v>51</v>
      </c>
      <c r="B42" s="62"/>
      <c r="C42" s="62"/>
      <c r="D42" s="62"/>
      <c r="E42" s="62"/>
      <c r="F42" s="62"/>
      <c r="G42" s="62"/>
      <c r="H42" s="62"/>
      <c r="I42" s="62"/>
      <c r="J42" s="62"/>
      <c r="K42" s="62"/>
      <c r="L42" s="62"/>
      <c r="M42" s="62"/>
      <c r="N42" s="3">
        <f t="shared" si="0"/>
        <v>0</v>
      </c>
    </row>
    <row r="43" spans="1:14" ht="12.75" customHeight="1" thickBot="1" x14ac:dyDescent="0.25">
      <c r="A43" s="45" t="s">
        <v>52</v>
      </c>
      <c r="B43" s="81"/>
      <c r="C43" s="81"/>
      <c r="D43" s="81"/>
      <c r="E43" s="81"/>
      <c r="F43" s="81"/>
      <c r="G43" s="81"/>
      <c r="H43" s="81"/>
      <c r="I43" s="81"/>
      <c r="J43" s="81"/>
      <c r="K43" s="81"/>
      <c r="L43" s="81"/>
      <c r="M43" s="81"/>
      <c r="N43" s="3">
        <f t="shared" si="0"/>
        <v>0</v>
      </c>
    </row>
    <row r="44" spans="1:14" ht="12.75" customHeight="1" thickBot="1" x14ac:dyDescent="0.25">
      <c r="A44" s="45" t="s">
        <v>53</v>
      </c>
      <c r="B44" s="62"/>
      <c r="C44" s="62"/>
      <c r="D44" s="62"/>
      <c r="E44" s="62"/>
      <c r="F44" s="62"/>
      <c r="G44" s="62"/>
      <c r="H44" s="62"/>
      <c r="I44" s="62"/>
      <c r="J44" s="62"/>
      <c r="K44" s="62"/>
      <c r="L44" s="62"/>
      <c r="M44" s="62"/>
      <c r="N44" s="3">
        <f t="shared" si="0"/>
        <v>0</v>
      </c>
    </row>
    <row r="45" spans="1:14" ht="12.75" customHeight="1" thickBot="1" x14ac:dyDescent="0.25">
      <c r="A45" s="45" t="s">
        <v>54</v>
      </c>
      <c r="B45" s="81"/>
      <c r="C45" s="81"/>
      <c r="D45" s="81"/>
      <c r="E45" s="81"/>
      <c r="F45" s="81"/>
      <c r="G45" s="81"/>
      <c r="H45" s="81"/>
      <c r="I45" s="81"/>
      <c r="J45" s="81"/>
      <c r="K45" s="81"/>
      <c r="L45" s="81"/>
      <c r="M45" s="81"/>
      <c r="N45" s="3">
        <f t="shared" si="0"/>
        <v>0</v>
      </c>
    </row>
    <row r="46" spans="1:14" ht="12.75" customHeight="1" thickBot="1" x14ac:dyDescent="0.25">
      <c r="A46" s="45" t="s">
        <v>55</v>
      </c>
      <c r="B46" s="62"/>
      <c r="C46" s="62"/>
      <c r="D46" s="62"/>
      <c r="E46" s="62"/>
      <c r="F46" s="62"/>
      <c r="G46" s="62"/>
      <c r="H46" s="62"/>
      <c r="I46" s="62"/>
      <c r="J46" s="62"/>
      <c r="K46" s="62"/>
      <c r="L46" s="62"/>
      <c r="M46" s="62"/>
      <c r="N46" s="3">
        <f t="shared" si="0"/>
        <v>0</v>
      </c>
    </row>
    <row r="47" spans="1:14" ht="12.75" customHeight="1" thickBot="1" x14ac:dyDescent="0.25">
      <c r="A47" s="45" t="s">
        <v>56</v>
      </c>
      <c r="B47" s="81"/>
      <c r="C47" s="81"/>
      <c r="D47" s="81"/>
      <c r="E47" s="81"/>
      <c r="F47" s="81"/>
      <c r="G47" s="81"/>
      <c r="H47" s="81"/>
      <c r="I47" s="81"/>
      <c r="J47" s="81"/>
      <c r="K47" s="81"/>
      <c r="L47" s="81"/>
      <c r="M47" s="81"/>
      <c r="N47" s="3">
        <f>COUNTA(B47:M47)</f>
        <v>0</v>
      </c>
    </row>
    <row r="48" spans="1:14" ht="12.75" customHeight="1" thickBot="1" x14ac:dyDescent="0.25">
      <c r="A48" s="45" t="s">
        <v>57</v>
      </c>
      <c r="B48" s="62"/>
      <c r="C48" s="62"/>
      <c r="D48" s="62"/>
      <c r="E48" s="62"/>
      <c r="F48" s="62"/>
      <c r="G48" s="62"/>
      <c r="H48" s="62"/>
      <c r="I48" s="62"/>
      <c r="J48" s="62"/>
      <c r="K48" s="62"/>
      <c r="L48" s="62"/>
      <c r="M48" s="62"/>
      <c r="N48" s="3">
        <f t="shared" si="0"/>
        <v>0</v>
      </c>
    </row>
    <row r="49" spans="1:14" ht="12.75" customHeight="1" thickBot="1" x14ac:dyDescent="0.25">
      <c r="A49" s="45" t="s">
        <v>58</v>
      </c>
      <c r="B49" s="81"/>
      <c r="C49" s="81"/>
      <c r="D49" s="81"/>
      <c r="E49" s="81"/>
      <c r="F49" s="81"/>
      <c r="G49" s="81"/>
      <c r="H49" s="81"/>
      <c r="I49" s="81"/>
      <c r="J49" s="81"/>
      <c r="K49" s="81"/>
      <c r="L49" s="81"/>
      <c r="M49" s="81"/>
      <c r="N49" s="3">
        <f t="shared" si="0"/>
        <v>0</v>
      </c>
    </row>
    <row r="50" spans="1:14" ht="12.75" customHeight="1" thickBot="1" x14ac:dyDescent="0.25">
      <c r="A50" s="11" t="s">
        <v>13</v>
      </c>
      <c r="B50" s="3">
        <f t="shared" ref="B50:M50" si="1">COUNTA(B2:B24,B25:B49)</f>
        <v>0</v>
      </c>
      <c r="C50" s="3">
        <f t="shared" si="1"/>
        <v>0</v>
      </c>
      <c r="D50" s="3">
        <f t="shared" si="1"/>
        <v>0</v>
      </c>
      <c r="E50" s="3">
        <f t="shared" si="1"/>
        <v>0</v>
      </c>
      <c r="F50" s="3">
        <f t="shared" si="1"/>
        <v>0</v>
      </c>
      <c r="G50" s="3">
        <f t="shared" si="1"/>
        <v>0</v>
      </c>
      <c r="H50" s="3">
        <f t="shared" si="1"/>
        <v>0</v>
      </c>
      <c r="I50" s="3">
        <f t="shared" si="1"/>
        <v>0</v>
      </c>
      <c r="J50" s="3">
        <f t="shared" si="1"/>
        <v>0</v>
      </c>
      <c r="K50" s="3">
        <f t="shared" si="1"/>
        <v>0</v>
      </c>
      <c r="L50" s="3">
        <f>COUNTA(L2:L24,L25:L49)</f>
        <v>0</v>
      </c>
      <c r="M50" s="3">
        <f t="shared" si="1"/>
        <v>0</v>
      </c>
      <c r="N50" s="3">
        <f>SUM(B50:M50)</f>
        <v>0</v>
      </c>
    </row>
    <row r="51" spans="1:14" x14ac:dyDescent="0.2">
      <c r="A51" s="113" t="s">
        <v>152</v>
      </c>
      <c r="B51" s="113"/>
      <c r="C51" s="1">
        <f>N50</f>
        <v>0</v>
      </c>
      <c r="D51" s="116" t="s">
        <v>75</v>
      </c>
      <c r="E51" s="116"/>
      <c r="F51" s="116"/>
      <c r="G51" s="116"/>
      <c r="H51">
        <f>576-N50</f>
        <v>576</v>
      </c>
    </row>
    <row r="52" spans="1:14" x14ac:dyDescent="0.2">
      <c r="A52" s="113" t="s">
        <v>59</v>
      </c>
      <c r="B52" s="113"/>
      <c r="C52" s="1">
        <v>576</v>
      </c>
      <c r="D52" s="113" t="s">
        <v>60</v>
      </c>
      <c r="E52" s="113"/>
      <c r="F52" s="113"/>
      <c r="G52" s="113"/>
      <c r="H52" s="114">
        <f>C51/C52</f>
        <v>0</v>
      </c>
      <c r="I52" s="115"/>
    </row>
    <row r="53" spans="1:14" s="49" customFormat="1" ht="33" customHeight="1" x14ac:dyDescent="0.2">
      <c r="B53" s="118" t="s">
        <v>118</v>
      </c>
      <c r="C53" s="111"/>
      <c r="D53" s="111"/>
      <c r="E53" s="111"/>
      <c r="F53" s="111"/>
      <c r="G53" s="111"/>
      <c r="H53" s="111"/>
      <c r="I53" s="111"/>
      <c r="J53" s="111"/>
      <c r="K53" s="111"/>
      <c r="L53" s="111"/>
      <c r="M53" s="112"/>
    </row>
  </sheetData>
  <mergeCells count="6">
    <mergeCell ref="B53:M53"/>
    <mergeCell ref="A51:B51"/>
    <mergeCell ref="D51:G51"/>
    <mergeCell ref="A52:B52"/>
    <mergeCell ref="D52:G52"/>
    <mergeCell ref="H52:I52"/>
  </mergeCells>
  <conditionalFormatting sqref="N51:N52 N54">
    <cfRule type="cellIs" dxfId="7" priority="12" stopIfTrue="1" operator="equal">
      <formula>576</formula>
    </cfRule>
  </conditionalFormatting>
  <conditionalFormatting sqref="N2">
    <cfRule type="cellIs" dxfId="6" priority="10" stopIfTrue="1" operator="equal">
      <formula>12</formula>
    </cfRule>
    <cfRule type="cellIs" dxfId="5" priority="11" stopIfTrue="1" operator="greaterThan">
      <formula>11</formula>
    </cfRule>
  </conditionalFormatting>
  <conditionalFormatting sqref="N2">
    <cfRule type="cellIs" dxfId="4" priority="9" stopIfTrue="1" operator="equal">
      <formula>12</formula>
    </cfRule>
  </conditionalFormatting>
  <conditionalFormatting sqref="N2:N49">
    <cfRule type="cellIs" dxfId="3" priority="8" stopIfTrue="1" operator="greaterThan">
      <formula>11</formula>
    </cfRule>
  </conditionalFormatting>
  <conditionalFormatting sqref="B50:M50">
    <cfRule type="cellIs" dxfId="2" priority="3" stopIfTrue="1" operator="greaterThan">
      <formula>47</formula>
    </cfRule>
  </conditionalFormatting>
  <conditionalFormatting sqref="N50">
    <cfRule type="cellIs" dxfId="1" priority="1" stopIfTrue="1" operator="greaterThan">
      <formula>575</formula>
    </cfRule>
  </conditionalFormatting>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workbookViewId="0">
      <pane ySplit="1" topLeftCell="A38" activePane="bottomLeft" state="frozen"/>
      <selection pane="bottomLeft" activeCell="O53" sqref="O53"/>
    </sheetView>
  </sheetViews>
  <sheetFormatPr baseColWidth="10" defaultColWidth="9.1640625" defaultRowHeight="15" x14ac:dyDescent="0.2"/>
  <cols>
    <col min="1" max="1" width="14.83203125" style="49" customWidth="1"/>
    <col min="2" max="13" width="5.83203125" style="49" customWidth="1"/>
    <col min="14" max="14" width="7.83203125" style="49" customWidth="1"/>
    <col min="15" max="15" width="7.1640625" style="49" customWidth="1"/>
    <col min="16" max="16384" width="9.1640625" style="49"/>
  </cols>
  <sheetData>
    <row r="1" spans="1:14" ht="16" thickBot="1" x14ac:dyDescent="0.25">
      <c r="A1" s="65" t="s">
        <v>86</v>
      </c>
      <c r="B1" s="66" t="s">
        <v>1</v>
      </c>
      <c r="C1" s="66" t="s">
        <v>2</v>
      </c>
      <c r="D1" s="66" t="s">
        <v>3</v>
      </c>
      <c r="E1" s="66" t="s">
        <v>4</v>
      </c>
      <c r="F1" s="66" t="s">
        <v>5</v>
      </c>
      <c r="G1" s="66" t="s">
        <v>6</v>
      </c>
      <c r="H1" s="66" t="s">
        <v>7</v>
      </c>
      <c r="I1" s="66" t="s">
        <v>8</v>
      </c>
      <c r="J1" s="66" t="s">
        <v>9</v>
      </c>
      <c r="K1" s="66" t="s">
        <v>10</v>
      </c>
      <c r="L1" s="66" t="s">
        <v>11</v>
      </c>
      <c r="M1" s="66" t="s">
        <v>12</v>
      </c>
      <c r="N1" s="66" t="s">
        <v>13</v>
      </c>
    </row>
    <row r="2" spans="1:14" ht="12.75" customHeight="1" thickBot="1" x14ac:dyDescent="0.25">
      <c r="A2" s="67" t="s">
        <v>0</v>
      </c>
      <c r="B2" s="47">
        <f>COUNTA(Grid1:Grid10!B2)</f>
        <v>0</v>
      </c>
      <c r="C2" s="47">
        <f>COUNTA(Grid1:Grid10!C2)</f>
        <v>0</v>
      </c>
      <c r="D2" s="47">
        <f>COUNTA(Grid1:Grid10!D2)</f>
        <v>0</v>
      </c>
      <c r="E2" s="47">
        <f>COUNTA(Grid1:Grid10!E2)</f>
        <v>0</v>
      </c>
      <c r="F2" s="47">
        <f>COUNTA(Grid1:Grid10!F2)</f>
        <v>0</v>
      </c>
      <c r="G2" s="47">
        <f>COUNTA(Grid1:Grid10!G2)</f>
        <v>0</v>
      </c>
      <c r="H2" s="47">
        <f>COUNTA(Grid1:Grid10!H2)</f>
        <v>0</v>
      </c>
      <c r="I2" s="47">
        <f>COUNTA(Grid1:Grid10!I2)</f>
        <v>0</v>
      </c>
      <c r="J2" s="47">
        <f>COUNTA(Grid1:Grid10!J2)</f>
        <v>0</v>
      </c>
      <c r="K2" s="47">
        <f>COUNTA(Grid1:Grid10!K2)</f>
        <v>0</v>
      </c>
      <c r="L2" s="47">
        <f>COUNTA(Grid1:Grid10!L2)</f>
        <v>0</v>
      </c>
      <c r="M2" s="69">
        <f>COUNTA(Grid1:Grid10!M2)</f>
        <v>0</v>
      </c>
      <c r="N2" s="76">
        <f>SUM(B2:M2)</f>
        <v>0</v>
      </c>
    </row>
    <row r="3" spans="1:14" ht="12.75" customHeight="1" thickBot="1" x14ac:dyDescent="0.25">
      <c r="A3" s="67" t="s">
        <v>14</v>
      </c>
      <c r="B3" s="68">
        <f>COUNTA(Grid1:Grid10!B3)</f>
        <v>0</v>
      </c>
      <c r="C3" s="68">
        <f>COUNTA(Grid1:Grid10!C3)</f>
        <v>0</v>
      </c>
      <c r="D3" s="68">
        <f>COUNTA(Grid1:Grid10!D3)</f>
        <v>0</v>
      </c>
      <c r="E3" s="68">
        <f>COUNTA(Grid1:Grid10!E3)</f>
        <v>0</v>
      </c>
      <c r="F3" s="68">
        <f>COUNTA(Grid1:Grid10!F3)</f>
        <v>0</v>
      </c>
      <c r="G3" s="68">
        <f>COUNTA(Grid1:Grid10!G3)</f>
        <v>0</v>
      </c>
      <c r="H3" s="68">
        <f>COUNTA(Grid1:Grid10!H3)</f>
        <v>0</v>
      </c>
      <c r="I3" s="68">
        <f>COUNTA(Grid1:Grid10!I3)</f>
        <v>0</v>
      </c>
      <c r="J3" s="68">
        <f>COUNTA(Grid1:Grid10!J3)</f>
        <v>0</v>
      </c>
      <c r="K3" s="68">
        <f>COUNTA(Grid1:Grid10!K3)</f>
        <v>0</v>
      </c>
      <c r="L3" s="68">
        <f>COUNTA(Grid1:Grid10!L3)</f>
        <v>0</v>
      </c>
      <c r="M3" s="70">
        <f>COUNTA(Grid1:Grid10!M3)</f>
        <v>0</v>
      </c>
      <c r="N3" s="77">
        <f t="shared" ref="N3:N49" si="0">SUM(B3:M3)</f>
        <v>0</v>
      </c>
    </row>
    <row r="4" spans="1:14" ht="12.75" customHeight="1" thickBot="1" x14ac:dyDescent="0.25">
      <c r="A4" s="67" t="s">
        <v>15</v>
      </c>
      <c r="B4" s="47">
        <f>COUNTA(Grid1:Grid10!B4)</f>
        <v>0</v>
      </c>
      <c r="C4" s="47">
        <f>COUNTA(Grid1:Grid10!C4)</f>
        <v>0</v>
      </c>
      <c r="D4" s="47">
        <f>COUNTA(Grid1:Grid10!D4)</f>
        <v>0</v>
      </c>
      <c r="E4" s="47">
        <f>COUNTA(Grid1:Grid10!E4)</f>
        <v>0</v>
      </c>
      <c r="F4" s="47">
        <f>COUNTA(Grid1:Grid10!F4)</f>
        <v>0</v>
      </c>
      <c r="G4" s="47">
        <f>COUNTA(Grid1:Grid10!G4)</f>
        <v>0</v>
      </c>
      <c r="H4" s="47">
        <f>COUNTA(Grid1:Grid10!H4)</f>
        <v>0</v>
      </c>
      <c r="I4" s="47">
        <f>COUNTA(Grid1:Grid10!I4)</f>
        <v>0</v>
      </c>
      <c r="J4" s="47">
        <f>COUNTA(Grid1:Grid10!J4)</f>
        <v>0</v>
      </c>
      <c r="K4" s="47">
        <f>COUNTA(Grid1:Grid10!K4)</f>
        <v>0</v>
      </c>
      <c r="L4" s="47">
        <f>COUNTA(Grid1:Grid10!L4)</f>
        <v>0</v>
      </c>
      <c r="M4" s="69">
        <f>COUNTA(Grid1:Grid10!M4)</f>
        <v>0</v>
      </c>
      <c r="N4" s="76">
        <f t="shared" si="0"/>
        <v>0</v>
      </c>
    </row>
    <row r="5" spans="1:14" ht="12.75" customHeight="1" thickBot="1" x14ac:dyDescent="0.25">
      <c r="A5" s="67" t="s">
        <v>16</v>
      </c>
      <c r="B5" s="68">
        <f>COUNTA(Grid1:Grid10!B5)</f>
        <v>0</v>
      </c>
      <c r="C5" s="68">
        <f>COUNTA(Grid1:Grid10!C5)</f>
        <v>0</v>
      </c>
      <c r="D5" s="68">
        <f>COUNTA(Grid1:Grid10!D5)</f>
        <v>0</v>
      </c>
      <c r="E5" s="68">
        <f>COUNTA(Grid1:Grid10!E5)</f>
        <v>0</v>
      </c>
      <c r="F5" s="68">
        <f>COUNTA(Grid1:Grid10!F5)</f>
        <v>0</v>
      </c>
      <c r="G5" s="68">
        <f>COUNTA(Grid1:Grid10!G5)</f>
        <v>0</v>
      </c>
      <c r="H5" s="68">
        <f>COUNTA(Grid1:Grid10!H5)</f>
        <v>0</v>
      </c>
      <c r="I5" s="68">
        <f>COUNTA(Grid1:Grid10!I5)</f>
        <v>0</v>
      </c>
      <c r="J5" s="68">
        <f>COUNTA(Grid1:Grid10!J5)</f>
        <v>0</v>
      </c>
      <c r="K5" s="68">
        <f>COUNTA(Grid1:Grid10!K5)</f>
        <v>0</v>
      </c>
      <c r="L5" s="68">
        <f>COUNTA(Grid1:Grid10!L5)</f>
        <v>0</v>
      </c>
      <c r="M5" s="70">
        <f>COUNTA(Grid1:Grid10!M5)</f>
        <v>0</v>
      </c>
      <c r="N5" s="71">
        <f t="shared" si="0"/>
        <v>0</v>
      </c>
    </row>
    <row r="6" spans="1:14" ht="12.75" customHeight="1" thickBot="1" x14ac:dyDescent="0.25">
      <c r="A6" s="67" t="s">
        <v>17</v>
      </c>
      <c r="B6" s="47">
        <f>COUNTA(Grid1:Grid10!B6)</f>
        <v>0</v>
      </c>
      <c r="C6" s="47">
        <f>COUNTA(Grid1:Grid10!C6)</f>
        <v>0</v>
      </c>
      <c r="D6" s="47">
        <f>COUNTA(Grid1:Grid10!D6)</f>
        <v>0</v>
      </c>
      <c r="E6" s="47">
        <f>COUNTA(Grid1:Grid10!E6)</f>
        <v>0</v>
      </c>
      <c r="F6" s="47">
        <f>COUNTA(Grid1:Grid10!F6)</f>
        <v>0</v>
      </c>
      <c r="G6" s="47">
        <f>COUNTA(Grid1:Grid10!G6)</f>
        <v>0</v>
      </c>
      <c r="H6" s="47">
        <f>COUNTA(Grid1:Grid10!H6)</f>
        <v>0</v>
      </c>
      <c r="I6" s="47">
        <f>COUNTA(Grid1:Grid10!I6)</f>
        <v>0</v>
      </c>
      <c r="J6" s="47">
        <f>COUNTA(Grid1:Grid10!J6)</f>
        <v>0</v>
      </c>
      <c r="K6" s="47">
        <f>COUNTA(Grid1:Grid10!K6)</f>
        <v>0</v>
      </c>
      <c r="L6" s="47">
        <f>COUNTA(Grid1:Grid10!L6)</f>
        <v>0</v>
      </c>
      <c r="M6" s="69">
        <f>COUNTA(Grid1:Grid10!M6)</f>
        <v>0</v>
      </c>
      <c r="N6" s="76">
        <f t="shared" si="0"/>
        <v>0</v>
      </c>
    </row>
    <row r="7" spans="1:14" ht="12.75" customHeight="1" thickBot="1" x14ac:dyDescent="0.25">
      <c r="A7" s="67" t="s">
        <v>18</v>
      </c>
      <c r="B7" s="68">
        <f>COUNTA(Grid1:Grid10!B7)</f>
        <v>0</v>
      </c>
      <c r="C7" s="68">
        <f>COUNTA(Grid1:Grid10!C7)</f>
        <v>0</v>
      </c>
      <c r="D7" s="68">
        <f>COUNTA(Grid1:Grid10!D7)</f>
        <v>0</v>
      </c>
      <c r="E7" s="68">
        <f>COUNTA(Grid1:Grid10!E7)</f>
        <v>0</v>
      </c>
      <c r="F7" s="68">
        <f>COUNTA(Grid1:Grid10!F7)</f>
        <v>0</v>
      </c>
      <c r="G7" s="68">
        <f>COUNTA(Grid1:Grid10!G7)</f>
        <v>0</v>
      </c>
      <c r="H7" s="68">
        <f>COUNTA(Grid1:Grid10!H7)</f>
        <v>0</v>
      </c>
      <c r="I7" s="68">
        <f>COUNTA(Grid1:Grid10!I7)</f>
        <v>0</v>
      </c>
      <c r="J7" s="68">
        <f>COUNTA(Grid1:Grid10!J7)</f>
        <v>0</v>
      </c>
      <c r="K7" s="68">
        <f>COUNTA(Grid1:Grid10!K7)</f>
        <v>0</v>
      </c>
      <c r="L7" s="68">
        <f>COUNTA(Grid1:Grid10!L7)</f>
        <v>0</v>
      </c>
      <c r="M7" s="70">
        <f>COUNTA(Grid1:Grid10!M7)</f>
        <v>0</v>
      </c>
      <c r="N7" s="71">
        <f t="shared" si="0"/>
        <v>0</v>
      </c>
    </row>
    <row r="8" spans="1:14" ht="12.75" customHeight="1" thickBot="1" x14ac:dyDescent="0.25">
      <c r="A8" s="67" t="s">
        <v>19</v>
      </c>
      <c r="B8" s="47">
        <f>COUNTA(Grid1:Grid10!B8)</f>
        <v>0</v>
      </c>
      <c r="C8" s="47">
        <f>COUNTA(Grid1:Grid10!C8)</f>
        <v>0</v>
      </c>
      <c r="D8" s="47">
        <f>COUNTA(Grid1:Grid10!D8)</f>
        <v>0</v>
      </c>
      <c r="E8" s="47">
        <f>COUNTA(Grid1:Grid10!E8)</f>
        <v>0</v>
      </c>
      <c r="F8" s="47">
        <f>COUNTA(Grid1:Grid10!F8)</f>
        <v>0</v>
      </c>
      <c r="G8" s="47">
        <f>COUNTA(Grid1:Grid10!G8)</f>
        <v>0</v>
      </c>
      <c r="H8" s="47">
        <f>COUNTA(Grid1:Grid10!H8)</f>
        <v>0</v>
      </c>
      <c r="I8" s="47">
        <f>COUNTA(Grid1:Grid10!I8)</f>
        <v>0</v>
      </c>
      <c r="J8" s="47">
        <f>COUNTA(Grid1:Grid10!J8)</f>
        <v>0</v>
      </c>
      <c r="K8" s="47">
        <f>COUNTA(Grid1:Grid10!K8)</f>
        <v>0</v>
      </c>
      <c r="L8" s="47">
        <f>COUNTA(Grid1:Grid10!L8)</f>
        <v>0</v>
      </c>
      <c r="M8" s="69">
        <f>COUNTA(Grid1:Grid10!M8)</f>
        <v>0</v>
      </c>
      <c r="N8" s="76">
        <f t="shared" si="0"/>
        <v>0</v>
      </c>
    </row>
    <row r="9" spans="1:14" ht="12.75" customHeight="1" thickBot="1" x14ac:dyDescent="0.25">
      <c r="A9" s="67" t="s">
        <v>20</v>
      </c>
      <c r="B9" s="68">
        <f>COUNTA(Grid1:Grid10!B9)</f>
        <v>0</v>
      </c>
      <c r="C9" s="68">
        <f>COUNTA(Grid1:Grid10!C9)</f>
        <v>0</v>
      </c>
      <c r="D9" s="68">
        <f>COUNTA(Grid1:Grid10!D9)</f>
        <v>0</v>
      </c>
      <c r="E9" s="68">
        <f>COUNTA(Grid1:Grid10!E9)</f>
        <v>0</v>
      </c>
      <c r="F9" s="68">
        <f>COUNTA(Grid1:Grid10!F9)</f>
        <v>0</v>
      </c>
      <c r="G9" s="68">
        <f>COUNTA(Grid1:Grid10!G9)</f>
        <v>0</v>
      </c>
      <c r="H9" s="68">
        <f>COUNTA(Grid1:Grid10!H9)</f>
        <v>0</v>
      </c>
      <c r="I9" s="68">
        <f>COUNTA(Grid1:Grid10!I9)</f>
        <v>0</v>
      </c>
      <c r="J9" s="68">
        <f>COUNTA(Grid1:Grid10!J9)</f>
        <v>0</v>
      </c>
      <c r="K9" s="68">
        <f>COUNTA(Grid1:Grid10!K9)</f>
        <v>0</v>
      </c>
      <c r="L9" s="68">
        <f>COUNTA(Grid1:Grid10!L9)</f>
        <v>0</v>
      </c>
      <c r="M9" s="70">
        <f>COUNTA(Grid1:Grid10!M9)</f>
        <v>0</v>
      </c>
      <c r="N9" s="71">
        <f t="shared" si="0"/>
        <v>0</v>
      </c>
    </row>
    <row r="10" spans="1:14" ht="12.75" customHeight="1" thickBot="1" x14ac:dyDescent="0.25">
      <c r="A10" s="67" t="s">
        <v>21</v>
      </c>
      <c r="B10" s="47">
        <f>COUNTA(Grid1:Grid10!B10)</f>
        <v>0</v>
      </c>
      <c r="C10" s="47">
        <f>COUNTA(Grid1:Grid10!C10)</f>
        <v>0</v>
      </c>
      <c r="D10" s="47">
        <f>COUNTA(Grid1:Grid10!D10)</f>
        <v>0</v>
      </c>
      <c r="E10" s="47">
        <f>COUNTA(Grid1:Grid10!E10)</f>
        <v>0</v>
      </c>
      <c r="F10" s="47">
        <f>COUNTA(Grid1:Grid10!F10)</f>
        <v>0</v>
      </c>
      <c r="G10" s="47">
        <f>COUNTA(Grid1:Grid10!G10)</f>
        <v>0</v>
      </c>
      <c r="H10" s="47">
        <f>COUNTA(Grid1:Grid10!H10)</f>
        <v>0</v>
      </c>
      <c r="I10" s="47">
        <f>COUNTA(Grid1:Grid10!I10)</f>
        <v>0</v>
      </c>
      <c r="J10" s="47">
        <f>COUNTA(Grid1:Grid10!J10)</f>
        <v>0</v>
      </c>
      <c r="K10" s="47">
        <f>COUNTA(Grid1:Grid10!K10)</f>
        <v>0</v>
      </c>
      <c r="L10" s="47">
        <f>COUNTA(Grid1:Grid10!L10)</f>
        <v>0</v>
      </c>
      <c r="M10" s="69">
        <f>COUNTA(Grid1:Grid10!M10)</f>
        <v>0</v>
      </c>
      <c r="N10" s="76">
        <f t="shared" si="0"/>
        <v>0</v>
      </c>
    </row>
    <row r="11" spans="1:14" ht="12.75" customHeight="1" thickBot="1" x14ac:dyDescent="0.25">
      <c r="A11" s="67" t="s">
        <v>22</v>
      </c>
      <c r="B11" s="68">
        <f>COUNTA(Grid1:Grid10!B11)</f>
        <v>0</v>
      </c>
      <c r="C11" s="68">
        <f>COUNTA(Grid1:Grid10!C11)</f>
        <v>0</v>
      </c>
      <c r="D11" s="68">
        <f>COUNTA(Grid1:Grid10!D11)</f>
        <v>0</v>
      </c>
      <c r="E11" s="68">
        <f>COUNTA(Grid1:Grid10!E11)</f>
        <v>0</v>
      </c>
      <c r="F11" s="68">
        <f>COUNTA(Grid1:Grid10!F11)</f>
        <v>0</v>
      </c>
      <c r="G11" s="68">
        <f>COUNTA(Grid1:Grid10!G11)</f>
        <v>0</v>
      </c>
      <c r="H11" s="68">
        <f>COUNTA(Grid1:Grid10!H11)</f>
        <v>0</v>
      </c>
      <c r="I11" s="68">
        <f>COUNTA(Grid1:Grid10!I11)</f>
        <v>0</v>
      </c>
      <c r="J11" s="68">
        <f>COUNTA(Grid1:Grid10!J11)</f>
        <v>0</v>
      </c>
      <c r="K11" s="68">
        <f>COUNTA(Grid1:Grid10!K11)</f>
        <v>0</v>
      </c>
      <c r="L11" s="68">
        <f>COUNTA(Grid1:Grid10!L11)</f>
        <v>0</v>
      </c>
      <c r="M11" s="70">
        <f>COUNTA(Grid1:Grid10!M11)</f>
        <v>0</v>
      </c>
      <c r="N11" s="71">
        <f t="shared" si="0"/>
        <v>0</v>
      </c>
    </row>
    <row r="12" spans="1:14" ht="12.75" customHeight="1" thickBot="1" x14ac:dyDescent="0.25">
      <c r="A12" s="67" t="s">
        <v>23</v>
      </c>
      <c r="B12" s="47">
        <f>COUNTA(Grid1:Grid10!B12)</f>
        <v>0</v>
      </c>
      <c r="C12" s="47">
        <f>COUNTA(Grid1:Grid10!C12)</f>
        <v>0</v>
      </c>
      <c r="D12" s="47">
        <f>COUNTA(Grid1:Grid10!D12)</f>
        <v>0</v>
      </c>
      <c r="E12" s="47">
        <f>COUNTA(Grid1:Grid10!E12)</f>
        <v>0</v>
      </c>
      <c r="F12" s="47">
        <f>COUNTA(Grid1:Grid10!F12)</f>
        <v>0</v>
      </c>
      <c r="G12" s="47">
        <f>COUNTA(Grid1:Grid10!G12)</f>
        <v>0</v>
      </c>
      <c r="H12" s="47">
        <f>COUNTA(Grid1:Grid10!H12)</f>
        <v>0</v>
      </c>
      <c r="I12" s="47">
        <f>COUNTA(Grid1:Grid10!I12)</f>
        <v>0</v>
      </c>
      <c r="J12" s="47">
        <f>COUNTA(Grid1:Grid10!J12)</f>
        <v>0</v>
      </c>
      <c r="K12" s="47">
        <f>COUNTA(Grid1:Grid10!K12)</f>
        <v>0</v>
      </c>
      <c r="L12" s="47">
        <f>COUNTA(Grid1:Grid10!L12)</f>
        <v>0</v>
      </c>
      <c r="M12" s="69">
        <f>COUNTA(Grid1:Grid10!M12)</f>
        <v>0</v>
      </c>
      <c r="N12" s="76">
        <f t="shared" si="0"/>
        <v>0</v>
      </c>
    </row>
    <row r="13" spans="1:14" ht="12.75" customHeight="1" thickBot="1" x14ac:dyDescent="0.25">
      <c r="A13" s="67" t="s">
        <v>24</v>
      </c>
      <c r="B13" s="68">
        <f>COUNTA(Grid1:Grid10!B13)</f>
        <v>0</v>
      </c>
      <c r="C13" s="68">
        <f>COUNTA(Grid1:Grid10!C13)</f>
        <v>0</v>
      </c>
      <c r="D13" s="68">
        <f>COUNTA(Grid1:Grid10!D13)</f>
        <v>0</v>
      </c>
      <c r="E13" s="68">
        <f>COUNTA(Grid1:Grid10!E13)</f>
        <v>0</v>
      </c>
      <c r="F13" s="68">
        <f>COUNTA(Grid1:Grid10!F13)</f>
        <v>0</v>
      </c>
      <c r="G13" s="68">
        <f>COUNTA(Grid1:Grid10!G13)</f>
        <v>0</v>
      </c>
      <c r="H13" s="68">
        <f>COUNTA(Grid1:Grid10!H13)</f>
        <v>0</v>
      </c>
      <c r="I13" s="68">
        <f>COUNTA(Grid1:Grid10!I13)</f>
        <v>0</v>
      </c>
      <c r="J13" s="68">
        <f>COUNTA(Grid1:Grid10!J13)</f>
        <v>0</v>
      </c>
      <c r="K13" s="68">
        <f>COUNTA(Grid1:Grid10!K13)</f>
        <v>0</v>
      </c>
      <c r="L13" s="68">
        <f>COUNTA(Grid1:Grid10!L13)</f>
        <v>0</v>
      </c>
      <c r="M13" s="70">
        <f>COUNTA(Grid1:Grid10!M13)</f>
        <v>0</v>
      </c>
      <c r="N13" s="71">
        <f t="shared" si="0"/>
        <v>0</v>
      </c>
    </row>
    <row r="14" spans="1:14" ht="12.75" customHeight="1" thickBot="1" x14ac:dyDescent="0.25">
      <c r="A14" s="67" t="s">
        <v>25</v>
      </c>
      <c r="B14" s="47">
        <f>COUNTA(Grid1:Grid10!B14)</f>
        <v>0</v>
      </c>
      <c r="C14" s="47">
        <f>COUNTA(Grid1:Grid10!C14)</f>
        <v>0</v>
      </c>
      <c r="D14" s="47">
        <f>COUNTA(Grid1:Grid10!D14)</f>
        <v>0</v>
      </c>
      <c r="E14" s="47">
        <f>COUNTA(Grid1:Grid10!E14)</f>
        <v>0</v>
      </c>
      <c r="F14" s="47">
        <f>COUNTA(Grid1:Grid10!F14)</f>
        <v>0</v>
      </c>
      <c r="G14" s="47">
        <f>COUNTA(Grid1:Grid10!G14)</f>
        <v>0</v>
      </c>
      <c r="H14" s="47">
        <f>COUNTA(Grid1:Grid10!H14)</f>
        <v>0</v>
      </c>
      <c r="I14" s="47">
        <f>COUNTA(Grid1:Grid10!I14)</f>
        <v>0</v>
      </c>
      <c r="J14" s="47">
        <f>COUNTA(Grid1:Grid10!J14)</f>
        <v>0</v>
      </c>
      <c r="K14" s="47">
        <f>COUNTA(Grid1:Grid10!K14)</f>
        <v>0</v>
      </c>
      <c r="L14" s="47">
        <f>COUNTA(Grid1:Grid10!L14)</f>
        <v>0</v>
      </c>
      <c r="M14" s="69">
        <f>COUNTA(Grid1:Grid10!M14)</f>
        <v>0</v>
      </c>
      <c r="N14" s="76">
        <f t="shared" si="0"/>
        <v>0</v>
      </c>
    </row>
    <row r="15" spans="1:14" ht="12.75" customHeight="1" thickBot="1" x14ac:dyDescent="0.25">
      <c r="A15" s="67" t="s">
        <v>26</v>
      </c>
      <c r="B15" s="68">
        <f>COUNTA(Grid1:Grid10!B15)</f>
        <v>0</v>
      </c>
      <c r="C15" s="68">
        <f>COUNTA(Grid1:Grid10!C15)</f>
        <v>0</v>
      </c>
      <c r="D15" s="68">
        <f>COUNTA(Grid1:Grid10!D15)</f>
        <v>0</v>
      </c>
      <c r="E15" s="68">
        <f>COUNTA(Grid1:Grid10!E15)</f>
        <v>0</v>
      </c>
      <c r="F15" s="68">
        <f>COUNTA(Grid1:Grid10!F15)</f>
        <v>0</v>
      </c>
      <c r="G15" s="68">
        <f>COUNTA(Grid1:Grid10!G15)</f>
        <v>0</v>
      </c>
      <c r="H15" s="68">
        <f>COUNTA(Grid1:Grid10!H15)</f>
        <v>0</v>
      </c>
      <c r="I15" s="68">
        <f>COUNTA(Grid1:Grid10!I15)</f>
        <v>0</v>
      </c>
      <c r="J15" s="68">
        <f>COUNTA(Grid1:Grid10!J15)</f>
        <v>0</v>
      </c>
      <c r="K15" s="68">
        <f>COUNTA(Grid1:Grid10!K15)</f>
        <v>0</v>
      </c>
      <c r="L15" s="68">
        <f>COUNTA(Grid1:Grid10!L15)</f>
        <v>0</v>
      </c>
      <c r="M15" s="70">
        <f>COUNTA(Grid1:Grid10!M15)</f>
        <v>0</v>
      </c>
      <c r="N15" s="71">
        <f t="shared" si="0"/>
        <v>0</v>
      </c>
    </row>
    <row r="16" spans="1:14" ht="12.75" customHeight="1" thickBot="1" x14ac:dyDescent="0.25">
      <c r="A16" s="67" t="s">
        <v>27</v>
      </c>
      <c r="B16" s="47">
        <f>COUNTA(Grid1:Grid10!B16)</f>
        <v>0</v>
      </c>
      <c r="C16" s="47">
        <f>COUNTA(Grid1:Grid10!C16)</f>
        <v>0</v>
      </c>
      <c r="D16" s="47">
        <f>COUNTA(Grid1:Grid10!D16)</f>
        <v>0</v>
      </c>
      <c r="E16" s="47">
        <f>COUNTA(Grid1:Grid10!E16)</f>
        <v>0</v>
      </c>
      <c r="F16" s="47">
        <f>COUNTA(Grid1:Grid10!F16)</f>
        <v>0</v>
      </c>
      <c r="G16" s="47">
        <f>COUNTA(Grid1:Grid10!G16)</f>
        <v>0</v>
      </c>
      <c r="H16" s="47">
        <f>COUNTA(Grid1:Grid10!H16)</f>
        <v>0</v>
      </c>
      <c r="I16" s="47">
        <f>COUNTA(Grid1:Grid10!I16)</f>
        <v>0</v>
      </c>
      <c r="J16" s="47">
        <f>COUNTA(Grid1:Grid10!J16)</f>
        <v>0</v>
      </c>
      <c r="K16" s="47">
        <f>COUNTA(Grid1:Grid10!K16)</f>
        <v>0</v>
      </c>
      <c r="L16" s="47">
        <f>COUNTA(Grid1:Grid10!L16)</f>
        <v>0</v>
      </c>
      <c r="M16" s="69">
        <f>COUNTA(Grid1:Grid10!M16)</f>
        <v>0</v>
      </c>
      <c r="N16" s="76">
        <f t="shared" si="0"/>
        <v>0</v>
      </c>
    </row>
    <row r="17" spans="1:14" ht="12.75" customHeight="1" thickBot="1" x14ac:dyDescent="0.25">
      <c r="A17" s="67" t="s">
        <v>28</v>
      </c>
      <c r="B17" s="68">
        <f>COUNTA(Grid1:Grid10!B17)</f>
        <v>0</v>
      </c>
      <c r="C17" s="68">
        <f>COUNTA(Grid1:Grid10!C17)</f>
        <v>0</v>
      </c>
      <c r="D17" s="68">
        <f>COUNTA(Grid1:Grid10!D17)</f>
        <v>0</v>
      </c>
      <c r="E17" s="68">
        <f>COUNTA(Grid1:Grid10!E17)</f>
        <v>0</v>
      </c>
      <c r="F17" s="68">
        <f>COUNTA(Grid1:Grid10!F17)</f>
        <v>0</v>
      </c>
      <c r="G17" s="68">
        <f>COUNTA(Grid1:Grid10!G17)</f>
        <v>0</v>
      </c>
      <c r="H17" s="68">
        <f>COUNTA(Grid1:Grid10!H17)</f>
        <v>0</v>
      </c>
      <c r="I17" s="68">
        <f>COUNTA(Grid1:Grid10!I17)</f>
        <v>0</v>
      </c>
      <c r="J17" s="68">
        <f>COUNTA(Grid1:Grid10!J17)</f>
        <v>0</v>
      </c>
      <c r="K17" s="68">
        <f>COUNTA(Grid1:Grid10!K17)</f>
        <v>0</v>
      </c>
      <c r="L17" s="68">
        <f>COUNTA(Grid1:Grid10!L17)</f>
        <v>0</v>
      </c>
      <c r="M17" s="70">
        <f>COUNTA(Grid1:Grid10!M17)</f>
        <v>0</v>
      </c>
      <c r="N17" s="71">
        <f t="shared" si="0"/>
        <v>0</v>
      </c>
    </row>
    <row r="18" spans="1:14" ht="12.75" customHeight="1" thickBot="1" x14ac:dyDescent="0.25">
      <c r="A18" s="67" t="s">
        <v>29</v>
      </c>
      <c r="B18" s="47">
        <f>COUNTA(Grid1:Grid10!B18)</f>
        <v>0</v>
      </c>
      <c r="C18" s="47">
        <f>COUNTA(Grid1:Grid10!C18)</f>
        <v>0</v>
      </c>
      <c r="D18" s="47">
        <f>COUNTA(Grid1:Grid10!D18)</f>
        <v>0</v>
      </c>
      <c r="E18" s="47">
        <f>COUNTA(Grid1:Grid10!E18)</f>
        <v>0</v>
      </c>
      <c r="F18" s="47">
        <f>COUNTA(Grid1:Grid10!F18)</f>
        <v>0</v>
      </c>
      <c r="G18" s="47">
        <f>COUNTA(Grid1:Grid10!G18)</f>
        <v>0</v>
      </c>
      <c r="H18" s="47">
        <f>COUNTA(Grid1:Grid10!H18)</f>
        <v>0</v>
      </c>
      <c r="I18" s="47">
        <f>COUNTA(Grid1:Grid10!I18)</f>
        <v>0</v>
      </c>
      <c r="J18" s="47">
        <f>COUNTA(Grid1:Grid10!J18)</f>
        <v>0</v>
      </c>
      <c r="K18" s="47">
        <f>COUNTA(Grid1:Grid10!K18)</f>
        <v>0</v>
      </c>
      <c r="L18" s="47">
        <f>COUNTA(Grid1:Grid10!L18)</f>
        <v>0</v>
      </c>
      <c r="M18" s="69">
        <f>COUNTA(Grid1:Grid10!M18)</f>
        <v>0</v>
      </c>
      <c r="N18" s="76">
        <f t="shared" si="0"/>
        <v>0</v>
      </c>
    </row>
    <row r="19" spans="1:14" ht="12.75" customHeight="1" thickBot="1" x14ac:dyDescent="0.25">
      <c r="A19" s="67" t="s">
        <v>30</v>
      </c>
      <c r="B19" s="68">
        <f>COUNTA(Grid1:Grid10!B19)</f>
        <v>0</v>
      </c>
      <c r="C19" s="68">
        <f>COUNTA(Grid1:Grid10!C19)</f>
        <v>0</v>
      </c>
      <c r="D19" s="68">
        <f>COUNTA(Grid1:Grid10!D19)</f>
        <v>0</v>
      </c>
      <c r="E19" s="68">
        <f>COUNTA(Grid1:Grid10!E19)</f>
        <v>0</v>
      </c>
      <c r="F19" s="68">
        <f>COUNTA(Grid1:Grid10!F19)</f>
        <v>0</v>
      </c>
      <c r="G19" s="68">
        <f>COUNTA(Grid1:Grid10!G19)</f>
        <v>0</v>
      </c>
      <c r="H19" s="68">
        <f>COUNTA(Grid1:Grid10!H19)</f>
        <v>0</v>
      </c>
      <c r="I19" s="68">
        <f>COUNTA(Grid1:Grid10!I19)</f>
        <v>0</v>
      </c>
      <c r="J19" s="68">
        <f>COUNTA(Grid1:Grid10!J19)</f>
        <v>0</v>
      </c>
      <c r="K19" s="68">
        <f>COUNTA(Grid1:Grid10!K19)</f>
        <v>0</v>
      </c>
      <c r="L19" s="68">
        <f>COUNTA(Grid1:Grid10!L19)</f>
        <v>0</v>
      </c>
      <c r="M19" s="70">
        <f>COUNTA(Grid1:Grid10!M19)</f>
        <v>0</v>
      </c>
      <c r="N19" s="71">
        <f t="shared" si="0"/>
        <v>0</v>
      </c>
    </row>
    <row r="20" spans="1:14" ht="12.75" customHeight="1" thickBot="1" x14ac:dyDescent="0.25">
      <c r="A20" s="67" t="s">
        <v>31</v>
      </c>
      <c r="B20" s="47">
        <f>COUNTA(Grid1:Grid10!B20)</f>
        <v>0</v>
      </c>
      <c r="C20" s="47">
        <f>COUNTA(Grid1:Grid10!C20)</f>
        <v>0</v>
      </c>
      <c r="D20" s="47">
        <f>COUNTA(Grid1:Grid10!D20)</f>
        <v>0</v>
      </c>
      <c r="E20" s="47">
        <f>COUNTA(Grid1:Grid10!E20)</f>
        <v>0</v>
      </c>
      <c r="F20" s="47">
        <f>COUNTA(Grid1:Grid10!F20)</f>
        <v>0</v>
      </c>
      <c r="G20" s="47">
        <f>COUNTA(Grid1:Grid10!G20)</f>
        <v>0</v>
      </c>
      <c r="H20" s="47">
        <f>COUNTA(Grid1:Grid10!H20)</f>
        <v>0</v>
      </c>
      <c r="I20" s="47">
        <f>COUNTA(Grid1:Grid10!I20)</f>
        <v>0</v>
      </c>
      <c r="J20" s="47">
        <f>COUNTA(Grid1:Grid10!J20)</f>
        <v>0</v>
      </c>
      <c r="K20" s="47">
        <f>COUNTA(Grid1:Grid10!K20)</f>
        <v>0</v>
      </c>
      <c r="L20" s="47">
        <f>COUNTA(Grid1:Grid10!L20)</f>
        <v>0</v>
      </c>
      <c r="M20" s="69">
        <f>COUNTA(Grid1:Grid10!M20)</f>
        <v>0</v>
      </c>
      <c r="N20" s="76">
        <f t="shared" si="0"/>
        <v>0</v>
      </c>
    </row>
    <row r="21" spans="1:14" ht="12.75" customHeight="1" thickBot="1" x14ac:dyDescent="0.25">
      <c r="A21" s="67" t="s">
        <v>32</v>
      </c>
      <c r="B21" s="68">
        <f>COUNTA(Grid1:Grid10!B21)</f>
        <v>0</v>
      </c>
      <c r="C21" s="68">
        <f>COUNTA(Grid1:Grid10!C21)</f>
        <v>0</v>
      </c>
      <c r="D21" s="68">
        <f>COUNTA(Grid1:Grid10!D21)</f>
        <v>0</v>
      </c>
      <c r="E21" s="68">
        <f>COUNTA(Grid1:Grid10!E21)</f>
        <v>0</v>
      </c>
      <c r="F21" s="68">
        <f>COUNTA(Grid1:Grid10!F21)</f>
        <v>0</v>
      </c>
      <c r="G21" s="68">
        <f>COUNTA(Grid1:Grid10!G21)</f>
        <v>0</v>
      </c>
      <c r="H21" s="68">
        <f>COUNTA(Grid1:Grid10!H21)</f>
        <v>0</v>
      </c>
      <c r="I21" s="68">
        <f>COUNTA(Grid1:Grid10!I21)</f>
        <v>0</v>
      </c>
      <c r="J21" s="68">
        <f>COUNTA(Grid1:Grid10!J21)</f>
        <v>0</v>
      </c>
      <c r="K21" s="68">
        <f>COUNTA(Grid1:Grid10!K21)</f>
        <v>0</v>
      </c>
      <c r="L21" s="68">
        <f>COUNTA(Grid1:Grid10!L21)</f>
        <v>0</v>
      </c>
      <c r="M21" s="70">
        <f>COUNTA(Grid1:Grid10!M21)</f>
        <v>0</v>
      </c>
      <c r="N21" s="71">
        <f t="shared" si="0"/>
        <v>0</v>
      </c>
    </row>
    <row r="22" spans="1:14" ht="12.75" customHeight="1" thickBot="1" x14ac:dyDescent="0.25">
      <c r="A22" s="67" t="s">
        <v>33</v>
      </c>
      <c r="B22" s="47">
        <f>COUNTA(Grid1:Grid10!B22)</f>
        <v>0</v>
      </c>
      <c r="C22" s="47">
        <f>COUNTA(Grid1:Grid10!C22)</f>
        <v>0</v>
      </c>
      <c r="D22" s="47">
        <f>COUNTA(Grid1:Grid10!D22)</f>
        <v>0</v>
      </c>
      <c r="E22" s="47">
        <f>COUNTA(Grid1:Grid10!E22)</f>
        <v>0</v>
      </c>
      <c r="F22" s="47">
        <f>COUNTA(Grid1:Grid10!F22)</f>
        <v>0</v>
      </c>
      <c r="G22" s="47">
        <f>COUNTA(Grid1:Grid10!G22)</f>
        <v>0</v>
      </c>
      <c r="H22" s="47">
        <f>COUNTA(Grid1:Grid10!H22)</f>
        <v>0</v>
      </c>
      <c r="I22" s="47">
        <f>COUNTA(Grid1:Grid10!I22)</f>
        <v>0</v>
      </c>
      <c r="J22" s="47">
        <f>COUNTA(Grid1:Grid10!J22)</f>
        <v>0</v>
      </c>
      <c r="K22" s="47">
        <f>COUNTA(Grid1:Grid10!K22)</f>
        <v>0</v>
      </c>
      <c r="L22" s="47">
        <f>COUNTA(Grid1:Grid10!L22)</f>
        <v>0</v>
      </c>
      <c r="M22" s="69">
        <f>COUNTA(Grid1:Grid10!M22)</f>
        <v>0</v>
      </c>
      <c r="N22" s="76">
        <f t="shared" si="0"/>
        <v>0</v>
      </c>
    </row>
    <row r="23" spans="1:14" ht="12.75" customHeight="1" thickBot="1" x14ac:dyDescent="0.25">
      <c r="A23" s="67" t="s">
        <v>34</v>
      </c>
      <c r="B23" s="68">
        <f>COUNTA(Grid1:Grid10!B23)</f>
        <v>0</v>
      </c>
      <c r="C23" s="68">
        <f>COUNTA(Grid1:Grid10!C23)</f>
        <v>0</v>
      </c>
      <c r="D23" s="68">
        <f>COUNTA(Grid1:Grid10!D23)</f>
        <v>0</v>
      </c>
      <c r="E23" s="68">
        <f>COUNTA(Grid1:Grid10!E23)</f>
        <v>0</v>
      </c>
      <c r="F23" s="68">
        <f>COUNTA(Grid1:Grid10!F23)</f>
        <v>0</v>
      </c>
      <c r="G23" s="68">
        <f>COUNTA(Grid1:Grid10!G23)</f>
        <v>0</v>
      </c>
      <c r="H23" s="68">
        <f>COUNTA(Grid1:Grid10!H23)</f>
        <v>0</v>
      </c>
      <c r="I23" s="68">
        <f>COUNTA(Grid1:Grid10!I23)</f>
        <v>0</v>
      </c>
      <c r="J23" s="68">
        <f>COUNTA(Grid1:Grid10!J23)</f>
        <v>0</v>
      </c>
      <c r="K23" s="68">
        <f>COUNTA(Grid1:Grid10!K23)</f>
        <v>0</v>
      </c>
      <c r="L23" s="68">
        <f>COUNTA(Grid1:Grid10!L23)</f>
        <v>0</v>
      </c>
      <c r="M23" s="70">
        <f>COUNTA(Grid1:Grid10!M23)</f>
        <v>0</v>
      </c>
      <c r="N23" s="71">
        <f t="shared" si="0"/>
        <v>0</v>
      </c>
    </row>
    <row r="24" spans="1:14" ht="12.75" customHeight="1" thickBot="1" x14ac:dyDescent="0.25">
      <c r="A24" s="67" t="s">
        <v>35</v>
      </c>
      <c r="B24" s="47">
        <f>COUNTA(Grid1:Grid10!B24)</f>
        <v>0</v>
      </c>
      <c r="C24" s="47">
        <f>COUNTA(Grid1:Grid10!C24)</f>
        <v>0</v>
      </c>
      <c r="D24" s="47">
        <f>COUNTA(Grid1:Grid10!D24)</f>
        <v>0</v>
      </c>
      <c r="E24" s="47">
        <f>COUNTA(Grid1:Grid10!E24)</f>
        <v>0</v>
      </c>
      <c r="F24" s="47">
        <f>COUNTA(Grid1:Grid10!F24)</f>
        <v>0</v>
      </c>
      <c r="G24" s="47">
        <f>COUNTA(Grid1:Grid10!G24)</f>
        <v>0</v>
      </c>
      <c r="H24" s="47">
        <f>COUNTA(Grid1:Grid10!H24)</f>
        <v>0</v>
      </c>
      <c r="I24" s="47">
        <f>COUNTA(Grid1:Grid10!I24)</f>
        <v>0</v>
      </c>
      <c r="J24" s="47">
        <f>COUNTA(Grid1:Grid10!J24)</f>
        <v>0</v>
      </c>
      <c r="K24" s="47">
        <f>COUNTA(Grid1:Grid10!K24)</f>
        <v>0</v>
      </c>
      <c r="L24" s="47">
        <f>COUNTA(Grid1:Grid10!L24)</f>
        <v>0</v>
      </c>
      <c r="M24" s="69">
        <f>COUNTA(Grid1:Grid10!M24)</f>
        <v>0</v>
      </c>
      <c r="N24" s="76">
        <f t="shared" si="0"/>
        <v>0</v>
      </c>
    </row>
    <row r="25" spans="1:14" ht="12.75" customHeight="1" thickBot="1" x14ac:dyDescent="0.25">
      <c r="A25" s="67" t="s">
        <v>36</v>
      </c>
      <c r="B25" s="68">
        <f>COUNTA(Grid1:Grid10!B25)</f>
        <v>0</v>
      </c>
      <c r="C25" s="68">
        <f>COUNTA(Grid1:Grid10!C25)</f>
        <v>0</v>
      </c>
      <c r="D25" s="68">
        <f>COUNTA(Grid1:Grid10!D25)</f>
        <v>0</v>
      </c>
      <c r="E25" s="68">
        <f>COUNTA(Grid1:Grid10!E25)</f>
        <v>0</v>
      </c>
      <c r="F25" s="68">
        <f>COUNTA(Grid1:Grid10!F25)</f>
        <v>0</v>
      </c>
      <c r="G25" s="68">
        <f>COUNTA(Grid1:Grid10!G25)</f>
        <v>0</v>
      </c>
      <c r="H25" s="68">
        <f>COUNTA(Grid1:Grid10!H25)</f>
        <v>0</v>
      </c>
      <c r="I25" s="68">
        <f>COUNTA(Grid1:Grid10!I25)</f>
        <v>0</v>
      </c>
      <c r="J25" s="68">
        <f>COUNTA(Grid1:Grid10!J25)</f>
        <v>0</v>
      </c>
      <c r="K25" s="68">
        <f>COUNTA(Grid1:Grid10!K25)</f>
        <v>0</v>
      </c>
      <c r="L25" s="68">
        <f>COUNTA(Grid1:Grid10!L25)</f>
        <v>0</v>
      </c>
      <c r="M25" s="70">
        <f>COUNTA(Grid1:Grid10!M25)</f>
        <v>0</v>
      </c>
      <c r="N25" s="71">
        <f t="shared" si="0"/>
        <v>0</v>
      </c>
    </row>
    <row r="26" spans="1:14" ht="12.75" customHeight="1" thickBot="1" x14ac:dyDescent="0.25">
      <c r="A26" s="67" t="s">
        <v>37</v>
      </c>
      <c r="B26" s="47">
        <f>COUNTA(Grid1:Grid10!B26)</f>
        <v>0</v>
      </c>
      <c r="C26" s="47">
        <f>COUNTA(Grid1:Grid10!C26)</f>
        <v>0</v>
      </c>
      <c r="D26" s="47">
        <f>COUNTA(Grid1:Grid10!D26)</f>
        <v>0</v>
      </c>
      <c r="E26" s="47">
        <f>COUNTA(Grid1:Grid10!E26)</f>
        <v>0</v>
      </c>
      <c r="F26" s="47">
        <f>COUNTA(Grid1:Grid10!F26)</f>
        <v>0</v>
      </c>
      <c r="G26" s="47">
        <f>COUNTA(Grid1:Grid10!G26)</f>
        <v>0</v>
      </c>
      <c r="H26" s="47">
        <f>COUNTA(Grid1:Grid10!H26)</f>
        <v>0</v>
      </c>
      <c r="I26" s="47">
        <f>COUNTA(Grid1:Grid10!I26)</f>
        <v>0</v>
      </c>
      <c r="J26" s="47">
        <f>COUNTA(Grid1:Grid10!J26)</f>
        <v>0</v>
      </c>
      <c r="K26" s="47">
        <f>COUNTA(Grid1:Grid10!K26)</f>
        <v>0</v>
      </c>
      <c r="L26" s="47">
        <f>COUNTA(Grid1:Grid10!L26)</f>
        <v>0</v>
      </c>
      <c r="M26" s="69">
        <f>COUNTA(Grid1:Grid10!M26)</f>
        <v>0</v>
      </c>
      <c r="N26" s="76">
        <f t="shared" si="0"/>
        <v>0</v>
      </c>
    </row>
    <row r="27" spans="1:14" ht="12.75" customHeight="1" thickBot="1" x14ac:dyDescent="0.25">
      <c r="A27" s="67" t="s">
        <v>38</v>
      </c>
      <c r="B27" s="68">
        <f>COUNTA(Grid1:Grid10!B27)</f>
        <v>0</v>
      </c>
      <c r="C27" s="68">
        <f>COUNTA(Grid1:Grid10!C27)</f>
        <v>0</v>
      </c>
      <c r="D27" s="68">
        <f>COUNTA(Grid1:Grid10!D27)</f>
        <v>0</v>
      </c>
      <c r="E27" s="68">
        <f>COUNTA(Grid1:Grid10!E27)</f>
        <v>0</v>
      </c>
      <c r="F27" s="68">
        <f>COUNTA(Grid1:Grid10!F27)</f>
        <v>0</v>
      </c>
      <c r="G27" s="68">
        <f>COUNTA(Grid1:Grid10!G27)</f>
        <v>0</v>
      </c>
      <c r="H27" s="68">
        <f>COUNTA(Grid1:Grid10!H27)</f>
        <v>0</v>
      </c>
      <c r="I27" s="68">
        <f>COUNTA(Grid1:Grid10!I27)</f>
        <v>0</v>
      </c>
      <c r="J27" s="68">
        <f>COUNTA(Grid1:Grid10!J27)</f>
        <v>0</v>
      </c>
      <c r="K27" s="68">
        <f>COUNTA(Grid1:Grid10!K27)</f>
        <v>0</v>
      </c>
      <c r="L27" s="68">
        <f>COUNTA(Grid1:Grid10!L27)</f>
        <v>0</v>
      </c>
      <c r="M27" s="70">
        <f>COUNTA(Grid1:Grid10!M27)</f>
        <v>0</v>
      </c>
      <c r="N27" s="71">
        <f t="shared" si="0"/>
        <v>0</v>
      </c>
    </row>
    <row r="28" spans="1:14" ht="12.75" customHeight="1" thickBot="1" x14ac:dyDescent="0.25">
      <c r="A28" s="67" t="s">
        <v>39</v>
      </c>
      <c r="B28" s="47">
        <f>COUNTA(Grid1:Grid10!B28)</f>
        <v>0</v>
      </c>
      <c r="C28" s="47">
        <f>COUNTA(Grid1:Grid10!C28)</f>
        <v>0</v>
      </c>
      <c r="D28" s="47">
        <f>COUNTA(Grid1:Grid10!D28)</f>
        <v>0</v>
      </c>
      <c r="E28" s="47">
        <f>COUNTA(Grid1:Grid10!E28)</f>
        <v>0</v>
      </c>
      <c r="F28" s="47">
        <f>COUNTA(Grid1:Grid10!F28)</f>
        <v>0</v>
      </c>
      <c r="G28" s="47">
        <f>COUNTA(Grid1:Grid10!G28)</f>
        <v>0</v>
      </c>
      <c r="H28" s="47">
        <f>COUNTA(Grid1:Grid10!H28)</f>
        <v>0</v>
      </c>
      <c r="I28" s="47">
        <f>COUNTA(Grid1:Grid10!I28)</f>
        <v>0</v>
      </c>
      <c r="J28" s="47">
        <f>COUNTA(Grid1:Grid10!J28)</f>
        <v>0</v>
      </c>
      <c r="K28" s="47">
        <f>COUNTA(Grid1:Grid10!K28)</f>
        <v>0</v>
      </c>
      <c r="L28" s="47">
        <f>COUNTA(Grid1:Grid10!L28)</f>
        <v>0</v>
      </c>
      <c r="M28" s="69">
        <f>COUNTA(Grid1:Grid10!M28)</f>
        <v>0</v>
      </c>
      <c r="N28" s="76">
        <f t="shared" si="0"/>
        <v>0</v>
      </c>
    </row>
    <row r="29" spans="1:14" ht="12.75" customHeight="1" thickBot="1" x14ac:dyDescent="0.25">
      <c r="A29" s="67" t="s">
        <v>40</v>
      </c>
      <c r="B29" s="68">
        <f>COUNTA(Grid1:Grid10!B29)</f>
        <v>0</v>
      </c>
      <c r="C29" s="68">
        <f>COUNTA(Grid1:Grid10!C29)</f>
        <v>0</v>
      </c>
      <c r="D29" s="68">
        <f>COUNTA(Grid1:Grid10!D29)</f>
        <v>0</v>
      </c>
      <c r="E29" s="68">
        <f>COUNTA(Grid1:Grid10!E29)</f>
        <v>0</v>
      </c>
      <c r="F29" s="68">
        <f>COUNTA(Grid1:Grid10!F29)</f>
        <v>0</v>
      </c>
      <c r="G29" s="68">
        <f>COUNTA(Grid1:Grid10!G29)</f>
        <v>0</v>
      </c>
      <c r="H29" s="68">
        <f>COUNTA(Grid1:Grid10!H29)</f>
        <v>0</v>
      </c>
      <c r="I29" s="68">
        <f>COUNTA(Grid1:Grid10!I29)</f>
        <v>0</v>
      </c>
      <c r="J29" s="68">
        <f>COUNTA(Grid1:Grid10!J29)</f>
        <v>0</v>
      </c>
      <c r="K29" s="68">
        <f>COUNTA(Grid1:Grid10!K29)</f>
        <v>0</v>
      </c>
      <c r="L29" s="68">
        <f>COUNTA(Grid1:Grid10!L29)</f>
        <v>0</v>
      </c>
      <c r="M29" s="70">
        <f>COUNTA(Grid1:Grid10!M29)</f>
        <v>0</v>
      </c>
      <c r="N29" s="71">
        <f t="shared" si="0"/>
        <v>0</v>
      </c>
    </row>
    <row r="30" spans="1:14" ht="12.75" customHeight="1" thickBot="1" x14ac:dyDescent="0.25">
      <c r="A30" s="67" t="s">
        <v>41</v>
      </c>
      <c r="B30" s="47">
        <f>COUNTA(Grid1:Grid10!B30)</f>
        <v>0</v>
      </c>
      <c r="C30" s="47">
        <f>COUNTA(Grid1:Grid10!C30)</f>
        <v>0</v>
      </c>
      <c r="D30" s="47">
        <f>COUNTA(Grid1:Grid10!D30)</f>
        <v>0</v>
      </c>
      <c r="E30" s="47">
        <f>COUNTA(Grid1:Grid10!E30)</f>
        <v>0</v>
      </c>
      <c r="F30" s="47">
        <f>COUNTA(Grid1:Grid10!F30)</f>
        <v>0</v>
      </c>
      <c r="G30" s="47">
        <f>COUNTA(Grid1:Grid10!G30)</f>
        <v>0</v>
      </c>
      <c r="H30" s="47">
        <f>COUNTA(Grid1:Grid10!H30)</f>
        <v>0</v>
      </c>
      <c r="I30" s="47">
        <f>COUNTA(Grid1:Grid10!I30)</f>
        <v>0</v>
      </c>
      <c r="J30" s="47">
        <f>COUNTA(Grid1:Grid10!J30)</f>
        <v>0</v>
      </c>
      <c r="K30" s="47">
        <f>COUNTA(Grid1:Grid10!K30)</f>
        <v>0</v>
      </c>
      <c r="L30" s="47">
        <f>COUNTA(Grid1:Grid10!L30)</f>
        <v>0</v>
      </c>
      <c r="M30" s="69">
        <f>COUNTA(Grid1:Grid10!M30)</f>
        <v>0</v>
      </c>
      <c r="N30" s="76">
        <f t="shared" si="0"/>
        <v>0</v>
      </c>
    </row>
    <row r="31" spans="1:14" ht="12.75" customHeight="1" thickBot="1" x14ac:dyDescent="0.25">
      <c r="A31" s="67" t="s">
        <v>42</v>
      </c>
      <c r="B31" s="68">
        <f>COUNTA(Grid1:Grid10!B31)</f>
        <v>0</v>
      </c>
      <c r="C31" s="68">
        <f>COUNTA(Grid1:Grid10!C31)</f>
        <v>0</v>
      </c>
      <c r="D31" s="68">
        <f>COUNTA(Grid1:Grid10!D31)</f>
        <v>0</v>
      </c>
      <c r="E31" s="68">
        <f>COUNTA(Grid1:Grid10!E31)</f>
        <v>0</v>
      </c>
      <c r="F31" s="68">
        <f>COUNTA(Grid1:Grid10!F31)</f>
        <v>0</v>
      </c>
      <c r="G31" s="68">
        <f>COUNTA(Grid1:Grid10!G31)</f>
        <v>0</v>
      </c>
      <c r="H31" s="68">
        <f>COUNTA(Grid1:Grid10!H31)</f>
        <v>0</v>
      </c>
      <c r="I31" s="68">
        <f>COUNTA(Grid1:Grid10!I31)</f>
        <v>0</v>
      </c>
      <c r="J31" s="68">
        <f>COUNTA(Grid1:Grid10!J31)</f>
        <v>0</v>
      </c>
      <c r="K31" s="68">
        <f>COUNTA(Grid1:Grid10!K31)</f>
        <v>0</v>
      </c>
      <c r="L31" s="68">
        <f>COUNTA(Grid1:Grid10!L31)</f>
        <v>0</v>
      </c>
      <c r="M31" s="70">
        <f>COUNTA(Grid1:Grid10!M31)</f>
        <v>0</v>
      </c>
      <c r="N31" s="71">
        <f t="shared" si="0"/>
        <v>0</v>
      </c>
    </row>
    <row r="32" spans="1:14" ht="12.75" customHeight="1" thickBot="1" x14ac:dyDescent="0.25">
      <c r="A32" s="67" t="s">
        <v>43</v>
      </c>
      <c r="B32" s="47">
        <f>COUNTA(Grid1:Grid10!B32)</f>
        <v>0</v>
      </c>
      <c r="C32" s="47">
        <f>COUNTA(Grid1:Grid10!C32)</f>
        <v>0</v>
      </c>
      <c r="D32" s="47">
        <f>COUNTA(Grid1:Grid10!D32)</f>
        <v>0</v>
      </c>
      <c r="E32" s="47">
        <f>COUNTA(Grid1:Grid10!E32)</f>
        <v>0</v>
      </c>
      <c r="F32" s="47">
        <f>COUNTA(Grid1:Grid10!F32)</f>
        <v>0</v>
      </c>
      <c r="G32" s="47">
        <f>COUNTA(Grid1:Grid10!G32)</f>
        <v>0</v>
      </c>
      <c r="H32" s="47">
        <f>COUNTA(Grid1:Grid10!H32)</f>
        <v>0</v>
      </c>
      <c r="I32" s="47">
        <f>COUNTA(Grid1:Grid10!I32)</f>
        <v>0</v>
      </c>
      <c r="J32" s="47">
        <f>COUNTA(Grid1:Grid10!J32)</f>
        <v>0</v>
      </c>
      <c r="K32" s="47">
        <f>COUNTA(Grid1:Grid10!K32)</f>
        <v>0</v>
      </c>
      <c r="L32" s="47">
        <f>COUNTA(Grid1:Grid10!L32)</f>
        <v>0</v>
      </c>
      <c r="M32" s="69">
        <f>COUNTA(Grid1:Grid10!M32)</f>
        <v>0</v>
      </c>
      <c r="N32" s="76">
        <f t="shared" si="0"/>
        <v>0</v>
      </c>
    </row>
    <row r="33" spans="1:14" ht="12.75" customHeight="1" thickBot="1" x14ac:dyDescent="0.25">
      <c r="A33" s="67" t="s">
        <v>61</v>
      </c>
      <c r="B33" s="68">
        <f>COUNTA(Grid1:Grid10!B33)</f>
        <v>0</v>
      </c>
      <c r="C33" s="68">
        <f>COUNTA(Grid1:Grid10!C33)</f>
        <v>0</v>
      </c>
      <c r="D33" s="68">
        <f>COUNTA(Grid1:Grid10!D33)</f>
        <v>0</v>
      </c>
      <c r="E33" s="68">
        <f>COUNTA(Grid1:Grid10!E33)</f>
        <v>0</v>
      </c>
      <c r="F33" s="68">
        <f>COUNTA(Grid1:Grid10!F33)</f>
        <v>0</v>
      </c>
      <c r="G33" s="68">
        <f>COUNTA(Grid1:Grid10!G33)</f>
        <v>0</v>
      </c>
      <c r="H33" s="68">
        <f>COUNTA(Grid1:Grid10!H33)</f>
        <v>0</v>
      </c>
      <c r="I33" s="68">
        <f>COUNTA(Grid1:Grid10!I33)</f>
        <v>0</v>
      </c>
      <c r="J33" s="68">
        <f>COUNTA(Grid1:Grid10!J33)</f>
        <v>0</v>
      </c>
      <c r="K33" s="68">
        <f>COUNTA(Grid1:Grid10!K33)</f>
        <v>0</v>
      </c>
      <c r="L33" s="68">
        <f>COUNTA(Grid1:Grid10!L33)</f>
        <v>0</v>
      </c>
      <c r="M33" s="70">
        <f>COUNTA(Grid1:Grid10!M33)</f>
        <v>0</v>
      </c>
      <c r="N33" s="71">
        <f t="shared" si="0"/>
        <v>0</v>
      </c>
    </row>
    <row r="34" spans="1:14" ht="12.75" customHeight="1" thickBot="1" x14ac:dyDescent="0.25">
      <c r="A34" s="67" t="s">
        <v>44</v>
      </c>
      <c r="B34" s="47">
        <f>COUNTA(Grid1:Grid10!B34)</f>
        <v>0</v>
      </c>
      <c r="C34" s="47">
        <f>COUNTA(Grid1:Grid10!C34)</f>
        <v>0</v>
      </c>
      <c r="D34" s="47">
        <f>COUNTA(Grid1:Grid10!D34)</f>
        <v>0</v>
      </c>
      <c r="E34" s="47">
        <f>COUNTA(Grid1:Grid10!E34)</f>
        <v>0</v>
      </c>
      <c r="F34" s="47">
        <f>COUNTA(Grid1:Grid10!F34)</f>
        <v>0</v>
      </c>
      <c r="G34" s="47">
        <f>COUNTA(Grid1:Grid10!G34)</f>
        <v>0</v>
      </c>
      <c r="H34" s="47">
        <f>COUNTA(Grid1:Grid10!H34)</f>
        <v>0</v>
      </c>
      <c r="I34" s="47">
        <f>COUNTA(Grid1:Grid10!I34)</f>
        <v>0</v>
      </c>
      <c r="J34" s="47">
        <f>COUNTA(Grid1:Grid10!J34)</f>
        <v>0</v>
      </c>
      <c r="K34" s="47">
        <f>COUNTA(Grid1:Grid10!K34)</f>
        <v>0</v>
      </c>
      <c r="L34" s="47">
        <f>COUNTA(Grid1:Grid10!L34)</f>
        <v>0</v>
      </c>
      <c r="M34" s="69">
        <f>COUNTA(Grid1:Grid10!M34)</f>
        <v>0</v>
      </c>
      <c r="N34" s="76">
        <f t="shared" si="0"/>
        <v>0</v>
      </c>
    </row>
    <row r="35" spans="1:14" ht="12.75" customHeight="1" thickBot="1" x14ac:dyDescent="0.25">
      <c r="A35" s="67" t="s">
        <v>45</v>
      </c>
      <c r="B35" s="68">
        <f>COUNTA(Grid1:Grid10!B35)</f>
        <v>0</v>
      </c>
      <c r="C35" s="68">
        <f>COUNTA(Grid1:Grid10!C35)</f>
        <v>0</v>
      </c>
      <c r="D35" s="68">
        <f>COUNTA(Grid1:Grid10!D35)</f>
        <v>0</v>
      </c>
      <c r="E35" s="68">
        <f>COUNTA(Grid1:Grid10!E35)</f>
        <v>0</v>
      </c>
      <c r="F35" s="68">
        <f>COUNTA(Grid1:Grid10!F35)</f>
        <v>0</v>
      </c>
      <c r="G35" s="68">
        <f>COUNTA(Grid1:Grid10!G35)</f>
        <v>0</v>
      </c>
      <c r="H35" s="68">
        <f>COUNTA(Grid1:Grid10!H35)</f>
        <v>0</v>
      </c>
      <c r="I35" s="68">
        <f>COUNTA(Grid1:Grid10!I35)</f>
        <v>0</v>
      </c>
      <c r="J35" s="68">
        <f>COUNTA(Grid1:Grid10!J35)</f>
        <v>0</v>
      </c>
      <c r="K35" s="68">
        <f>COUNTA(Grid1:Grid10!K35)</f>
        <v>0</v>
      </c>
      <c r="L35" s="68">
        <f>COUNTA(Grid1:Grid10!L35)</f>
        <v>0</v>
      </c>
      <c r="M35" s="70">
        <f>COUNTA(Grid1:Grid10!M35)</f>
        <v>0</v>
      </c>
      <c r="N35" s="71">
        <f t="shared" si="0"/>
        <v>0</v>
      </c>
    </row>
    <row r="36" spans="1:14" ht="12.75" customHeight="1" thickBot="1" x14ac:dyDescent="0.25">
      <c r="A36" s="67" t="s">
        <v>62</v>
      </c>
      <c r="B36" s="47">
        <f>COUNTA(Grid1:Grid10!B36)</f>
        <v>0</v>
      </c>
      <c r="C36" s="47">
        <f>COUNTA(Grid1:Grid10!C36)</f>
        <v>0</v>
      </c>
      <c r="D36" s="47">
        <f>COUNTA(Grid1:Grid10!D36)</f>
        <v>0</v>
      </c>
      <c r="E36" s="47">
        <f>COUNTA(Grid1:Grid10!E36)</f>
        <v>0</v>
      </c>
      <c r="F36" s="47">
        <f>COUNTA(Grid1:Grid10!F36)</f>
        <v>0</v>
      </c>
      <c r="G36" s="47">
        <f>COUNTA(Grid1:Grid10!G36)</f>
        <v>0</v>
      </c>
      <c r="H36" s="47">
        <f>COUNTA(Grid1:Grid10!H36)</f>
        <v>0</v>
      </c>
      <c r="I36" s="47">
        <f>COUNTA(Grid1:Grid10!I36)</f>
        <v>0</v>
      </c>
      <c r="J36" s="47">
        <f>COUNTA(Grid1:Grid10!J36)</f>
        <v>0</v>
      </c>
      <c r="K36" s="47">
        <f>COUNTA(Grid1:Grid10!K36)</f>
        <v>0</v>
      </c>
      <c r="L36" s="47">
        <f>COUNTA(Grid1:Grid10!L36)</f>
        <v>0</v>
      </c>
      <c r="M36" s="69">
        <f>COUNTA(Grid1:Grid10!M36)</f>
        <v>0</v>
      </c>
      <c r="N36" s="76">
        <f t="shared" si="0"/>
        <v>0</v>
      </c>
    </row>
    <row r="37" spans="1:14" ht="12.75" customHeight="1" thickBot="1" x14ac:dyDescent="0.25">
      <c r="A37" s="67" t="s">
        <v>46</v>
      </c>
      <c r="B37" s="68">
        <f>COUNTA(Grid1:Grid10!B37)</f>
        <v>0</v>
      </c>
      <c r="C37" s="68">
        <f>COUNTA(Grid1:Grid10!C37)</f>
        <v>0</v>
      </c>
      <c r="D37" s="68">
        <f>COUNTA(Grid1:Grid10!D37)</f>
        <v>0</v>
      </c>
      <c r="E37" s="68">
        <f>COUNTA(Grid1:Grid10!E37)</f>
        <v>0</v>
      </c>
      <c r="F37" s="68">
        <f>COUNTA(Grid1:Grid10!F37)</f>
        <v>0</v>
      </c>
      <c r="G37" s="68">
        <f>COUNTA(Grid1:Grid10!G37)</f>
        <v>0</v>
      </c>
      <c r="H37" s="68">
        <f>COUNTA(Grid1:Grid10!H37)</f>
        <v>0</v>
      </c>
      <c r="I37" s="68">
        <f>COUNTA(Grid1:Grid10!I37)</f>
        <v>0</v>
      </c>
      <c r="J37" s="68">
        <f>COUNTA(Grid1:Grid10!J37)</f>
        <v>0</v>
      </c>
      <c r="K37" s="68">
        <f>COUNTA(Grid1:Grid10!K37)</f>
        <v>0</v>
      </c>
      <c r="L37" s="68">
        <f>COUNTA(Grid1:Grid10!L37)</f>
        <v>0</v>
      </c>
      <c r="M37" s="70">
        <f>COUNTA(Grid1:Grid10!M37)</f>
        <v>0</v>
      </c>
      <c r="N37" s="71">
        <f t="shared" si="0"/>
        <v>0</v>
      </c>
    </row>
    <row r="38" spans="1:14" ht="12.75" customHeight="1" thickBot="1" x14ac:dyDescent="0.25">
      <c r="A38" s="67" t="s">
        <v>47</v>
      </c>
      <c r="B38" s="47">
        <f>COUNTA(Grid1:Grid10!B38)</f>
        <v>0</v>
      </c>
      <c r="C38" s="47">
        <f>COUNTA(Grid1:Grid10!C38)</f>
        <v>0</v>
      </c>
      <c r="D38" s="47">
        <f>COUNTA(Grid1:Grid10!D38)</f>
        <v>0</v>
      </c>
      <c r="E38" s="47">
        <f>COUNTA(Grid1:Grid10!E38)</f>
        <v>0</v>
      </c>
      <c r="F38" s="47">
        <f>COUNTA(Grid1:Grid10!F38)</f>
        <v>0</v>
      </c>
      <c r="G38" s="47">
        <f>COUNTA(Grid1:Grid10!G38)</f>
        <v>0</v>
      </c>
      <c r="H38" s="47">
        <f>COUNTA(Grid1:Grid10!H38)</f>
        <v>0</v>
      </c>
      <c r="I38" s="47">
        <f>COUNTA(Grid1:Grid10!I38)</f>
        <v>0</v>
      </c>
      <c r="J38" s="47">
        <f>COUNTA(Grid1:Grid10!J38)</f>
        <v>0</v>
      </c>
      <c r="K38" s="47">
        <f>COUNTA(Grid1:Grid10!K38)</f>
        <v>0</v>
      </c>
      <c r="L38" s="47">
        <f>COUNTA(Grid1:Grid10!L38)</f>
        <v>0</v>
      </c>
      <c r="M38" s="69">
        <f>COUNTA(Grid1:Grid10!M38)</f>
        <v>0</v>
      </c>
      <c r="N38" s="76">
        <f t="shared" si="0"/>
        <v>0</v>
      </c>
    </row>
    <row r="39" spans="1:14" ht="12.75" customHeight="1" thickBot="1" x14ac:dyDescent="0.25">
      <c r="A39" s="67" t="s">
        <v>48</v>
      </c>
      <c r="B39" s="68">
        <f>COUNTA(Grid1:Grid10!B39)</f>
        <v>0</v>
      </c>
      <c r="C39" s="68">
        <f>COUNTA(Grid1:Grid10!C39)</f>
        <v>0</v>
      </c>
      <c r="D39" s="68">
        <f>COUNTA(Grid1:Grid10!D39)</f>
        <v>0</v>
      </c>
      <c r="E39" s="68">
        <f>COUNTA(Grid1:Grid10!E39)</f>
        <v>0</v>
      </c>
      <c r="F39" s="68">
        <f>COUNTA(Grid1:Grid10!F39)</f>
        <v>0</v>
      </c>
      <c r="G39" s="68">
        <f>COUNTA(Grid1:Grid10!G39)</f>
        <v>0</v>
      </c>
      <c r="H39" s="68">
        <f>COUNTA(Grid1:Grid10!H39)</f>
        <v>0</v>
      </c>
      <c r="I39" s="68">
        <f>COUNTA(Grid1:Grid10!I39)</f>
        <v>0</v>
      </c>
      <c r="J39" s="68">
        <f>COUNTA(Grid1:Grid10!J39)</f>
        <v>0</v>
      </c>
      <c r="K39" s="68">
        <f>COUNTA(Grid1:Grid10!K39)</f>
        <v>0</v>
      </c>
      <c r="L39" s="68">
        <f>COUNTA(Grid1:Grid10!L39)</f>
        <v>0</v>
      </c>
      <c r="M39" s="70">
        <f>COUNTA(Grid1:Grid10!M39)</f>
        <v>0</v>
      </c>
      <c r="N39" s="71">
        <f t="shared" si="0"/>
        <v>0</v>
      </c>
    </row>
    <row r="40" spans="1:14" ht="12.75" customHeight="1" thickBot="1" x14ac:dyDescent="0.25">
      <c r="A40" s="67" t="s">
        <v>49</v>
      </c>
      <c r="B40" s="47">
        <f>COUNTA(Grid1:Grid10!B40)</f>
        <v>0</v>
      </c>
      <c r="C40" s="47">
        <f>COUNTA(Grid1:Grid10!C40)</f>
        <v>0</v>
      </c>
      <c r="D40" s="47">
        <f>COUNTA(Grid1:Grid10!D40)</f>
        <v>0</v>
      </c>
      <c r="E40" s="47">
        <f>COUNTA(Grid1:Grid10!E40)</f>
        <v>0</v>
      </c>
      <c r="F40" s="47">
        <f>COUNTA(Grid1:Grid10!F40)</f>
        <v>0</v>
      </c>
      <c r="G40" s="47">
        <f>COUNTA(Grid1:Grid10!G40)</f>
        <v>0</v>
      </c>
      <c r="H40" s="47">
        <f>COUNTA(Grid1:Grid10!H40)</f>
        <v>0</v>
      </c>
      <c r="I40" s="47">
        <f>COUNTA(Grid1:Grid10!I40)</f>
        <v>0</v>
      </c>
      <c r="J40" s="47">
        <f>COUNTA(Grid1:Grid10!J40)</f>
        <v>0</v>
      </c>
      <c r="K40" s="47">
        <f>COUNTA(Grid1:Grid10!K40)</f>
        <v>0</v>
      </c>
      <c r="L40" s="47">
        <f>COUNTA(Grid1:Grid10!L40)</f>
        <v>0</v>
      </c>
      <c r="M40" s="69">
        <f>COUNTA(Grid1:Grid10!M40)</f>
        <v>0</v>
      </c>
      <c r="N40" s="76">
        <f t="shared" si="0"/>
        <v>0</v>
      </c>
    </row>
    <row r="41" spans="1:14" ht="12.75" customHeight="1" thickBot="1" x14ac:dyDescent="0.25">
      <c r="A41" s="67" t="s">
        <v>50</v>
      </c>
      <c r="B41" s="68">
        <f>COUNTA(Grid1:Grid10!B41)</f>
        <v>0</v>
      </c>
      <c r="C41" s="68">
        <f>COUNTA(Grid1:Grid10!C41)</f>
        <v>0</v>
      </c>
      <c r="D41" s="68">
        <f>COUNTA(Grid1:Grid10!D41)</f>
        <v>0</v>
      </c>
      <c r="E41" s="68">
        <f>COUNTA(Grid1:Grid10!E41)</f>
        <v>0</v>
      </c>
      <c r="F41" s="68">
        <f>COUNTA(Grid1:Grid10!F41)</f>
        <v>0</v>
      </c>
      <c r="G41" s="68">
        <f>COUNTA(Grid1:Grid10!G41)</f>
        <v>0</v>
      </c>
      <c r="H41" s="68">
        <f>COUNTA(Grid1:Grid10!H41)</f>
        <v>0</v>
      </c>
      <c r="I41" s="68">
        <f>COUNTA(Grid1:Grid10!I41)</f>
        <v>0</v>
      </c>
      <c r="J41" s="68">
        <f>COUNTA(Grid1:Grid10!J41)</f>
        <v>0</v>
      </c>
      <c r="K41" s="68">
        <f>COUNTA(Grid1:Grid10!K41)</f>
        <v>0</v>
      </c>
      <c r="L41" s="68">
        <f>COUNTA(Grid1:Grid10!L41)</f>
        <v>0</v>
      </c>
      <c r="M41" s="70">
        <f>COUNTA(Grid1:Grid10!M41)</f>
        <v>0</v>
      </c>
      <c r="N41" s="71">
        <f t="shared" si="0"/>
        <v>0</v>
      </c>
    </row>
    <row r="42" spans="1:14" ht="12.75" customHeight="1" thickBot="1" x14ac:dyDescent="0.25">
      <c r="A42" s="67" t="s">
        <v>51</v>
      </c>
      <c r="B42" s="47">
        <f>COUNTA(Grid1:Grid10!B42)</f>
        <v>0</v>
      </c>
      <c r="C42" s="47">
        <f>COUNTA(Grid1:Grid10!C42)</f>
        <v>0</v>
      </c>
      <c r="D42" s="47">
        <f>COUNTA(Grid1:Grid10!D42)</f>
        <v>0</v>
      </c>
      <c r="E42" s="47">
        <f>COUNTA(Grid1:Grid10!E42)</f>
        <v>0</v>
      </c>
      <c r="F42" s="47">
        <f>COUNTA(Grid1:Grid10!F42)</f>
        <v>0</v>
      </c>
      <c r="G42" s="47">
        <f>COUNTA(Grid1:Grid10!G42)</f>
        <v>0</v>
      </c>
      <c r="H42" s="47">
        <f>COUNTA(Grid1:Grid10!H42)</f>
        <v>0</v>
      </c>
      <c r="I42" s="47">
        <f>COUNTA(Grid1:Grid10!I42)</f>
        <v>0</v>
      </c>
      <c r="J42" s="47">
        <f>COUNTA(Grid1:Grid10!J42)</f>
        <v>0</v>
      </c>
      <c r="K42" s="47">
        <f>COUNTA(Grid1:Grid10!K42)</f>
        <v>0</v>
      </c>
      <c r="L42" s="47">
        <f>COUNTA(Grid1:Grid10!L42)</f>
        <v>0</v>
      </c>
      <c r="M42" s="69">
        <f>COUNTA(Grid1:Grid10!M42)</f>
        <v>0</v>
      </c>
      <c r="N42" s="76">
        <f t="shared" si="0"/>
        <v>0</v>
      </c>
    </row>
    <row r="43" spans="1:14" ht="12.75" customHeight="1" thickBot="1" x14ac:dyDescent="0.25">
      <c r="A43" s="67" t="s">
        <v>52</v>
      </c>
      <c r="B43" s="68">
        <f>COUNTA(Grid1:Grid10!B43)</f>
        <v>0</v>
      </c>
      <c r="C43" s="68">
        <f>COUNTA(Grid1:Grid10!C43)</f>
        <v>0</v>
      </c>
      <c r="D43" s="68">
        <f>COUNTA(Grid1:Grid10!D43)</f>
        <v>0</v>
      </c>
      <c r="E43" s="68">
        <f>COUNTA(Grid1:Grid10!E43)</f>
        <v>0</v>
      </c>
      <c r="F43" s="68">
        <f>COUNTA(Grid1:Grid10!F43)</f>
        <v>0</v>
      </c>
      <c r="G43" s="68">
        <f>COUNTA(Grid1:Grid10!G43)</f>
        <v>0</v>
      </c>
      <c r="H43" s="68">
        <f>COUNTA(Grid1:Grid10!H43)</f>
        <v>0</v>
      </c>
      <c r="I43" s="68">
        <f>COUNTA(Grid1:Grid10!I43)</f>
        <v>0</v>
      </c>
      <c r="J43" s="68">
        <f>COUNTA(Grid1:Grid10!J43)</f>
        <v>0</v>
      </c>
      <c r="K43" s="68">
        <f>COUNTA(Grid1:Grid10!K43)</f>
        <v>0</v>
      </c>
      <c r="L43" s="68">
        <f>COUNTA(Grid1:Grid10!L43)</f>
        <v>0</v>
      </c>
      <c r="M43" s="70">
        <f>COUNTA(Grid1:Grid10!M43)</f>
        <v>0</v>
      </c>
      <c r="N43" s="71">
        <f t="shared" si="0"/>
        <v>0</v>
      </c>
    </row>
    <row r="44" spans="1:14" ht="12.75" customHeight="1" thickBot="1" x14ac:dyDescent="0.25">
      <c r="A44" s="67" t="s">
        <v>53</v>
      </c>
      <c r="B44" s="47">
        <f>COUNTA(Grid1:Grid10!B44)</f>
        <v>0</v>
      </c>
      <c r="C44" s="47">
        <f>COUNTA(Grid1:Grid10!C44)</f>
        <v>0</v>
      </c>
      <c r="D44" s="47">
        <f>COUNTA(Grid1:Grid10!D44)</f>
        <v>0</v>
      </c>
      <c r="E44" s="47">
        <f>COUNTA(Grid1:Grid10!E44)</f>
        <v>0</v>
      </c>
      <c r="F44" s="47">
        <f>COUNTA(Grid1:Grid10!F44)</f>
        <v>0</v>
      </c>
      <c r="G44" s="47">
        <f>COUNTA(Grid1:Grid10!G44)</f>
        <v>0</v>
      </c>
      <c r="H44" s="47">
        <f>COUNTA(Grid1:Grid10!H44)</f>
        <v>0</v>
      </c>
      <c r="I44" s="47">
        <f>COUNTA(Grid1:Grid10!I44)</f>
        <v>0</v>
      </c>
      <c r="J44" s="47">
        <f>COUNTA(Grid1:Grid10!J44)</f>
        <v>0</v>
      </c>
      <c r="K44" s="47">
        <f>COUNTA(Grid1:Grid10!K44)</f>
        <v>0</v>
      </c>
      <c r="L44" s="47">
        <f>COUNTA(Grid1:Grid10!L44)</f>
        <v>0</v>
      </c>
      <c r="M44" s="69">
        <f>COUNTA(Grid1:Grid10!M44)</f>
        <v>0</v>
      </c>
      <c r="N44" s="76">
        <f t="shared" si="0"/>
        <v>0</v>
      </c>
    </row>
    <row r="45" spans="1:14" ht="12.75" customHeight="1" thickBot="1" x14ac:dyDescent="0.25">
      <c r="A45" s="67" t="s">
        <v>54</v>
      </c>
      <c r="B45" s="68">
        <f>COUNTA(Grid1:Grid10!B45)</f>
        <v>0</v>
      </c>
      <c r="C45" s="68">
        <f>COUNTA(Grid1:Grid10!C45)</f>
        <v>0</v>
      </c>
      <c r="D45" s="68">
        <f>COUNTA(Grid1:Grid10!D45)</f>
        <v>0</v>
      </c>
      <c r="E45" s="68">
        <f>COUNTA(Grid1:Grid10!E45)</f>
        <v>0</v>
      </c>
      <c r="F45" s="68">
        <f>COUNTA(Grid1:Grid10!F45)</f>
        <v>0</v>
      </c>
      <c r="G45" s="68">
        <f>COUNTA(Grid1:Grid10!G45)</f>
        <v>0</v>
      </c>
      <c r="H45" s="68">
        <f>COUNTA(Grid1:Grid10!H45)</f>
        <v>0</v>
      </c>
      <c r="I45" s="68">
        <f>COUNTA(Grid1:Grid10!I45)</f>
        <v>0</v>
      </c>
      <c r="J45" s="68">
        <f>COUNTA(Grid1:Grid10!J45)</f>
        <v>0</v>
      </c>
      <c r="K45" s="68">
        <f>COUNTA(Grid1:Grid10!K45)</f>
        <v>0</v>
      </c>
      <c r="L45" s="68">
        <f>COUNTA(Grid1:Grid10!L45)</f>
        <v>0</v>
      </c>
      <c r="M45" s="70">
        <f>COUNTA(Grid1:Grid10!M45)</f>
        <v>0</v>
      </c>
      <c r="N45" s="71">
        <f t="shared" si="0"/>
        <v>0</v>
      </c>
    </row>
    <row r="46" spans="1:14" ht="12.75" customHeight="1" thickBot="1" x14ac:dyDescent="0.25">
      <c r="A46" s="67" t="s">
        <v>55</v>
      </c>
      <c r="B46" s="47">
        <f>COUNTA(Grid1:Grid10!B46)</f>
        <v>0</v>
      </c>
      <c r="C46" s="47">
        <f>COUNTA(Grid1:Grid10!C46)</f>
        <v>0</v>
      </c>
      <c r="D46" s="47">
        <f>COUNTA(Grid1:Grid10!D46)</f>
        <v>0</v>
      </c>
      <c r="E46" s="47">
        <f>COUNTA(Grid1:Grid10!E46)</f>
        <v>0</v>
      </c>
      <c r="F46" s="47">
        <f>COUNTA(Grid1:Grid10!F46)</f>
        <v>0</v>
      </c>
      <c r="G46" s="47">
        <f>COUNTA(Grid1:Grid10!G46)</f>
        <v>0</v>
      </c>
      <c r="H46" s="47">
        <f>COUNTA(Grid1:Grid10!H46)</f>
        <v>0</v>
      </c>
      <c r="I46" s="47">
        <f>COUNTA(Grid1:Grid10!I46)</f>
        <v>0</v>
      </c>
      <c r="J46" s="47">
        <f>COUNTA(Grid1:Grid10!J46)</f>
        <v>0</v>
      </c>
      <c r="K46" s="47">
        <f>COUNTA(Grid1:Grid10!K46)</f>
        <v>0</v>
      </c>
      <c r="L46" s="47">
        <f>COUNTA(Grid1:Grid10!L46)</f>
        <v>0</v>
      </c>
      <c r="M46" s="69">
        <f>COUNTA(Grid1:Grid10!M46)</f>
        <v>0</v>
      </c>
      <c r="N46" s="76">
        <f t="shared" si="0"/>
        <v>0</v>
      </c>
    </row>
    <row r="47" spans="1:14" ht="12.75" customHeight="1" thickBot="1" x14ac:dyDescent="0.25">
      <c r="A47" s="67" t="s">
        <v>56</v>
      </c>
      <c r="B47" s="68">
        <f>COUNTA(Grid1:Grid10!B47)</f>
        <v>0</v>
      </c>
      <c r="C47" s="68">
        <f>COUNTA(Grid1:Grid10!C47)</f>
        <v>0</v>
      </c>
      <c r="D47" s="68">
        <f>COUNTA(Grid1:Grid10!D47)</f>
        <v>0</v>
      </c>
      <c r="E47" s="68">
        <f>COUNTA(Grid1:Grid10!E47)</f>
        <v>0</v>
      </c>
      <c r="F47" s="68">
        <f>COUNTA(Grid1:Grid10!F47)</f>
        <v>0</v>
      </c>
      <c r="G47" s="68">
        <f>COUNTA(Grid1:Grid10!G47)</f>
        <v>0</v>
      </c>
      <c r="H47" s="68">
        <f>COUNTA(Grid1:Grid10!H47)</f>
        <v>0</v>
      </c>
      <c r="I47" s="68">
        <f>COUNTA(Grid1:Grid10!I47)</f>
        <v>0</v>
      </c>
      <c r="J47" s="68">
        <f>COUNTA(Grid1:Grid10!J47)</f>
        <v>0</v>
      </c>
      <c r="K47" s="68">
        <f>COUNTA(Grid1:Grid10!K47)</f>
        <v>0</v>
      </c>
      <c r="L47" s="68">
        <f>COUNTA(Grid1:Grid10!L47)</f>
        <v>0</v>
      </c>
      <c r="M47" s="70">
        <f>COUNTA(Grid1:Grid10!M47)</f>
        <v>0</v>
      </c>
      <c r="N47" s="71">
        <f t="shared" si="0"/>
        <v>0</v>
      </c>
    </row>
    <row r="48" spans="1:14" ht="12.75" customHeight="1" thickBot="1" x14ac:dyDescent="0.25">
      <c r="A48" s="67" t="s">
        <v>57</v>
      </c>
      <c r="B48" s="47">
        <f>COUNTA(Grid1:Grid10!B48)</f>
        <v>0</v>
      </c>
      <c r="C48" s="47">
        <f>COUNTA(Grid1:Grid10!C48)</f>
        <v>0</v>
      </c>
      <c r="D48" s="47">
        <f>COUNTA(Grid1:Grid10!D48)</f>
        <v>0</v>
      </c>
      <c r="E48" s="47">
        <f>COUNTA(Grid1:Grid10!E48)</f>
        <v>0</v>
      </c>
      <c r="F48" s="47">
        <f>COUNTA(Grid1:Grid10!F48)</f>
        <v>0</v>
      </c>
      <c r="G48" s="47">
        <f>COUNTA(Grid1:Grid10!G48)</f>
        <v>0</v>
      </c>
      <c r="H48" s="47">
        <f>COUNTA(Grid1:Grid10!H48)</f>
        <v>0</v>
      </c>
      <c r="I48" s="47">
        <f>COUNTA(Grid1:Grid10!I48)</f>
        <v>0</v>
      </c>
      <c r="J48" s="47">
        <f>COUNTA(Grid1:Grid10!J48)</f>
        <v>0</v>
      </c>
      <c r="K48" s="47">
        <f>COUNTA(Grid1:Grid10!K48)</f>
        <v>0</v>
      </c>
      <c r="L48" s="47">
        <f>COUNTA(Grid1:Grid10!L48)</f>
        <v>0</v>
      </c>
      <c r="M48" s="69">
        <f>COUNTA(Grid1:Grid10!M48)</f>
        <v>0</v>
      </c>
      <c r="N48" s="76">
        <f t="shared" si="0"/>
        <v>0</v>
      </c>
    </row>
    <row r="49" spans="1:14" ht="12.75" customHeight="1" thickBot="1" x14ac:dyDescent="0.25">
      <c r="A49" s="67" t="s">
        <v>58</v>
      </c>
      <c r="B49" s="68">
        <f>COUNTA(Grid1:Grid10!B49)</f>
        <v>0</v>
      </c>
      <c r="C49" s="68">
        <f>COUNTA(Grid1:Grid10!C49)</f>
        <v>0</v>
      </c>
      <c r="D49" s="68">
        <f>COUNTA(Grid1:Grid10!D49)</f>
        <v>0</v>
      </c>
      <c r="E49" s="68">
        <f>COUNTA(Grid1:Grid10!E49)</f>
        <v>0</v>
      </c>
      <c r="F49" s="68">
        <f>COUNTA(Grid1:Grid10!F49)</f>
        <v>0</v>
      </c>
      <c r="G49" s="68">
        <f>COUNTA(Grid1:Grid10!G49)</f>
        <v>0</v>
      </c>
      <c r="H49" s="68">
        <f>COUNTA(Grid1:Grid10!H49)</f>
        <v>0</v>
      </c>
      <c r="I49" s="68">
        <f>COUNTA(Grid1:Grid10!I49)</f>
        <v>0</v>
      </c>
      <c r="J49" s="68">
        <f>COUNTA(Grid1:Grid10!J49)</f>
        <v>0</v>
      </c>
      <c r="K49" s="68">
        <f>COUNTA(Grid1:Grid10!K49)</f>
        <v>0</v>
      </c>
      <c r="L49" s="68">
        <f>COUNTA(Grid1:Grid10!L49)</f>
        <v>0</v>
      </c>
      <c r="M49" s="70">
        <f>COUNTA(Grid1:Grid10!M49)</f>
        <v>0</v>
      </c>
      <c r="N49" s="71">
        <f t="shared" si="0"/>
        <v>0</v>
      </c>
    </row>
    <row r="50" spans="1:14" ht="12.75" customHeight="1" thickBot="1" x14ac:dyDescent="0.25">
      <c r="A50" s="67" t="s">
        <v>13</v>
      </c>
      <c r="B50" s="78">
        <f>SUM(B2:B24,B25:B49)</f>
        <v>0</v>
      </c>
      <c r="C50" s="78">
        <f t="shared" ref="C50:M50" si="1">SUM(C2:C24,C25:C49)</f>
        <v>0</v>
      </c>
      <c r="D50" s="78">
        <f t="shared" si="1"/>
        <v>0</v>
      </c>
      <c r="E50" s="78">
        <f t="shared" si="1"/>
        <v>0</v>
      </c>
      <c r="F50" s="78">
        <f t="shared" si="1"/>
        <v>0</v>
      </c>
      <c r="G50" s="78">
        <f t="shared" si="1"/>
        <v>0</v>
      </c>
      <c r="H50" s="78">
        <f t="shared" si="1"/>
        <v>0</v>
      </c>
      <c r="I50" s="78">
        <f t="shared" si="1"/>
        <v>0</v>
      </c>
      <c r="J50" s="78">
        <f t="shared" si="1"/>
        <v>0</v>
      </c>
      <c r="K50" s="78">
        <f t="shared" si="1"/>
        <v>0</v>
      </c>
      <c r="L50" s="78">
        <f t="shared" si="1"/>
        <v>0</v>
      </c>
      <c r="M50" s="79">
        <f t="shared" si="1"/>
        <v>0</v>
      </c>
      <c r="N50" s="78">
        <f>SUM(B50:M50)</f>
        <v>0</v>
      </c>
    </row>
    <row r="51" spans="1:14" x14ac:dyDescent="0.2">
      <c r="E51" s="90"/>
      <c r="F51" s="94"/>
      <c r="G51" s="94"/>
    </row>
    <row r="52" spans="1:14" x14ac:dyDescent="0.2">
      <c r="A52" s="113" t="s">
        <v>107</v>
      </c>
      <c r="B52" s="113"/>
      <c r="C52" s="113"/>
      <c r="D52" s="74">
        <f>MIN(N2:N49)</f>
        <v>0</v>
      </c>
      <c r="E52" s="90"/>
      <c r="F52" s="94"/>
      <c r="G52" s="94"/>
    </row>
    <row r="53" spans="1:14" x14ac:dyDescent="0.2">
      <c r="A53" s="113" t="s">
        <v>88</v>
      </c>
      <c r="B53" s="113"/>
      <c r="C53" s="113"/>
      <c r="D53" s="74">
        <f>N50</f>
        <v>0</v>
      </c>
      <c r="E53" s="88"/>
      <c r="F53" s="91"/>
      <c r="G53" s="91"/>
      <c r="H53" s="92"/>
      <c r="I53" s="93"/>
    </row>
    <row r="54" spans="1:14" ht="15" customHeight="1" x14ac:dyDescent="0.2">
      <c r="A54" s="119" t="s">
        <v>87</v>
      </c>
      <c r="B54" s="119"/>
      <c r="C54" s="119"/>
      <c r="D54" s="74">
        <f>Workspace!L37</f>
        <v>0</v>
      </c>
    </row>
    <row r="55" spans="1:14" ht="15" customHeight="1" x14ac:dyDescent="0.2">
      <c r="A55" s="120" t="s">
        <v>120</v>
      </c>
      <c r="B55" s="121"/>
      <c r="C55" s="121"/>
      <c r="D55" s="121"/>
      <c r="E55" s="121"/>
      <c r="F55" s="121"/>
      <c r="G55" s="121"/>
      <c r="H55" s="121"/>
      <c r="I55" s="121"/>
      <c r="J55" s="121"/>
      <c r="K55" s="121"/>
      <c r="L55" s="121"/>
      <c r="M55" s="121"/>
      <c r="N55" s="121"/>
    </row>
    <row r="56" spans="1:14" ht="54.75" customHeight="1" x14ac:dyDescent="0.2">
      <c r="A56" s="121"/>
      <c r="B56" s="121"/>
      <c r="C56" s="121"/>
      <c r="D56" s="121"/>
      <c r="E56" s="121"/>
      <c r="F56" s="121"/>
      <c r="G56" s="121"/>
      <c r="H56" s="121"/>
      <c r="I56" s="121"/>
      <c r="J56" s="121"/>
      <c r="K56" s="121"/>
      <c r="L56" s="121"/>
      <c r="M56" s="121"/>
      <c r="N56" s="121"/>
    </row>
    <row r="57" spans="1:14" x14ac:dyDescent="0.2">
      <c r="A57" s="80"/>
      <c r="B57" s="89"/>
      <c r="C57" s="87"/>
      <c r="D57" s="74"/>
    </row>
    <row r="58" spans="1:14" x14ac:dyDescent="0.2">
      <c r="A58" s="113" t="s">
        <v>121</v>
      </c>
      <c r="B58" s="113"/>
      <c r="C58" s="113"/>
      <c r="D58" s="74">
        <f>Workspace!L33</f>
        <v>0</v>
      </c>
      <c r="K58" s="97"/>
      <c r="L58" s="96"/>
      <c r="M58" s="96"/>
      <c r="N58" s="96"/>
    </row>
    <row r="59" spans="1:14" ht="15" customHeight="1" x14ac:dyDescent="0.2">
      <c r="A59" s="113" t="s">
        <v>122</v>
      </c>
      <c r="B59" s="113"/>
      <c r="C59" s="113"/>
      <c r="D59" s="74">
        <f>Workspace!L32</f>
        <v>0</v>
      </c>
      <c r="F59" s="96"/>
      <c r="G59" s="96"/>
      <c r="H59" s="96"/>
      <c r="I59" s="96"/>
      <c r="K59" s="97"/>
      <c r="L59" s="96"/>
      <c r="M59" s="96"/>
      <c r="N59" s="96"/>
    </row>
    <row r="60" spans="1:14" x14ac:dyDescent="0.2">
      <c r="A60" s="113" t="s">
        <v>123</v>
      </c>
      <c r="B60" s="113"/>
      <c r="C60" s="113"/>
      <c r="D60" s="74">
        <f>Workspace!L31</f>
        <v>0</v>
      </c>
      <c r="F60" s="96"/>
      <c r="G60" s="96"/>
      <c r="H60" s="96"/>
      <c r="I60" s="96"/>
      <c r="K60" s="97"/>
      <c r="L60" s="96"/>
      <c r="M60" s="96"/>
      <c r="N60" s="96"/>
    </row>
    <row r="61" spans="1:14" x14ac:dyDescent="0.2">
      <c r="A61" s="113" t="s">
        <v>124</v>
      </c>
      <c r="B61" s="113"/>
      <c r="C61" s="113"/>
      <c r="D61" s="74">
        <f>Workspace!L30</f>
        <v>0</v>
      </c>
      <c r="F61" s="96"/>
      <c r="G61" s="96"/>
      <c r="H61" s="96"/>
      <c r="I61" s="96"/>
      <c r="K61" s="97"/>
      <c r="L61" s="96"/>
      <c r="M61" s="96"/>
      <c r="N61" s="96"/>
    </row>
    <row r="62" spans="1:14" x14ac:dyDescent="0.2">
      <c r="A62" s="113" t="s">
        <v>125</v>
      </c>
      <c r="B62" s="113"/>
      <c r="C62" s="113"/>
      <c r="D62" s="74">
        <f>Workspace!L29</f>
        <v>0</v>
      </c>
      <c r="F62" s="96"/>
      <c r="G62" s="96"/>
      <c r="H62" s="96"/>
      <c r="I62" s="96"/>
      <c r="K62" s="97"/>
      <c r="L62" s="96"/>
      <c r="M62" s="96"/>
      <c r="N62" s="96"/>
    </row>
    <row r="63" spans="1:14" x14ac:dyDescent="0.2">
      <c r="A63" s="113" t="s">
        <v>126</v>
      </c>
      <c r="B63" s="113"/>
      <c r="C63" s="113"/>
      <c r="D63" s="74">
        <f>Workspace!L28</f>
        <v>0</v>
      </c>
      <c r="F63" s="96"/>
      <c r="G63" s="96"/>
      <c r="H63" s="96"/>
      <c r="I63" s="96"/>
      <c r="K63" s="97"/>
      <c r="L63" s="96"/>
      <c r="M63" s="96"/>
      <c r="N63" s="96"/>
    </row>
    <row r="64" spans="1:14" x14ac:dyDescent="0.2">
      <c r="A64" s="113" t="s">
        <v>127</v>
      </c>
      <c r="B64" s="113"/>
      <c r="C64" s="113"/>
      <c r="D64" s="74">
        <f>Workspace!L27</f>
        <v>0</v>
      </c>
      <c r="F64" s="96"/>
      <c r="G64" s="96"/>
      <c r="H64" s="96"/>
      <c r="I64" s="96"/>
      <c r="K64" s="97"/>
      <c r="L64" s="96"/>
      <c r="M64" s="96"/>
      <c r="N64" s="96"/>
    </row>
    <row r="65" spans="1:14" x14ac:dyDescent="0.2">
      <c r="A65" s="113" t="s">
        <v>128</v>
      </c>
      <c r="B65" s="113"/>
      <c r="C65" s="113"/>
      <c r="D65" s="74">
        <f>Workspace!L26</f>
        <v>0</v>
      </c>
      <c r="F65" s="96"/>
      <c r="G65" s="96"/>
      <c r="H65" s="96"/>
      <c r="I65" s="96"/>
      <c r="K65" s="97"/>
      <c r="L65" s="96"/>
      <c r="M65" s="96"/>
      <c r="N65" s="96"/>
    </row>
    <row r="66" spans="1:14" x14ac:dyDescent="0.2">
      <c r="A66" s="113" t="s">
        <v>129</v>
      </c>
      <c r="B66" s="113"/>
      <c r="C66" s="113"/>
      <c r="D66" s="74">
        <f>Workspace!L25</f>
        <v>0</v>
      </c>
      <c r="F66" s="96"/>
      <c r="G66" s="96"/>
      <c r="H66" s="96"/>
      <c r="I66" s="96"/>
      <c r="K66" s="97"/>
      <c r="L66" s="96"/>
      <c r="M66" s="96"/>
      <c r="N66" s="96"/>
    </row>
    <row r="67" spans="1:14" x14ac:dyDescent="0.2">
      <c r="A67" s="113" t="s">
        <v>130</v>
      </c>
      <c r="B67" s="113"/>
      <c r="C67" s="113"/>
      <c r="D67" s="74">
        <f>Workspace!L24</f>
        <v>0</v>
      </c>
      <c r="F67" s="96"/>
      <c r="G67" s="96"/>
      <c r="H67" s="96"/>
      <c r="I67" s="96"/>
      <c r="K67" s="97"/>
      <c r="L67" s="96"/>
      <c r="M67" s="96"/>
      <c r="N67" s="96"/>
    </row>
    <row r="68" spans="1:14" x14ac:dyDescent="0.2">
      <c r="A68" s="113" t="s">
        <v>131</v>
      </c>
      <c r="B68" s="113"/>
      <c r="C68" s="113"/>
      <c r="D68" s="74">
        <f>Workspace!L23</f>
        <v>0</v>
      </c>
      <c r="E68" s="74"/>
      <c r="K68" s="97"/>
      <c r="L68" s="96"/>
      <c r="M68" s="96"/>
      <c r="N68" s="96"/>
    </row>
    <row r="69" spans="1:14" x14ac:dyDescent="0.2">
      <c r="A69" s="113" t="s">
        <v>132</v>
      </c>
      <c r="B69" s="113"/>
      <c r="C69" s="113"/>
      <c r="D69" s="74">
        <f>Workspace!L22</f>
        <v>0</v>
      </c>
    </row>
    <row r="70" spans="1:14" x14ac:dyDescent="0.2">
      <c r="A70" s="113" t="s">
        <v>133</v>
      </c>
      <c r="B70" s="113"/>
      <c r="C70" s="113"/>
      <c r="D70" s="74">
        <f>Workspace!L21</f>
        <v>0</v>
      </c>
    </row>
    <row r="71" spans="1:14" x14ac:dyDescent="0.2">
      <c r="A71" s="113" t="s">
        <v>134</v>
      </c>
      <c r="B71" s="113"/>
      <c r="C71" s="113"/>
      <c r="D71" s="74">
        <f>Workspace!L20</f>
        <v>0</v>
      </c>
    </row>
    <row r="72" spans="1:14" x14ac:dyDescent="0.2">
      <c r="A72" s="113" t="s">
        <v>135</v>
      </c>
      <c r="B72" s="113"/>
      <c r="C72" s="113"/>
      <c r="D72" s="74">
        <f>Workspace!L19</f>
        <v>0</v>
      </c>
    </row>
    <row r="73" spans="1:14" x14ac:dyDescent="0.2">
      <c r="A73" s="113" t="s">
        <v>136</v>
      </c>
      <c r="B73" s="113"/>
      <c r="C73" s="113"/>
      <c r="D73" s="74">
        <f>Workspace!L18</f>
        <v>0</v>
      </c>
    </row>
    <row r="74" spans="1:14" x14ac:dyDescent="0.2">
      <c r="A74" s="113" t="s">
        <v>137</v>
      </c>
      <c r="B74" s="113"/>
      <c r="C74" s="113"/>
      <c r="D74" s="74">
        <f>Workspace!L17</f>
        <v>0</v>
      </c>
    </row>
    <row r="75" spans="1:14" x14ac:dyDescent="0.2">
      <c r="A75" s="113" t="s">
        <v>138</v>
      </c>
      <c r="B75" s="113"/>
      <c r="C75" s="113"/>
      <c r="D75" s="74">
        <f>Workspace!L16</f>
        <v>0</v>
      </c>
    </row>
    <row r="76" spans="1:14" x14ac:dyDescent="0.2">
      <c r="A76" s="113" t="s">
        <v>139</v>
      </c>
      <c r="B76" s="113"/>
      <c r="C76" s="113"/>
      <c r="D76" s="74">
        <f>Workspace!L15</f>
        <v>0</v>
      </c>
    </row>
    <row r="77" spans="1:14" x14ac:dyDescent="0.2">
      <c r="A77" s="113" t="s">
        <v>140</v>
      </c>
      <c r="B77" s="113"/>
      <c r="C77" s="113"/>
      <c r="D77" s="74">
        <f>Workspace!L14</f>
        <v>0</v>
      </c>
    </row>
    <row r="78" spans="1:14" x14ac:dyDescent="0.2">
      <c r="A78" s="113" t="s">
        <v>141</v>
      </c>
      <c r="B78" s="113"/>
      <c r="C78" s="113"/>
      <c r="D78" s="74">
        <f>Workspace!L13</f>
        <v>0</v>
      </c>
    </row>
    <row r="79" spans="1:14" x14ac:dyDescent="0.2">
      <c r="A79" s="113" t="s">
        <v>142</v>
      </c>
      <c r="B79" s="113"/>
      <c r="C79" s="113"/>
      <c r="D79" s="74">
        <f>Workspace!L12</f>
        <v>0</v>
      </c>
    </row>
    <row r="80" spans="1:14" x14ac:dyDescent="0.2">
      <c r="A80" s="113" t="s">
        <v>143</v>
      </c>
      <c r="B80" s="113"/>
      <c r="C80" s="113"/>
      <c r="D80" s="74">
        <f>Workspace!L11</f>
        <v>0</v>
      </c>
    </row>
    <row r="81" spans="1:4" x14ac:dyDescent="0.2">
      <c r="A81" s="113" t="s">
        <v>144</v>
      </c>
      <c r="B81" s="113"/>
      <c r="C81" s="113"/>
      <c r="D81" s="74">
        <f>Workspace!L10</f>
        <v>0</v>
      </c>
    </row>
    <row r="82" spans="1:4" x14ac:dyDescent="0.2">
      <c r="A82" s="113" t="s">
        <v>145</v>
      </c>
      <c r="B82" s="113"/>
      <c r="C82" s="113"/>
      <c r="D82" s="74">
        <f>Workspace!L9</f>
        <v>0</v>
      </c>
    </row>
    <row r="83" spans="1:4" x14ac:dyDescent="0.2">
      <c r="A83" s="113" t="s">
        <v>146</v>
      </c>
      <c r="B83" s="113"/>
      <c r="C83" s="113"/>
      <c r="D83" s="74">
        <f>Workspace!L8</f>
        <v>0</v>
      </c>
    </row>
    <row r="84" spans="1:4" x14ac:dyDescent="0.2">
      <c r="A84" s="113" t="s">
        <v>147</v>
      </c>
      <c r="B84" s="113"/>
      <c r="C84" s="113"/>
      <c r="D84" s="74">
        <f>Workspace!L7</f>
        <v>0</v>
      </c>
    </row>
    <row r="85" spans="1:4" x14ac:dyDescent="0.2">
      <c r="A85" s="113" t="s">
        <v>148</v>
      </c>
      <c r="B85" s="113"/>
      <c r="C85" s="113"/>
      <c r="D85" s="74">
        <f>Workspace!L6</f>
        <v>0</v>
      </c>
    </row>
    <row r="86" spans="1:4" x14ac:dyDescent="0.2">
      <c r="A86" s="113" t="s">
        <v>149</v>
      </c>
      <c r="B86" s="113"/>
      <c r="C86" s="113"/>
      <c r="D86" s="74">
        <f>Workspace!L5</f>
        <v>0</v>
      </c>
    </row>
    <row r="87" spans="1:4" x14ac:dyDescent="0.2">
      <c r="A87" s="113" t="s">
        <v>150</v>
      </c>
      <c r="B87" s="113"/>
      <c r="C87" s="113"/>
      <c r="D87" s="74">
        <f>Workspace!L4</f>
        <v>0</v>
      </c>
    </row>
    <row r="88" spans="1:4" x14ac:dyDescent="0.2">
      <c r="A88" s="113" t="s">
        <v>151</v>
      </c>
      <c r="B88" s="113"/>
      <c r="C88" s="113"/>
      <c r="D88" s="74">
        <f>Workspace!L3</f>
        <v>0</v>
      </c>
    </row>
  </sheetData>
  <mergeCells count="35">
    <mergeCell ref="A87:C87"/>
    <mergeCell ref="A88:C88"/>
    <mergeCell ref="A73:C73"/>
    <mergeCell ref="A69:C69"/>
    <mergeCell ref="A70:C70"/>
    <mergeCell ref="A71:C71"/>
    <mergeCell ref="A72:C72"/>
    <mergeCell ref="A79:C79"/>
    <mergeCell ref="A80:C80"/>
    <mergeCell ref="A55:N56"/>
    <mergeCell ref="A58:C58"/>
    <mergeCell ref="A84:C84"/>
    <mergeCell ref="A85:C85"/>
    <mergeCell ref="A86:C86"/>
    <mergeCell ref="A81:C81"/>
    <mergeCell ref="A82:C82"/>
    <mergeCell ref="A63:C63"/>
    <mergeCell ref="A64:C64"/>
    <mergeCell ref="A83:C83"/>
    <mergeCell ref="A52:C52"/>
    <mergeCell ref="A53:C53"/>
    <mergeCell ref="A54:C54"/>
    <mergeCell ref="A76:C76"/>
    <mergeCell ref="A77:C77"/>
    <mergeCell ref="A78:C78"/>
    <mergeCell ref="A67:C67"/>
    <mergeCell ref="A68:C68"/>
    <mergeCell ref="A75:C75"/>
    <mergeCell ref="A74:C74"/>
    <mergeCell ref="A66:C66"/>
    <mergeCell ref="A65:C65"/>
    <mergeCell ref="A59:C59"/>
    <mergeCell ref="A60:C60"/>
    <mergeCell ref="A61:C61"/>
    <mergeCell ref="A62:C62"/>
  </mergeCells>
  <conditionalFormatting sqref="N69:N72 N57 N51:N54">
    <cfRule type="cellIs" dxfId="0" priority="4" stopIfTrue="1" operator="equal">
      <formula>576</formula>
    </cfRule>
  </conditionalFormatting>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opLeftCell="A16" workbookViewId="0">
      <selection activeCell="B29" sqref="B29:K33"/>
    </sheetView>
  </sheetViews>
  <sheetFormatPr baseColWidth="10" defaultColWidth="8.83203125" defaultRowHeight="15" x14ac:dyDescent="0.2"/>
  <cols>
    <col min="12" max="12" width="22.1640625" customWidth="1"/>
  </cols>
  <sheetData>
    <row r="1" spans="1:12" ht="21" x14ac:dyDescent="0.25">
      <c r="A1" s="37" t="s">
        <v>109</v>
      </c>
      <c r="B1" s="37"/>
      <c r="C1" s="37"/>
      <c r="D1" s="37"/>
      <c r="E1" s="37"/>
      <c r="F1" s="37"/>
      <c r="G1" s="37"/>
      <c r="H1" s="37"/>
    </row>
    <row r="2" spans="1:12" x14ac:dyDescent="0.2">
      <c r="B2" t="s">
        <v>89</v>
      </c>
      <c r="C2" t="s">
        <v>90</v>
      </c>
      <c r="D2" t="s">
        <v>91</v>
      </c>
      <c r="E2" t="s">
        <v>92</v>
      </c>
      <c r="F2" t="s">
        <v>93</v>
      </c>
      <c r="G2" t="s">
        <v>94</v>
      </c>
      <c r="H2" t="s">
        <v>95</v>
      </c>
      <c r="I2" t="s">
        <v>96</v>
      </c>
      <c r="J2" t="s">
        <v>97</v>
      </c>
      <c r="K2" t="s">
        <v>98</v>
      </c>
      <c r="L2" t="s">
        <v>99</v>
      </c>
    </row>
    <row r="3" spans="1:12" s="49" customFormat="1" x14ac:dyDescent="0.2">
      <c r="A3" s="49">
        <v>2025</v>
      </c>
      <c r="B3" s="49">
        <f>COUNTIF(Grid1!B2:M49,"*25")</f>
        <v>0</v>
      </c>
      <c r="C3" s="49">
        <f>COUNTIF(Grid2!B2:M49,"*25")</f>
        <v>0</v>
      </c>
      <c r="D3" s="49">
        <f>COUNTIF(Grid3!B2:M49,"*25")</f>
        <v>0</v>
      </c>
      <c r="E3" s="49">
        <f>COUNTIF(Grid4!B2:M49,"*25")</f>
        <v>0</v>
      </c>
      <c r="F3" s="49">
        <f>COUNTIF(Grid5!B2:M49,"*25")</f>
        <v>0</v>
      </c>
      <c r="G3" s="49">
        <f>COUNTIF(Grid6!B2:M49,"*25")</f>
        <v>0</v>
      </c>
      <c r="H3" s="49">
        <f>COUNTIF(Grid7!B2:M49,"*25")</f>
        <v>0</v>
      </c>
      <c r="I3" s="49">
        <f>COUNTIF(Grid8!B2:M49,"*25")</f>
        <v>0</v>
      </c>
      <c r="J3" s="49">
        <f>COUNTIF(Grid9!B2:M49,"*25")</f>
        <v>0</v>
      </c>
      <c r="K3" s="49">
        <f>COUNTIF(Grid10!B2:M49,"*25")</f>
        <v>0</v>
      </c>
      <c r="L3" s="49">
        <f t="shared" ref="L3:L16" si="0">SUM(B3:K3)</f>
        <v>0</v>
      </c>
    </row>
    <row r="4" spans="1:12" s="49" customFormat="1" x14ac:dyDescent="0.2">
      <c r="A4" s="49">
        <v>2024</v>
      </c>
      <c r="B4" s="49">
        <f>COUNTIF(Grid1!B2:M49,"*24")</f>
        <v>0</v>
      </c>
      <c r="C4" s="49">
        <f>COUNTIF(Grid2!B2:M49,"*24")</f>
        <v>0</v>
      </c>
      <c r="D4" s="49">
        <f>COUNTIF(Grid3!B2:M49,"*24")</f>
        <v>0</v>
      </c>
      <c r="E4" s="49">
        <f>COUNTIF(Grid4!B2:M49,"*24")</f>
        <v>0</v>
      </c>
      <c r="F4" s="49">
        <f>COUNTIF(Grid5!B2:M49,"*24")</f>
        <v>0</v>
      </c>
      <c r="G4" s="49">
        <f>COUNTIF(Grid6!B2:M49,"*24")</f>
        <v>0</v>
      </c>
      <c r="H4" s="49">
        <f>COUNTIF(Grid7!B2:M49,"*24")</f>
        <v>0</v>
      </c>
      <c r="I4" s="49">
        <f>COUNTIF(Grid8!B2:M49,"*24")</f>
        <v>0</v>
      </c>
      <c r="J4" s="49">
        <f>COUNTIF(Grid9!B2:M49,"*24")</f>
        <v>0</v>
      </c>
      <c r="K4" s="49">
        <f>COUNTIF(Grid10!B2:M49,"*24")</f>
        <v>0</v>
      </c>
      <c r="L4" s="49">
        <f t="shared" si="0"/>
        <v>0</v>
      </c>
    </row>
    <row r="5" spans="1:12" s="49" customFormat="1" x14ac:dyDescent="0.2">
      <c r="A5" s="49">
        <v>2023</v>
      </c>
      <c r="B5" s="49">
        <f>COUNTIF(Grid1!B2:M49,"*23")</f>
        <v>0</v>
      </c>
      <c r="C5" s="49">
        <f>COUNTIF(Grid2!B2:M49,"*23")</f>
        <v>0</v>
      </c>
      <c r="D5" s="49">
        <f>COUNTIF(Grid3!B2:M49,"*23")</f>
        <v>0</v>
      </c>
      <c r="E5" s="49">
        <f>COUNTIF(Grid4!B2:M49,"*23")</f>
        <v>0</v>
      </c>
      <c r="F5" s="49">
        <f>COUNTIF(Grid5!B2:M49,"*23")</f>
        <v>0</v>
      </c>
      <c r="G5" s="49">
        <f>COUNTIF(Grid6!B2:M49,"*23")</f>
        <v>0</v>
      </c>
      <c r="H5" s="49">
        <f>COUNTIF(Grid7!B2:M49,"*23")</f>
        <v>0</v>
      </c>
      <c r="I5" s="49">
        <f>COUNTIF(Grid8!B2:M49,"*23")</f>
        <v>0</v>
      </c>
      <c r="J5" s="49">
        <f>COUNTIF(Grid9!B2:M49,"*23")</f>
        <v>0</v>
      </c>
      <c r="K5" s="49">
        <f>COUNTIF(Grid10!B2:M49,"*23")</f>
        <v>0</v>
      </c>
      <c r="L5" s="49">
        <f t="shared" si="0"/>
        <v>0</v>
      </c>
    </row>
    <row r="6" spans="1:12" s="49" customFormat="1" x14ac:dyDescent="0.2">
      <c r="A6" s="49">
        <v>2022</v>
      </c>
      <c r="B6" s="49">
        <f>COUNTIF(Grid1!B2:M49,"*22")</f>
        <v>0</v>
      </c>
      <c r="C6" s="49">
        <f>COUNTIF(Grid2!B2:M49,"*22")</f>
        <v>0</v>
      </c>
      <c r="D6" s="49">
        <f>COUNTIF(Grid3!B2:M49,"*22")</f>
        <v>0</v>
      </c>
      <c r="E6" s="49">
        <f>COUNTIF(Grid4!B2:M49,"*22")</f>
        <v>0</v>
      </c>
      <c r="F6" s="49">
        <f>COUNTIF(Grid5!B2:M49,"*22")</f>
        <v>0</v>
      </c>
      <c r="G6" s="49">
        <f>COUNTIF(Grid6!B2:M49,"*22")</f>
        <v>0</v>
      </c>
      <c r="H6" s="49">
        <f>COUNTIF(Grid7!B2:M49,"*22")</f>
        <v>0</v>
      </c>
      <c r="I6" s="49">
        <f>COUNTIF(Grid8!B2:M49,"*22")</f>
        <v>0</v>
      </c>
      <c r="J6" s="49">
        <f>COUNTIF(Grid9!B2:M49,"*22")</f>
        <v>0</v>
      </c>
      <c r="K6" s="49">
        <f>COUNTIF(Grid10!B2:M49,"*22")</f>
        <v>0</v>
      </c>
      <c r="L6" s="49">
        <f t="shared" si="0"/>
        <v>0</v>
      </c>
    </row>
    <row r="7" spans="1:12" s="49" customFormat="1" x14ac:dyDescent="0.2">
      <c r="A7" s="49">
        <v>2021</v>
      </c>
      <c r="B7" s="49">
        <f>COUNTIF(Grid1!B2:M49,"*21")</f>
        <v>0</v>
      </c>
      <c r="C7" s="49">
        <f>COUNTIF(Grid2!B2:M49,"*21")</f>
        <v>0</v>
      </c>
      <c r="D7" s="49">
        <f>COUNTIF(Grid3!B2:M49,"*21")</f>
        <v>0</v>
      </c>
      <c r="E7" s="49">
        <f>COUNTIF(Grid4!B2:M49,"*21")</f>
        <v>0</v>
      </c>
      <c r="F7" s="49">
        <f>COUNTIF(Grid5!B2:M49,"*21")</f>
        <v>0</v>
      </c>
      <c r="G7" s="49">
        <f>COUNTIF(Grid6!B2:M49,"*21")</f>
        <v>0</v>
      </c>
      <c r="H7" s="49">
        <f>COUNTIF(Grid7!B2:M49,"*21")</f>
        <v>0</v>
      </c>
      <c r="I7" s="49">
        <f>COUNTIF(Grid8!B2:M49,"*21")</f>
        <v>0</v>
      </c>
      <c r="J7" s="49">
        <f>COUNTIF(Grid9!B2:M49,"*21")</f>
        <v>0</v>
      </c>
      <c r="K7" s="49">
        <f>COUNTIF(Grid10!B2:M49,"*21")</f>
        <v>0</v>
      </c>
      <c r="L7" s="49">
        <f t="shared" si="0"/>
        <v>0</v>
      </c>
    </row>
    <row r="8" spans="1:12" s="49" customFormat="1" x14ac:dyDescent="0.2">
      <c r="A8" s="49">
        <v>2020</v>
      </c>
      <c r="B8" s="49">
        <f>COUNTIF(Grid1!B2:M49,"*20")</f>
        <v>0</v>
      </c>
      <c r="C8" s="49">
        <f>COUNTIF(Grid2!B2:M49,"*20")</f>
        <v>0</v>
      </c>
      <c r="D8" s="49">
        <f>COUNTIF(Grid3!B2:M49,"*20")</f>
        <v>0</v>
      </c>
      <c r="E8" s="49">
        <f>COUNTIF(Grid4!B2:M49,"*20")</f>
        <v>0</v>
      </c>
      <c r="F8" s="49">
        <f>COUNTIF(Grid5!B2:M49,"*20")</f>
        <v>0</v>
      </c>
      <c r="G8" s="49">
        <f>COUNTIF(Grid6!B2:M49,"*20")</f>
        <v>0</v>
      </c>
      <c r="H8" s="49">
        <f>COUNTIF(Grid7!B2:M49,"*20")</f>
        <v>0</v>
      </c>
      <c r="I8" s="49">
        <f>COUNTIF(Grid8!B2:M49,"*20")</f>
        <v>0</v>
      </c>
      <c r="J8" s="49">
        <f>COUNTIF(Grid9!B2:M49,"*20")</f>
        <v>0</v>
      </c>
      <c r="K8" s="49">
        <f>COUNTIF(Grid10!B2:M49,"*20")</f>
        <v>0</v>
      </c>
      <c r="L8" s="49">
        <f t="shared" si="0"/>
        <v>0</v>
      </c>
    </row>
    <row r="9" spans="1:12" s="49" customFormat="1" x14ac:dyDescent="0.2">
      <c r="A9" s="49">
        <v>2019</v>
      </c>
      <c r="B9" s="49">
        <f>COUNTIF(Grid1!B2:M49,"*19")</f>
        <v>0</v>
      </c>
      <c r="C9" s="49">
        <f>COUNTIF(Grid2!B2:M49,"*19")</f>
        <v>0</v>
      </c>
      <c r="D9" s="49">
        <f>COUNTIF(Grid3!B2:M49,"*19")</f>
        <v>0</v>
      </c>
      <c r="E9" s="49">
        <f>COUNTIF(Grid4!B2:M49,"*19")</f>
        <v>0</v>
      </c>
      <c r="F9" s="49">
        <f>COUNTIF(Grid5!B2:M49,"*19")</f>
        <v>0</v>
      </c>
      <c r="G9" s="49">
        <f>COUNTIF(Grid6!B2:M49,"*19")</f>
        <v>0</v>
      </c>
      <c r="H9" s="49">
        <f>COUNTIF(Grid7!B2:M49,"*19")</f>
        <v>0</v>
      </c>
      <c r="I9" s="49">
        <f>COUNTIF(Grid8!B2:M49,"*19")</f>
        <v>0</v>
      </c>
      <c r="J9" s="49">
        <f>COUNTIF(Grid9!B2:M49,"*19")</f>
        <v>0</v>
      </c>
      <c r="K9" s="49">
        <f>COUNTIF(Grid10!B2:M49,"*19")</f>
        <v>0</v>
      </c>
      <c r="L9" s="49">
        <f t="shared" si="0"/>
        <v>0</v>
      </c>
    </row>
    <row r="10" spans="1:12" s="49" customFormat="1" x14ac:dyDescent="0.2">
      <c r="A10" s="49">
        <v>2018</v>
      </c>
      <c r="B10" s="49">
        <f>COUNTIF(Grid1!B2:M49,"*18")</f>
        <v>0</v>
      </c>
      <c r="C10" s="49">
        <f>COUNTIF(Grid2!B2:M49,"*18")</f>
        <v>0</v>
      </c>
      <c r="D10" s="49">
        <f>COUNTIF(Grid3!B2:M49,"*18")</f>
        <v>0</v>
      </c>
      <c r="E10" s="49">
        <f>COUNTIF(Grid4!B2:M49,"*18")</f>
        <v>0</v>
      </c>
      <c r="F10" s="49">
        <f>COUNTIF(Grid5!B2:M49,"*18")</f>
        <v>0</v>
      </c>
      <c r="G10" s="49">
        <f>COUNTIF(Grid6!B2:M49,"*18")</f>
        <v>0</v>
      </c>
      <c r="H10" s="49">
        <f>COUNTIF(Grid7!B2:M49,"*18")</f>
        <v>0</v>
      </c>
      <c r="I10" s="49">
        <f>COUNTIF(Grid8!B2:M49,"*18")</f>
        <v>0</v>
      </c>
      <c r="J10" s="49">
        <f>COUNTIF(Grid9!B2:M49,"*18")</f>
        <v>0</v>
      </c>
      <c r="K10" s="49">
        <f>COUNTIF(Grid10!B2:M49,"*18")</f>
        <v>0</v>
      </c>
      <c r="L10" s="49">
        <f t="shared" si="0"/>
        <v>0</v>
      </c>
    </row>
    <row r="11" spans="1:12" s="49" customFormat="1" x14ac:dyDescent="0.2">
      <c r="A11" s="49">
        <v>2017</v>
      </c>
      <c r="B11" s="49">
        <f>COUNTIF(Grid1!B2:M49,"*17")</f>
        <v>0</v>
      </c>
      <c r="C11" s="49">
        <f>COUNTIF(Grid2!B2:M49,"*17")</f>
        <v>0</v>
      </c>
      <c r="D11" s="49">
        <f>COUNTIF(Grid3!B2:M49,"*17")</f>
        <v>0</v>
      </c>
      <c r="E11" s="49">
        <f>COUNTIF(Grid4!B2:M49,"*17")</f>
        <v>0</v>
      </c>
      <c r="F11" s="49">
        <f>COUNTIF(Grid5!B2:M49,"*17")</f>
        <v>0</v>
      </c>
      <c r="G11" s="49">
        <f>COUNTIF(Grid6!B2:M49,"*17")</f>
        <v>0</v>
      </c>
      <c r="H11" s="49">
        <f>COUNTIF(Grid7!B2:M49,"*17")</f>
        <v>0</v>
      </c>
      <c r="I11" s="49">
        <f>COUNTIF(Grid8!B2:M49,"*17")</f>
        <v>0</v>
      </c>
      <c r="J11" s="49">
        <f>COUNTIF(Grid9!B2:M49,"*17")</f>
        <v>0</v>
      </c>
      <c r="K11" s="49">
        <f>COUNTIF(Grid10!B2:M49,"*17")</f>
        <v>0</v>
      </c>
      <c r="L11" s="49">
        <f t="shared" si="0"/>
        <v>0</v>
      </c>
    </row>
    <row r="12" spans="1:12" s="49" customFormat="1" x14ac:dyDescent="0.2">
      <c r="A12" s="49">
        <v>2016</v>
      </c>
      <c r="B12" s="49">
        <f>COUNTIF(Grid1!B2:M49,"*16")</f>
        <v>0</v>
      </c>
      <c r="C12" s="49">
        <f>COUNTIF(Grid2!B2:M49,"*16")</f>
        <v>0</v>
      </c>
      <c r="D12" s="49">
        <f>COUNTIF(Grid3!B2:M49,"*16")</f>
        <v>0</v>
      </c>
      <c r="E12" s="49">
        <f>COUNTIF(Grid4!B2:M49,"*16")</f>
        <v>0</v>
      </c>
      <c r="F12" s="49">
        <f>COUNTIF(Grid5!B2:M49,"*16")</f>
        <v>0</v>
      </c>
      <c r="G12" s="49">
        <f>COUNTIF(Grid6!B2:M49,"*16")</f>
        <v>0</v>
      </c>
      <c r="H12" s="49">
        <f>COUNTIF(Grid7!B2:M49,"*16")</f>
        <v>0</v>
      </c>
      <c r="I12" s="49">
        <f>COUNTIF(Grid8!B2:M49,"*16")</f>
        <v>0</v>
      </c>
      <c r="J12" s="49">
        <f>COUNTIF(Grid9!B2:M49,"*16")</f>
        <v>0</v>
      </c>
      <c r="K12" s="49">
        <f>COUNTIF(Grid10!B2:M49,"*16")</f>
        <v>0</v>
      </c>
      <c r="L12" s="49">
        <f t="shared" si="0"/>
        <v>0</v>
      </c>
    </row>
    <row r="13" spans="1:12" s="49" customFormat="1" x14ac:dyDescent="0.2">
      <c r="A13" s="49">
        <v>2015</v>
      </c>
      <c r="B13" s="49">
        <f>COUNTIF(Grid1!B2:M49,"*15")</f>
        <v>0</v>
      </c>
      <c r="C13" s="49">
        <f>COUNTIF(Grid2!B2:M49,"*15")</f>
        <v>0</v>
      </c>
      <c r="D13" s="49">
        <f>COUNTIF(Grid3!B2:M49,"*15")</f>
        <v>0</v>
      </c>
      <c r="E13" s="49">
        <f>COUNTIF(Grid4!B2:M49,"*15")</f>
        <v>0</v>
      </c>
      <c r="F13" s="49">
        <f>COUNTIF(Grid5!B2:M49,"*15")</f>
        <v>0</v>
      </c>
      <c r="G13" s="49">
        <f>COUNTIF(Grid6!B2:M49,"*15")</f>
        <v>0</v>
      </c>
      <c r="H13" s="49">
        <f>COUNTIF(Grid7!B2:M49,"*15")</f>
        <v>0</v>
      </c>
      <c r="I13" s="49">
        <f>COUNTIF(Grid8!B2:M49,"*15")</f>
        <v>0</v>
      </c>
      <c r="J13" s="49">
        <f>COUNTIF(Grid9!B2:M49,"*15")</f>
        <v>0</v>
      </c>
      <c r="K13" s="49">
        <f>COUNTIF(Grid10!B2:M49,"*15")</f>
        <v>0</v>
      </c>
      <c r="L13" s="49">
        <f t="shared" si="0"/>
        <v>0</v>
      </c>
    </row>
    <row r="14" spans="1:12" s="49" customFormat="1" x14ac:dyDescent="0.2">
      <c r="A14" s="49">
        <v>2014</v>
      </c>
      <c r="B14" s="49">
        <f>COUNTIF(Grid1!B2:M49,"*14")</f>
        <v>0</v>
      </c>
      <c r="C14" s="49">
        <f>COUNTIF(Grid2!B2:M49,"*14")</f>
        <v>0</v>
      </c>
      <c r="D14" s="49">
        <f>COUNTIF(Grid3!B2:M49,"*14")</f>
        <v>0</v>
      </c>
      <c r="E14" s="49">
        <f>COUNTIF(Grid4!B2:M49,"*14")</f>
        <v>0</v>
      </c>
      <c r="F14" s="49">
        <f>COUNTIF(Grid5!B2:M49,"*14")</f>
        <v>0</v>
      </c>
      <c r="G14" s="49">
        <f>COUNTIF(Grid6!B2:M49,"*14")</f>
        <v>0</v>
      </c>
      <c r="H14" s="49">
        <f>COUNTIF(Grid7!B2:M49,"*14")</f>
        <v>0</v>
      </c>
      <c r="I14" s="49">
        <f>COUNTIF(Grid8!B2:M49,"*14")</f>
        <v>0</v>
      </c>
      <c r="J14" s="49">
        <f>COUNTIF(Grid9!B2:M49,"*14")</f>
        <v>0</v>
      </c>
      <c r="K14" s="49">
        <f>COUNTIF(Grid10!B2:M49,"*14")</f>
        <v>0</v>
      </c>
      <c r="L14" s="49">
        <f t="shared" si="0"/>
        <v>0</v>
      </c>
    </row>
    <row r="15" spans="1:12" s="49" customFormat="1" x14ac:dyDescent="0.2">
      <c r="A15" s="49">
        <v>2013</v>
      </c>
      <c r="B15" s="49">
        <f>COUNTIF(Grid1!B2:M49,"*13")</f>
        <v>0</v>
      </c>
      <c r="C15" s="49">
        <f>COUNTIF(Grid2!B2:M49,"*13")</f>
        <v>0</v>
      </c>
      <c r="D15" s="49">
        <f>COUNTIF(Grid3!B2:M49,"*13")</f>
        <v>0</v>
      </c>
      <c r="E15" s="49">
        <f>COUNTIF(Grid4!B2:M49,"*13")</f>
        <v>0</v>
      </c>
      <c r="F15" s="49">
        <f>COUNTIF(Grid5!B2:M49,"*13")</f>
        <v>0</v>
      </c>
      <c r="G15" s="49">
        <f>COUNTIF(Grid6!B2:M49,"*13")</f>
        <v>0</v>
      </c>
      <c r="H15" s="49">
        <f>COUNTIF(Grid7!B2:M49,"*13")</f>
        <v>0</v>
      </c>
      <c r="I15" s="49">
        <f>COUNTIF(Grid8!B2:M49,"*13")</f>
        <v>0</v>
      </c>
      <c r="J15" s="49">
        <f>COUNTIF(Grid9!B2:M49,"*13")</f>
        <v>0</v>
      </c>
      <c r="K15" s="49">
        <f>COUNTIF(Grid10!B2:M49,"*13")</f>
        <v>0</v>
      </c>
      <c r="L15" s="49">
        <f t="shared" si="0"/>
        <v>0</v>
      </c>
    </row>
    <row r="16" spans="1:12" s="49" customFormat="1" x14ac:dyDescent="0.2">
      <c r="A16" s="49">
        <v>2012</v>
      </c>
      <c r="B16" s="49">
        <f>COUNTIF(Grid1!B2:M49,"*12")</f>
        <v>0</v>
      </c>
      <c r="C16" s="49">
        <f>COUNTIF(Grid2!B2:M49,"*12")</f>
        <v>0</v>
      </c>
      <c r="D16" s="49">
        <f>COUNTIF(Grid3!B2:M49,"*12")</f>
        <v>0</v>
      </c>
      <c r="E16" s="49">
        <f>COUNTIF(Grid4!B2:M49,"*12")</f>
        <v>0</v>
      </c>
      <c r="F16" s="49">
        <f>COUNTIF(Grid5!B2:M49,"*12")</f>
        <v>0</v>
      </c>
      <c r="G16" s="49">
        <f>COUNTIF(Grid6!B2:M49,"*12")</f>
        <v>0</v>
      </c>
      <c r="H16" s="49">
        <f>COUNTIF(Grid7!B2:M49,"*12")</f>
        <v>0</v>
      </c>
      <c r="I16" s="49">
        <f>COUNTIF(Grid8!B2:M49,"*12")</f>
        <v>0</v>
      </c>
      <c r="J16" s="49">
        <f>COUNTIF(Grid9!B2:M49,"*12")</f>
        <v>0</v>
      </c>
      <c r="K16" s="49">
        <f>COUNTIF(Grid10!B2:M49,"*12")</f>
        <v>0</v>
      </c>
      <c r="L16" s="49">
        <f t="shared" si="0"/>
        <v>0</v>
      </c>
    </row>
    <row r="17" spans="1:12" s="49" customFormat="1" x14ac:dyDescent="0.2">
      <c r="A17" s="49">
        <v>2011</v>
      </c>
      <c r="B17" s="49">
        <f>COUNTIF(Grid1!B2:M49,"*11")</f>
        <v>0</v>
      </c>
      <c r="C17" s="49">
        <f>COUNTIF(Grid2!B2:M49,"*11")</f>
        <v>0</v>
      </c>
      <c r="D17" s="49">
        <f>COUNTIF(Grid3!B2:M49,"*11")</f>
        <v>0</v>
      </c>
      <c r="E17" s="49">
        <f>COUNTIF(Grid4!B2:M49,"*11")</f>
        <v>0</v>
      </c>
      <c r="F17" s="49">
        <f>COUNTIF(Grid5!B2:M49,"*11")</f>
        <v>0</v>
      </c>
      <c r="G17" s="49">
        <f>COUNTIF(Grid6!B2:M49,"*11")</f>
        <v>0</v>
      </c>
      <c r="H17" s="49">
        <f>COUNTIF(Grid7!B2:M49,"*11")</f>
        <v>0</v>
      </c>
      <c r="I17" s="49">
        <f>COUNTIF(Grid8!B2:M49,"*11")</f>
        <v>0</v>
      </c>
      <c r="J17" s="49">
        <f>COUNTIF(Grid9!B2:M49,"*11")</f>
        <v>0</v>
      </c>
      <c r="K17" s="49">
        <f>COUNTIF(Grid10!B2:M49,"*11")</f>
        <v>0</v>
      </c>
      <c r="L17" s="49">
        <f t="shared" ref="L17:L28" si="1">SUM(B17:K17)</f>
        <v>0</v>
      </c>
    </row>
    <row r="18" spans="1:12" x14ac:dyDescent="0.2">
      <c r="A18">
        <v>2010</v>
      </c>
      <c r="B18">
        <f>COUNTIF(Grid1!B2:M49,"*10")</f>
        <v>0</v>
      </c>
      <c r="C18">
        <f>COUNTIF(Grid2!B2:M49,"*10")</f>
        <v>0</v>
      </c>
      <c r="D18">
        <f>COUNTIF(Grid3!B2:M49,"*10")</f>
        <v>0</v>
      </c>
      <c r="E18">
        <f>COUNTIF(Grid4!B2:M49,"*10")</f>
        <v>0</v>
      </c>
      <c r="F18">
        <f>COUNTIF(Grid5!B2:M49,"*10")</f>
        <v>0</v>
      </c>
      <c r="G18">
        <f>COUNTIF(Grid6!B2:M49,"*10")</f>
        <v>0</v>
      </c>
      <c r="H18">
        <f>COUNTIF(Grid7!B2:M49,"*10")</f>
        <v>0</v>
      </c>
      <c r="I18">
        <f>COUNTIF(Grid8!B2:M49,"*10")</f>
        <v>0</v>
      </c>
      <c r="J18">
        <f>COUNTIF(Grid9!B2:M49,"*10")</f>
        <v>0</v>
      </c>
      <c r="K18">
        <f>COUNTIF(Grid10!B2:M49,"*10")</f>
        <v>0</v>
      </c>
      <c r="L18">
        <f t="shared" si="1"/>
        <v>0</v>
      </c>
    </row>
    <row r="19" spans="1:12" x14ac:dyDescent="0.2">
      <c r="A19">
        <v>2009</v>
      </c>
      <c r="B19">
        <f>COUNTIF(Grid1!B2:M49,"*09")</f>
        <v>0</v>
      </c>
      <c r="C19">
        <f>COUNTIF(Grid2!B2:M49,"*09")</f>
        <v>0</v>
      </c>
      <c r="D19">
        <f>COUNTIF(Grid3!B2:M49,"*09")</f>
        <v>0</v>
      </c>
      <c r="E19">
        <f>COUNTIF(Grid4!B2:M49,"*09")</f>
        <v>0</v>
      </c>
      <c r="F19">
        <f>COUNTIF(Grid5!B2:M49,"*09")</f>
        <v>0</v>
      </c>
      <c r="G19">
        <f>COUNTIF(Grid6!B2:M49,"*09")</f>
        <v>0</v>
      </c>
      <c r="H19">
        <f>COUNTIF(Grid7!B2:M49,"*09")</f>
        <v>0</v>
      </c>
      <c r="I19">
        <f>COUNTIF(Grid8!B2:M49,"*09")</f>
        <v>0</v>
      </c>
      <c r="J19">
        <f>COUNTIF(Grid9!B2:M49,"*09")</f>
        <v>0</v>
      </c>
      <c r="K19">
        <f>COUNTIF(Grid10!B2:M49,"*09")</f>
        <v>0</v>
      </c>
      <c r="L19">
        <f t="shared" si="1"/>
        <v>0</v>
      </c>
    </row>
    <row r="20" spans="1:12" x14ac:dyDescent="0.2">
      <c r="A20">
        <v>2008</v>
      </c>
      <c r="B20">
        <f>COUNTIF(Grid1!B2:M49,"*08")</f>
        <v>0</v>
      </c>
      <c r="C20">
        <f>COUNTIF(Grid2!B2:M49,"*08")</f>
        <v>0</v>
      </c>
      <c r="D20">
        <f>COUNTIF(Grid3!B2:M49,"*08")</f>
        <v>0</v>
      </c>
      <c r="E20">
        <f>COUNTIF(Grid4!B2:M49,"*08")</f>
        <v>0</v>
      </c>
      <c r="F20">
        <f>COUNTIF(Grid5!B2:M49,"*08")</f>
        <v>0</v>
      </c>
      <c r="G20">
        <f>COUNTIF(Grid6!B2:M49,"*08")</f>
        <v>0</v>
      </c>
      <c r="H20">
        <f>COUNTIF(Grid7!B2:M49,"*08")</f>
        <v>0</v>
      </c>
      <c r="I20">
        <f>COUNTIF(Grid8!B2:M49,"*08")</f>
        <v>0</v>
      </c>
      <c r="J20">
        <f>COUNTIF(Grid9!B2:M49,"*08")</f>
        <v>0</v>
      </c>
      <c r="K20">
        <f>COUNTIF(Grid10!B2:M49,"*08")</f>
        <v>0</v>
      </c>
      <c r="L20">
        <f t="shared" si="1"/>
        <v>0</v>
      </c>
    </row>
    <row r="21" spans="1:12" x14ac:dyDescent="0.2">
      <c r="A21">
        <v>2007</v>
      </c>
      <c r="B21" s="49">
        <f>COUNTIF(Grid1!B2:M49,"*07")</f>
        <v>0</v>
      </c>
      <c r="C21" s="49">
        <f>COUNTIF(Grid2!B2:M49,"*07")</f>
        <v>0</v>
      </c>
      <c r="D21" s="49">
        <f>COUNTIF(Grid3!B2:M49,"*07")</f>
        <v>0</v>
      </c>
      <c r="E21" s="49">
        <f>COUNTIF(Grid4!B2:M49,"*07")</f>
        <v>0</v>
      </c>
      <c r="F21" s="49">
        <f>COUNTIF(Grid5!B2:M49,"*07")</f>
        <v>0</v>
      </c>
      <c r="G21" s="49">
        <f>COUNTIF(Grid6!B2:M49,"*07")</f>
        <v>0</v>
      </c>
      <c r="H21" s="49">
        <f>COUNTIF(Grid7!B2:M49,"*07")</f>
        <v>0</v>
      </c>
      <c r="I21" s="49">
        <f>COUNTIF(Grid8!B2:M49,"*07")</f>
        <v>0</v>
      </c>
      <c r="J21" s="49">
        <f>COUNTIF(Grid9!B2:M49,"*07")</f>
        <v>0</v>
      </c>
      <c r="K21" s="49">
        <f>COUNTIF(Grid10!B2:M49,"*07")</f>
        <v>0</v>
      </c>
      <c r="L21">
        <f t="shared" si="1"/>
        <v>0</v>
      </c>
    </row>
    <row r="22" spans="1:12" x14ac:dyDescent="0.2">
      <c r="A22">
        <v>2006</v>
      </c>
      <c r="B22" s="49">
        <f>COUNTIF(Grid1!B2:M49,"*06")</f>
        <v>0</v>
      </c>
      <c r="C22">
        <f>COUNTIF(Grid2!B2:M49,"*06")</f>
        <v>0</v>
      </c>
      <c r="D22">
        <f>COUNTIF(Grid3!B2:M49,"*06")</f>
        <v>0</v>
      </c>
      <c r="E22">
        <f>COUNTIF(Grid4!B2:M49,"*06")</f>
        <v>0</v>
      </c>
      <c r="F22">
        <f>COUNTIF(Grid5!B2:M49,"*06")</f>
        <v>0</v>
      </c>
      <c r="G22">
        <f>COUNTIF(Grid6!B2:M49,"*06")</f>
        <v>0</v>
      </c>
      <c r="H22">
        <f>COUNTIF(Grid7!B2:M49,"*06")</f>
        <v>0</v>
      </c>
      <c r="I22">
        <f>COUNTIF(Grid8!B2:M49,"*06")</f>
        <v>0</v>
      </c>
      <c r="J22">
        <f>COUNTIF(Grid9!B2:M49,"*06")</f>
        <v>0</v>
      </c>
      <c r="K22">
        <f>COUNTIF(Grid10!B2:M49,"*06")</f>
        <v>0</v>
      </c>
      <c r="L22">
        <f t="shared" si="1"/>
        <v>0</v>
      </c>
    </row>
    <row r="23" spans="1:12" x14ac:dyDescent="0.2">
      <c r="A23">
        <v>2005</v>
      </c>
      <c r="B23" s="49">
        <f>COUNTIF(Grid1!B2:M49,"*05")</f>
        <v>0</v>
      </c>
      <c r="C23" s="49">
        <f>COUNTIF(Grid2!B2:M49,"*05")</f>
        <v>0</v>
      </c>
      <c r="D23" s="49">
        <f>COUNTIF(Grid3!B2:M49,"*05")</f>
        <v>0</v>
      </c>
      <c r="E23" s="49">
        <f>COUNTIF(Grid4!B2:M49,"*05")</f>
        <v>0</v>
      </c>
      <c r="F23" s="49">
        <f>COUNTIF(Grid5!B2:M49,"*05")</f>
        <v>0</v>
      </c>
      <c r="G23" s="49">
        <f>COUNTIF(Grid6!B2:M49,"*05")</f>
        <v>0</v>
      </c>
      <c r="H23" s="49">
        <f>COUNTIF(Grid7!B2:M49,"*05")</f>
        <v>0</v>
      </c>
      <c r="I23" s="49">
        <f>COUNTIF(Grid8!B2:M49,"*05")</f>
        <v>0</v>
      </c>
      <c r="J23" s="49">
        <f>COUNTIF(Grid9!B2:M49,"*05")</f>
        <v>0</v>
      </c>
      <c r="K23" s="49">
        <f>COUNTIF(Grid10!B2:M49,"*05")</f>
        <v>0</v>
      </c>
      <c r="L23">
        <f t="shared" si="1"/>
        <v>0</v>
      </c>
    </row>
    <row r="24" spans="1:12" x14ac:dyDescent="0.2">
      <c r="A24">
        <v>2004</v>
      </c>
      <c r="B24" s="49">
        <f>COUNTIF(Grid1!B2:M49,"*04")</f>
        <v>0</v>
      </c>
      <c r="C24">
        <f>COUNTIF(Grid2!B2:M49,"*04")</f>
        <v>0</v>
      </c>
      <c r="D24">
        <f>COUNTIF(Grid3!B2:M49,"*04")</f>
        <v>0</v>
      </c>
      <c r="E24">
        <f>COUNTIF(Grid4!B2:M49,"*04")</f>
        <v>0</v>
      </c>
      <c r="F24">
        <f>COUNTIF(Grid5!B2:M49,"*04")</f>
        <v>0</v>
      </c>
      <c r="G24">
        <f>COUNTIF(Grid6!B2:M49,"*04")</f>
        <v>0</v>
      </c>
      <c r="H24">
        <f>COUNTIF(Grid7!B2:M49,"*04")</f>
        <v>0</v>
      </c>
      <c r="I24">
        <f>COUNTIF(Grid8!B2:M49,"*04")</f>
        <v>0</v>
      </c>
      <c r="J24">
        <f>COUNTIF(Grid9!B2:M49,"*04")</f>
        <v>0</v>
      </c>
      <c r="K24">
        <f>COUNTIF(Grid10!B2:M49,"*04")</f>
        <v>0</v>
      </c>
      <c r="L24">
        <f t="shared" si="1"/>
        <v>0</v>
      </c>
    </row>
    <row r="25" spans="1:12" x14ac:dyDescent="0.2">
      <c r="A25">
        <v>2003</v>
      </c>
      <c r="B25" s="49">
        <f>COUNTIF(Grid1!B2:M49,"*03")</f>
        <v>0</v>
      </c>
      <c r="C25" s="49">
        <f>COUNTIF(Grid2!B2:M49,"*03")</f>
        <v>0</v>
      </c>
      <c r="D25" s="49">
        <f>COUNTIF(Grid3!B2:M49,"*03")</f>
        <v>0</v>
      </c>
      <c r="E25" s="49">
        <f>COUNTIF(Grid4!B2:M49,"*03")</f>
        <v>0</v>
      </c>
      <c r="F25" s="49">
        <f>COUNTIF(Grid5!B2:M49,"*03")</f>
        <v>0</v>
      </c>
      <c r="G25" s="49">
        <f>COUNTIF(Grid6!B2:M49,"*03")</f>
        <v>0</v>
      </c>
      <c r="H25" s="49">
        <f>COUNTIF(Grid7!B2:M49,"*03")</f>
        <v>0</v>
      </c>
      <c r="I25" s="49">
        <f>COUNTIF(Grid8!B2:M49,"*03")</f>
        <v>0</v>
      </c>
      <c r="J25" s="49">
        <f>COUNTIF(Grid9!B2:M49,"*03")</f>
        <v>0</v>
      </c>
      <c r="K25" s="49">
        <f>COUNTIF(Grid10!B2:M49,"*03")</f>
        <v>0</v>
      </c>
      <c r="L25" s="49">
        <f t="shared" si="1"/>
        <v>0</v>
      </c>
    </row>
    <row r="26" spans="1:12" x14ac:dyDescent="0.2">
      <c r="A26">
        <v>2002</v>
      </c>
      <c r="B26" s="49">
        <f>COUNTIF(Grid1!B2:M49,"*02")</f>
        <v>0</v>
      </c>
      <c r="C26">
        <f>COUNTIF(Grid2!B2:M49,"*02")</f>
        <v>0</v>
      </c>
      <c r="D26">
        <f>COUNTIF(Grid3!B2:M49,"*02")</f>
        <v>0</v>
      </c>
      <c r="E26">
        <f>COUNTIF(Grid4!B2:M49,"*02")</f>
        <v>0</v>
      </c>
      <c r="F26">
        <f>COUNTIF(Grid5!B2:M49,"*02")</f>
        <v>0</v>
      </c>
      <c r="G26">
        <f>COUNTIF(Grid6!B2:M49,"*02")</f>
        <v>0</v>
      </c>
      <c r="H26">
        <f>COUNTIF(Grid7!B2:M49,"*02")</f>
        <v>0</v>
      </c>
      <c r="I26">
        <f>COUNTIF(Grid8!B2:M49,"*02")</f>
        <v>0</v>
      </c>
      <c r="J26">
        <f>COUNTIF(Grid9!B2:M49,"*02")</f>
        <v>0</v>
      </c>
      <c r="K26">
        <f>COUNTIF(Grid10!B2:M49,"*02")</f>
        <v>0</v>
      </c>
      <c r="L26" s="49">
        <f t="shared" si="1"/>
        <v>0</v>
      </c>
    </row>
    <row r="27" spans="1:12" x14ac:dyDescent="0.2">
      <c r="A27">
        <v>2001</v>
      </c>
      <c r="B27" s="49">
        <f>COUNTIF(Grid1!B2:M49,"*01")</f>
        <v>0</v>
      </c>
      <c r="C27">
        <f>COUNTIF(Grid2!B2:M49,"*01")</f>
        <v>0</v>
      </c>
      <c r="D27">
        <f>COUNTIF(Grid3!B2:M49,"*01")</f>
        <v>0</v>
      </c>
      <c r="E27">
        <f>COUNTIF(Grid4!B2:M49,"*01")</f>
        <v>0</v>
      </c>
      <c r="F27">
        <f>COUNTIF(Grid5!B2:M49,"*01")</f>
        <v>0</v>
      </c>
      <c r="G27">
        <f>COUNTIF(Grid6!B2:M49,"*01")</f>
        <v>0</v>
      </c>
      <c r="H27">
        <f>COUNTIF(Grid7!B2:M49,"*01")</f>
        <v>0</v>
      </c>
      <c r="I27">
        <f>COUNTIF(Grid8!B2:M49,"*01")</f>
        <v>0</v>
      </c>
      <c r="J27">
        <f>COUNTIF(Grid9!B2:M49,"*01")</f>
        <v>0</v>
      </c>
      <c r="K27">
        <f>COUNTIF(Grid10!B2:M49,"*01")</f>
        <v>0</v>
      </c>
      <c r="L27" s="49">
        <f t="shared" si="1"/>
        <v>0</v>
      </c>
    </row>
    <row r="28" spans="1:12" x14ac:dyDescent="0.2">
      <c r="A28">
        <v>2000</v>
      </c>
      <c r="B28" s="49">
        <f>COUNTIF(Grid1!B2:M49,"*00")</f>
        <v>0</v>
      </c>
      <c r="C28">
        <f>COUNTIF(Grid2!B2:M49,"*00")</f>
        <v>0</v>
      </c>
      <c r="D28">
        <f>COUNTIF(Grid3!B2:M49,"*00")</f>
        <v>0</v>
      </c>
      <c r="E28">
        <f>COUNTIF(Grid4!B2:M49,"*00")</f>
        <v>0</v>
      </c>
      <c r="F28">
        <f>COUNTIF(Grid5!B2:M49,"*00")</f>
        <v>0</v>
      </c>
      <c r="G28">
        <f>COUNTIF(Grid6!B2:M49,"*00")</f>
        <v>0</v>
      </c>
      <c r="H28">
        <f>COUNTIF(Grid7!B2:M49,"*00")</f>
        <v>0</v>
      </c>
      <c r="I28">
        <f>COUNTIF(Grid8!B2:M49,"*00")</f>
        <v>0</v>
      </c>
      <c r="J28">
        <f>COUNTIF(Grid9!B2:M49,"*00")</f>
        <v>0</v>
      </c>
      <c r="K28">
        <f>COUNTIF(Grid10!B2:M49,"*00")</f>
        <v>0</v>
      </c>
      <c r="L28" s="49">
        <f t="shared" si="1"/>
        <v>0</v>
      </c>
    </row>
    <row r="29" spans="1:12" s="49" customFormat="1" x14ac:dyDescent="0.2">
      <c r="A29" s="49">
        <v>1999</v>
      </c>
      <c r="B29" s="49">
        <f>COUNTIF(Grid1!B2:M49,"*99")</f>
        <v>0</v>
      </c>
      <c r="C29" s="49">
        <f>COUNTIF(Grid2!B2:M49,"*99")</f>
        <v>0</v>
      </c>
      <c r="D29" s="49">
        <f>COUNTIF(Grid3!B2:M49,"*99")</f>
        <v>0</v>
      </c>
      <c r="E29" s="49">
        <f>COUNTIF(Grid4!B2:M49,"*99")</f>
        <v>0</v>
      </c>
      <c r="F29" s="49">
        <f>COUNTIF(Grid5!B2:M49,"*99")</f>
        <v>0</v>
      </c>
      <c r="G29" s="49">
        <f>COUNTIF(Grid6!B2:M49,"*99")</f>
        <v>0</v>
      </c>
      <c r="H29" s="49">
        <f>COUNTIF(Grid7!B2:M49,"*99")</f>
        <v>0</v>
      </c>
      <c r="I29" s="49">
        <f>COUNTIF(Grid8!B2:M49,"*99")</f>
        <v>0</v>
      </c>
      <c r="J29" s="49">
        <f>COUNTIF(Grid9!B2:M49,"*99")</f>
        <v>0</v>
      </c>
      <c r="K29" s="49">
        <f>COUNTIF(Grid10!B2:M49,"*99")</f>
        <v>0</v>
      </c>
      <c r="L29" s="49">
        <f>SUM(B29:K29)</f>
        <v>0</v>
      </c>
    </row>
    <row r="30" spans="1:12" s="49" customFormat="1" x14ac:dyDescent="0.2">
      <c r="A30" s="49">
        <v>1998</v>
      </c>
      <c r="B30" s="49">
        <f>COUNTIF(Grid1!B2:M49,"*98")</f>
        <v>0</v>
      </c>
      <c r="C30" s="49">
        <f>COUNTIF(Grid2!B2:M49,"*98")</f>
        <v>0</v>
      </c>
      <c r="D30" s="49">
        <f>COUNTIF(Grid3!B2:M49,"*98")</f>
        <v>0</v>
      </c>
      <c r="E30" s="49">
        <f>COUNTIF(Grid4!B2:M49,"*98")</f>
        <v>0</v>
      </c>
      <c r="F30" s="49">
        <f>COUNTIF(Grid5!B2:M49,"*98")</f>
        <v>0</v>
      </c>
      <c r="G30" s="49">
        <f>COUNTIF(Grid6!B2:M49,"*98")</f>
        <v>0</v>
      </c>
      <c r="H30" s="49">
        <f>COUNTIF(Grid7!B2:M49,"*98")</f>
        <v>0</v>
      </c>
      <c r="I30" s="49">
        <f>COUNTIF(Grid8!B2:M49,"*98")</f>
        <v>0</v>
      </c>
      <c r="J30" s="49">
        <f>COUNTIF(Grid9!B2:M49,"*98")</f>
        <v>0</v>
      </c>
      <c r="K30" s="49">
        <f>COUNTIF(Grid10!B2:M49,"*98")</f>
        <v>0</v>
      </c>
      <c r="L30" s="49">
        <f>SUM(B30:K30)</f>
        <v>0</v>
      </c>
    </row>
    <row r="31" spans="1:12" s="49" customFormat="1" x14ac:dyDescent="0.2">
      <c r="A31" s="49">
        <v>1997</v>
      </c>
      <c r="B31" s="49">
        <f>COUNTIF(Grid1!B2:M49,"*97")</f>
        <v>0</v>
      </c>
      <c r="C31" s="49">
        <f>COUNTIF(Grid2!B2:M49,"*97")</f>
        <v>0</v>
      </c>
      <c r="D31" s="49">
        <f>COUNTIF(Grid3!B2:M49,"*97")</f>
        <v>0</v>
      </c>
      <c r="E31" s="49">
        <f>COUNTIF(Grid4!B2:M49,"*97")</f>
        <v>0</v>
      </c>
      <c r="F31" s="49">
        <f>COUNTIF(Grid5!B2:M49,"*97")</f>
        <v>0</v>
      </c>
      <c r="G31" s="49">
        <f>COUNTIF(Grid6!B2:M49,"*97")</f>
        <v>0</v>
      </c>
      <c r="H31" s="49">
        <f>COUNTIF(Grid7!B2:M49,"*97")</f>
        <v>0</v>
      </c>
      <c r="I31" s="49">
        <f>COUNTIF(Grid8!B2:M49,"*97")</f>
        <v>0</v>
      </c>
      <c r="J31" s="49">
        <f>COUNTIF(Grid9!B2:M49,"*97")</f>
        <v>0</v>
      </c>
      <c r="K31" s="49">
        <f>COUNTIF(Grid10!B2:M49,"*97")</f>
        <v>0</v>
      </c>
      <c r="L31" s="49">
        <f>SUM(B31:K31)</f>
        <v>0</v>
      </c>
    </row>
    <row r="32" spans="1:12" s="49" customFormat="1" x14ac:dyDescent="0.2">
      <c r="A32" s="49">
        <v>1996</v>
      </c>
      <c r="B32" s="49">
        <f>COUNTIF(Grid1!B2:M49,"*96")</f>
        <v>0</v>
      </c>
      <c r="C32" s="49">
        <f>COUNTIF(Grid2!B2:M49,"*96")</f>
        <v>0</v>
      </c>
      <c r="D32" s="49">
        <f>COUNTIF(Grid3!B2:M49,"*96")</f>
        <v>0</v>
      </c>
      <c r="E32" s="49">
        <f>COUNTIF(Grid4!B2:M49,"*96")</f>
        <v>0</v>
      </c>
      <c r="F32" s="49">
        <f>COUNTIF(Grid5!B2:M49,"*96")</f>
        <v>0</v>
      </c>
      <c r="G32" s="49">
        <f>COUNTIF(Grid6!B2:M49,"*96")</f>
        <v>0</v>
      </c>
      <c r="H32" s="49">
        <f>COUNTIF(Grid7!B2:M49,"*96")</f>
        <v>0</v>
      </c>
      <c r="I32" s="49">
        <f>COUNTIF(Grid8!B2:M49,"*96")</f>
        <v>0</v>
      </c>
      <c r="J32" s="49">
        <f>COUNTIF(Grid9!B2:M49,"*96")</f>
        <v>0</v>
      </c>
      <c r="K32" s="49">
        <f>COUNTIF(Grid10!B2:M49,"*96")</f>
        <v>0</v>
      </c>
      <c r="L32" s="49">
        <f>SUM(B32:K32)</f>
        <v>0</v>
      </c>
    </row>
    <row r="33" spans="1:12" s="49" customFormat="1" x14ac:dyDescent="0.2">
      <c r="A33" s="49">
        <v>1995</v>
      </c>
      <c r="B33" s="49">
        <f>COUNTIF(Grid1!B2:M49,"*95")</f>
        <v>0</v>
      </c>
      <c r="C33" s="49">
        <f>COUNTIF(Grid2!B2:M49,"*95")</f>
        <v>0</v>
      </c>
      <c r="D33" s="49">
        <f>COUNTIF(Grid3!B2:M49,"*95")</f>
        <v>0</v>
      </c>
      <c r="E33" s="49">
        <f>COUNTIF(Grid4!B2:M49,"*95")</f>
        <v>0</v>
      </c>
      <c r="F33" s="49">
        <f>COUNTIF(Grid5!B2:M49,"*95")</f>
        <v>0</v>
      </c>
      <c r="G33" s="49">
        <f>COUNTIF(Grid6!B2:M49,"*95")</f>
        <v>0</v>
      </c>
      <c r="H33" s="49">
        <f>COUNTIF(Grid7!B2:M49,"*95")</f>
        <v>0</v>
      </c>
      <c r="I33" s="49">
        <f>COUNTIF(Grid8!B2:M49,"*95")</f>
        <v>0</v>
      </c>
      <c r="J33" s="49">
        <f>COUNTIF(Grid9!B2:M49,"*95")</f>
        <v>0</v>
      </c>
      <c r="K33" s="49">
        <f>COUNTIF(Grid10!B2:M49,"*95")</f>
        <v>0</v>
      </c>
      <c r="L33" s="49">
        <f>SUM(B33:K33)</f>
        <v>0</v>
      </c>
    </row>
    <row r="36" spans="1:12" x14ac:dyDescent="0.2">
      <c r="B36" t="s">
        <v>89</v>
      </c>
      <c r="C36" t="s">
        <v>90</v>
      </c>
      <c r="D36" t="s">
        <v>91</v>
      </c>
      <c r="E36" t="s">
        <v>92</v>
      </c>
      <c r="F36" t="s">
        <v>93</v>
      </c>
      <c r="G36" t="s">
        <v>94</v>
      </c>
      <c r="H36" t="s">
        <v>95</v>
      </c>
      <c r="I36" t="s">
        <v>96</v>
      </c>
      <c r="J36" t="s">
        <v>97</v>
      </c>
      <c r="K36" t="s">
        <v>98</v>
      </c>
      <c r="L36" t="s">
        <v>106</v>
      </c>
    </row>
    <row r="37" spans="1:12" x14ac:dyDescent="0.2">
      <c r="B37">
        <f>COUNTIF(Grid1!N50,"576")</f>
        <v>0</v>
      </c>
      <c r="C37">
        <f>COUNTIF(Grid2!N50,"576")</f>
        <v>0</v>
      </c>
      <c r="D37">
        <f>COUNTIF(Grid3!N50,"576")</f>
        <v>0</v>
      </c>
      <c r="E37">
        <f>COUNTIF(Grid4!N50,"576")</f>
        <v>0</v>
      </c>
      <c r="F37">
        <f>COUNTIF(Grid5!N50,"576")</f>
        <v>0</v>
      </c>
      <c r="G37">
        <f>COUNTIF(Grid6!N50,"576")</f>
        <v>0</v>
      </c>
      <c r="H37">
        <f>COUNTIF(Grid7!N50,"576")</f>
        <v>0</v>
      </c>
      <c r="I37">
        <f>COUNTIF(Grid8!N50,"576")</f>
        <v>0</v>
      </c>
      <c r="J37">
        <f>COUNTIF(Grid9!N50,"576")</f>
        <v>0</v>
      </c>
      <c r="K37">
        <f>COUNTIF(Grid10!N50,"576")</f>
        <v>0</v>
      </c>
      <c r="L37">
        <f>SUM(B37:K37)</f>
        <v>0</v>
      </c>
    </row>
    <row r="38" spans="1:12" x14ac:dyDescent="0.2">
      <c r="B38" s="49"/>
    </row>
    <row r="40" spans="1:12" x14ac:dyDescent="0.2">
      <c r="B40" s="49"/>
      <c r="C40" s="49"/>
      <c r="D40" s="49"/>
      <c r="E40" s="49"/>
      <c r="F40" s="49"/>
      <c r="G40" s="49"/>
      <c r="H40" s="49"/>
      <c r="I40" s="49"/>
      <c r="J40" s="49"/>
      <c r="K40" s="49"/>
    </row>
    <row r="41" spans="1:12" x14ac:dyDescent="0.2">
      <c r="A41" s="23"/>
      <c r="C41" s="49"/>
      <c r="D41" s="49"/>
      <c r="E41" s="49"/>
      <c r="F41" s="49"/>
      <c r="G41" s="49"/>
      <c r="H41" s="49"/>
      <c r="I41" s="49"/>
      <c r="J41" s="49"/>
      <c r="K41" s="49"/>
    </row>
    <row r="42" spans="1:12" x14ac:dyDescent="0.2">
      <c r="A42" s="23"/>
      <c r="B42" s="49"/>
      <c r="C42" s="49"/>
      <c r="D42" s="49"/>
    </row>
    <row r="43" spans="1:12" x14ac:dyDescent="0.2">
      <c r="A43" s="23"/>
      <c r="B43" s="49"/>
      <c r="C43" s="49"/>
      <c r="D43" s="49"/>
    </row>
    <row r="44" spans="1:12" x14ac:dyDescent="0.2">
      <c r="A44" s="23"/>
      <c r="B44" s="49"/>
      <c r="C44" s="49"/>
      <c r="D44" s="49"/>
    </row>
    <row r="45" spans="1:12" x14ac:dyDescent="0.2">
      <c r="A45" s="23"/>
      <c r="B45" s="49"/>
      <c r="C45" s="49"/>
      <c r="D45" s="49"/>
    </row>
    <row r="46" spans="1:12" x14ac:dyDescent="0.2">
      <c r="A46" s="23"/>
      <c r="B46" s="49"/>
      <c r="C46" s="49"/>
      <c r="D46" s="49"/>
    </row>
    <row r="47" spans="1:12" x14ac:dyDescent="0.2">
      <c r="A47" s="23"/>
      <c r="B47" s="49"/>
      <c r="C47" s="49"/>
      <c r="D47" s="49"/>
    </row>
    <row r="48" spans="1:12" x14ac:dyDescent="0.2">
      <c r="A48" s="23"/>
      <c r="B48" s="49"/>
      <c r="C48" s="49"/>
      <c r="D48" s="49"/>
    </row>
    <row r="49" spans="1:2" x14ac:dyDescent="0.2">
      <c r="A49" s="23"/>
      <c r="B49" s="49"/>
    </row>
    <row r="50" spans="1:2" x14ac:dyDescent="0.2">
      <c r="A50" s="23"/>
      <c r="B50" s="49"/>
    </row>
    <row r="51" spans="1:2" x14ac:dyDescent="0.2">
      <c r="A51" s="23"/>
      <c r="B51" s="49"/>
    </row>
    <row r="52" spans="1:2" x14ac:dyDescent="0.2">
      <c r="A52" s="23"/>
      <c r="B52" s="49"/>
    </row>
    <row r="53" spans="1:2" x14ac:dyDescent="0.2">
      <c r="A53" s="23"/>
      <c r="B53" s="49"/>
    </row>
    <row r="54" spans="1:2" x14ac:dyDescent="0.2">
      <c r="A54" s="23"/>
      <c r="B54" s="49"/>
    </row>
    <row r="55" spans="1:2" x14ac:dyDescent="0.2">
      <c r="A55" s="23"/>
      <c r="B55" s="49"/>
    </row>
    <row r="56" spans="1:2" x14ac:dyDescent="0.2">
      <c r="A56" s="23"/>
      <c r="B56" s="49"/>
    </row>
    <row r="57" spans="1:2" x14ac:dyDescent="0.2">
      <c r="A57" s="23"/>
      <c r="B57" s="49"/>
    </row>
    <row r="58" spans="1:2" x14ac:dyDescent="0.2">
      <c r="A58" s="23"/>
      <c r="B58" s="49"/>
    </row>
    <row r="59" spans="1:2" x14ac:dyDescent="0.2">
      <c r="A59" s="23"/>
      <c r="B59" s="49"/>
    </row>
    <row r="60" spans="1:2" x14ac:dyDescent="0.2">
      <c r="A60" s="23"/>
      <c r="B60" s="49"/>
    </row>
    <row r="61" spans="1:2" x14ac:dyDescent="0.2">
      <c r="A61" s="23"/>
      <c r="B61" s="49"/>
    </row>
    <row r="62" spans="1:2" x14ac:dyDescent="0.2">
      <c r="A62" s="23"/>
      <c r="B62" s="49"/>
    </row>
    <row r="63" spans="1:2" x14ac:dyDescent="0.2">
      <c r="A63" s="23"/>
      <c r="B63" s="49"/>
    </row>
    <row r="64" spans="1:2" x14ac:dyDescent="0.2">
      <c r="A64" s="23"/>
      <c r="B64" s="49"/>
    </row>
    <row r="65" spans="1:2" x14ac:dyDescent="0.2">
      <c r="A65" s="23"/>
      <c r="B65" s="49"/>
    </row>
    <row r="66" spans="1:2" x14ac:dyDescent="0.2">
      <c r="A66" s="23"/>
      <c r="B66" s="49"/>
    </row>
    <row r="67" spans="1:2" x14ac:dyDescent="0.2">
      <c r="A67" s="23"/>
      <c r="B67" s="49"/>
    </row>
    <row r="68" spans="1:2" x14ac:dyDescent="0.2">
      <c r="A68" s="23"/>
      <c r="B68" s="49"/>
    </row>
    <row r="69" spans="1:2" x14ac:dyDescent="0.2">
      <c r="A69" s="23"/>
      <c r="B69" s="49"/>
    </row>
    <row r="70" spans="1:2" x14ac:dyDescent="0.2">
      <c r="A70" s="23"/>
      <c r="B70" s="49"/>
    </row>
    <row r="71" spans="1:2" x14ac:dyDescent="0.2">
      <c r="A71" s="23"/>
      <c r="B71" s="49"/>
    </row>
    <row r="72" spans="1:2" x14ac:dyDescent="0.2">
      <c r="A72" s="23"/>
    </row>
    <row r="73" spans="1:2" x14ac:dyDescent="0.2">
      <c r="A73" s="23"/>
    </row>
    <row r="74" spans="1:2" x14ac:dyDescent="0.2">
      <c r="A74" s="23"/>
    </row>
    <row r="75" spans="1:2" x14ac:dyDescent="0.2">
      <c r="A75" s="23"/>
    </row>
    <row r="76" spans="1:2" x14ac:dyDescent="0.2">
      <c r="A7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pane ySplit="1" topLeftCell="A44" activePane="bottomLeft" state="frozen"/>
      <selection pane="bottomLeft" activeCell="B53" sqref="B53:M53"/>
    </sheetView>
  </sheetViews>
  <sheetFormatPr baseColWidth="10" defaultColWidth="9.1640625" defaultRowHeight="15" x14ac:dyDescent="0.2"/>
  <cols>
    <col min="1" max="1" width="14" customWidth="1"/>
    <col min="2" max="13" width="5.83203125" customWidth="1"/>
    <col min="14" max="14" width="6" customWidth="1"/>
  </cols>
  <sheetData>
    <row r="1" spans="1:14" ht="17" thickBot="1" x14ac:dyDescent="0.25">
      <c r="A1" s="21" t="s">
        <v>82</v>
      </c>
      <c r="B1" s="13" t="s">
        <v>1</v>
      </c>
      <c r="C1" s="13" t="s">
        <v>2</v>
      </c>
      <c r="D1" s="13" t="s">
        <v>3</v>
      </c>
      <c r="E1" s="13" t="s">
        <v>4</v>
      </c>
      <c r="F1" s="13" t="s">
        <v>5</v>
      </c>
      <c r="G1" s="13" t="s">
        <v>6</v>
      </c>
      <c r="H1" s="13" t="s">
        <v>7</v>
      </c>
      <c r="I1" s="13" t="s">
        <v>8</v>
      </c>
      <c r="J1" s="13" t="s">
        <v>9</v>
      </c>
      <c r="K1" s="13" t="s">
        <v>10</v>
      </c>
      <c r="L1" s="13" t="s">
        <v>11</v>
      </c>
      <c r="M1" s="13" t="s">
        <v>12</v>
      </c>
      <c r="N1" s="14" t="s">
        <v>13</v>
      </c>
    </row>
    <row r="2" spans="1:14" ht="12.75" customHeight="1" thickBot="1" x14ac:dyDescent="0.25">
      <c r="A2" s="12" t="s">
        <v>0</v>
      </c>
      <c r="B2" s="50"/>
      <c r="C2" s="50"/>
      <c r="D2" s="50"/>
      <c r="E2" s="49"/>
      <c r="F2" s="50"/>
      <c r="G2" s="50"/>
      <c r="H2" s="50"/>
      <c r="I2" s="50"/>
      <c r="J2" s="50"/>
      <c r="K2" s="50"/>
      <c r="L2" s="50"/>
      <c r="M2" s="52"/>
      <c r="N2" s="3">
        <f>COUNTA(B2:M2)</f>
        <v>0</v>
      </c>
    </row>
    <row r="3" spans="1:14" ht="12.75" customHeight="1" thickBot="1" x14ac:dyDescent="0.25">
      <c r="A3" s="12" t="s">
        <v>14</v>
      </c>
      <c r="B3" s="48"/>
      <c r="C3" s="53"/>
      <c r="D3" s="48"/>
      <c r="E3" s="48"/>
      <c r="F3" s="53"/>
      <c r="G3" s="48"/>
      <c r="H3" s="48"/>
      <c r="I3" s="48"/>
      <c r="J3" s="48"/>
      <c r="K3" s="48"/>
      <c r="L3" s="48"/>
      <c r="M3" s="48"/>
      <c r="N3" s="3">
        <f t="shared" ref="N3:N24" si="0">COUNTA(B3:M3)</f>
        <v>0</v>
      </c>
    </row>
    <row r="4" spans="1:14" ht="12.75" customHeight="1" thickBot="1" x14ac:dyDescent="0.25">
      <c r="A4" s="12" t="s">
        <v>15</v>
      </c>
      <c r="B4" s="50"/>
      <c r="C4" s="50"/>
      <c r="D4" s="50"/>
      <c r="E4" s="50"/>
      <c r="F4" s="50"/>
      <c r="G4" s="50"/>
      <c r="H4" s="50"/>
      <c r="I4" s="50"/>
      <c r="J4" s="50"/>
      <c r="K4" s="50"/>
      <c r="L4" s="50"/>
      <c r="M4" s="52"/>
      <c r="N4" s="3">
        <f t="shared" si="0"/>
        <v>0</v>
      </c>
    </row>
    <row r="5" spans="1:14" ht="12.75" customHeight="1" thickBot="1" x14ac:dyDescent="0.25">
      <c r="A5" s="12" t="s">
        <v>16</v>
      </c>
      <c r="B5" s="48"/>
      <c r="C5" s="48"/>
      <c r="D5" s="48"/>
      <c r="E5" s="48"/>
      <c r="F5" s="53"/>
      <c r="G5" s="48"/>
      <c r="H5" s="48"/>
      <c r="I5" s="48"/>
      <c r="J5" s="48"/>
      <c r="K5" s="48"/>
      <c r="L5" s="48"/>
      <c r="M5" s="48"/>
      <c r="N5" s="3">
        <f t="shared" si="0"/>
        <v>0</v>
      </c>
    </row>
    <row r="6" spans="1:14" ht="12.75" customHeight="1" thickBot="1" x14ac:dyDescent="0.25">
      <c r="A6" s="12" t="s">
        <v>17</v>
      </c>
      <c r="B6" s="50"/>
      <c r="C6" s="50"/>
      <c r="D6" s="50"/>
      <c r="E6" s="50"/>
      <c r="F6" s="50"/>
      <c r="G6" s="50"/>
      <c r="H6" s="50"/>
      <c r="I6" s="50"/>
      <c r="J6" s="50"/>
      <c r="K6" s="50"/>
      <c r="L6" s="50"/>
      <c r="M6" s="52"/>
      <c r="N6" s="3">
        <f t="shared" si="0"/>
        <v>0</v>
      </c>
    </row>
    <row r="7" spans="1:14" ht="12.75" customHeight="1" thickBot="1" x14ac:dyDescent="0.25">
      <c r="A7" s="12" t="s">
        <v>18</v>
      </c>
      <c r="B7" s="48"/>
      <c r="C7" s="48"/>
      <c r="D7" s="48"/>
      <c r="E7" s="48"/>
      <c r="F7" s="48"/>
      <c r="G7" s="48"/>
      <c r="H7" s="48"/>
      <c r="I7" s="48"/>
      <c r="J7" s="48"/>
      <c r="K7" s="48"/>
      <c r="L7" s="48"/>
      <c r="M7" s="48"/>
      <c r="N7" s="3">
        <f t="shared" si="0"/>
        <v>0</v>
      </c>
    </row>
    <row r="8" spans="1:14" ht="12.75" customHeight="1" thickBot="1" x14ac:dyDescent="0.25">
      <c r="A8" s="12" t="s">
        <v>19</v>
      </c>
      <c r="B8" s="50"/>
      <c r="C8" s="50"/>
      <c r="D8" s="50"/>
      <c r="E8" s="50"/>
      <c r="F8" s="50"/>
      <c r="G8" s="50"/>
      <c r="H8" s="50"/>
      <c r="I8" s="50"/>
      <c r="J8" s="50"/>
      <c r="K8" s="50"/>
      <c r="L8" s="50"/>
      <c r="M8" s="52"/>
      <c r="N8" s="3">
        <f t="shared" si="0"/>
        <v>0</v>
      </c>
    </row>
    <row r="9" spans="1:14" ht="12.75" customHeight="1" thickBot="1" x14ac:dyDescent="0.25">
      <c r="A9" s="12" t="s">
        <v>20</v>
      </c>
      <c r="B9" s="48"/>
      <c r="C9" s="53"/>
      <c r="D9" s="48"/>
      <c r="E9" s="48"/>
      <c r="F9" s="48"/>
      <c r="G9" s="48"/>
      <c r="H9" s="48"/>
      <c r="I9" s="48"/>
      <c r="J9" s="48"/>
      <c r="K9" s="48"/>
      <c r="L9" s="48"/>
      <c r="M9" s="48"/>
      <c r="N9" s="3">
        <f t="shared" si="0"/>
        <v>0</v>
      </c>
    </row>
    <row r="10" spans="1:14" ht="12.75" customHeight="1" thickBot="1" x14ac:dyDescent="0.25">
      <c r="A10" s="12" t="s">
        <v>21</v>
      </c>
      <c r="B10" s="50"/>
      <c r="C10" s="50"/>
      <c r="D10" s="50"/>
      <c r="E10" s="50"/>
      <c r="F10" s="50"/>
      <c r="G10" s="50"/>
      <c r="H10" s="50"/>
      <c r="I10" s="50"/>
      <c r="J10" s="50"/>
      <c r="K10" s="50"/>
      <c r="L10" s="50"/>
      <c r="M10" s="52"/>
      <c r="N10" s="3">
        <f t="shared" si="0"/>
        <v>0</v>
      </c>
    </row>
    <row r="11" spans="1:14" ht="12.75" customHeight="1" thickBot="1" x14ac:dyDescent="0.25">
      <c r="A11" s="12" t="s">
        <v>22</v>
      </c>
      <c r="B11" s="48"/>
      <c r="C11" s="48"/>
      <c r="D11" s="48"/>
      <c r="E11" s="48"/>
      <c r="F11" s="48"/>
      <c r="G11" s="48"/>
      <c r="H11" s="48"/>
      <c r="I11" s="48"/>
      <c r="J11" s="48"/>
      <c r="K11" s="48"/>
      <c r="L11" s="48"/>
      <c r="M11" s="48"/>
      <c r="N11" s="3">
        <f t="shared" si="0"/>
        <v>0</v>
      </c>
    </row>
    <row r="12" spans="1:14" ht="12.75" customHeight="1" thickBot="1" x14ac:dyDescent="0.25">
      <c r="A12" s="12" t="s">
        <v>23</v>
      </c>
      <c r="B12" s="50"/>
      <c r="C12" s="50"/>
      <c r="D12" s="50"/>
      <c r="E12" s="50"/>
      <c r="F12" s="50"/>
      <c r="G12" s="50"/>
      <c r="H12" s="50"/>
      <c r="I12" s="50"/>
      <c r="J12" s="50"/>
      <c r="K12" s="50"/>
      <c r="L12" s="50"/>
      <c r="M12" s="52"/>
      <c r="N12" s="3">
        <f t="shared" si="0"/>
        <v>0</v>
      </c>
    </row>
    <row r="13" spans="1:14" ht="12.75" customHeight="1" thickBot="1" x14ac:dyDescent="0.25">
      <c r="A13" s="12" t="s">
        <v>24</v>
      </c>
      <c r="B13" s="48"/>
      <c r="C13" s="48"/>
      <c r="D13" s="48"/>
      <c r="E13" s="48"/>
      <c r="F13" s="48"/>
      <c r="G13" s="48"/>
      <c r="H13" s="48"/>
      <c r="I13" s="48"/>
      <c r="J13" s="48"/>
      <c r="K13" s="48"/>
      <c r="L13" s="48"/>
      <c r="M13" s="48"/>
      <c r="N13" s="3">
        <f t="shared" si="0"/>
        <v>0</v>
      </c>
    </row>
    <row r="14" spans="1:14" ht="12.75" customHeight="1" thickBot="1" x14ac:dyDescent="0.25">
      <c r="A14" s="12" t="s">
        <v>25</v>
      </c>
      <c r="B14" s="50"/>
      <c r="C14" s="50"/>
      <c r="D14" s="50"/>
      <c r="E14" s="50"/>
      <c r="F14" s="50"/>
      <c r="G14" s="50"/>
      <c r="H14" s="50"/>
      <c r="I14" s="50"/>
      <c r="J14" s="50"/>
      <c r="K14" s="50"/>
      <c r="L14" s="50"/>
      <c r="M14" s="52"/>
      <c r="N14" s="3">
        <f t="shared" si="0"/>
        <v>0</v>
      </c>
    </row>
    <row r="15" spans="1:14" ht="12.75" customHeight="1" thickBot="1" x14ac:dyDescent="0.25">
      <c r="A15" s="12" t="s">
        <v>26</v>
      </c>
      <c r="B15" s="48"/>
      <c r="C15" s="48"/>
      <c r="D15" s="48"/>
      <c r="E15" s="48"/>
      <c r="F15" s="48"/>
      <c r="G15" s="48"/>
      <c r="H15" s="48"/>
      <c r="I15" s="48"/>
      <c r="J15" s="48"/>
      <c r="K15" s="48"/>
      <c r="L15" s="48"/>
      <c r="M15" s="48"/>
      <c r="N15" s="3">
        <f t="shared" si="0"/>
        <v>0</v>
      </c>
    </row>
    <row r="16" spans="1:14" ht="12.75" customHeight="1" thickBot="1" x14ac:dyDescent="0.25">
      <c r="A16" s="12" t="s">
        <v>27</v>
      </c>
      <c r="B16" s="50"/>
      <c r="C16" s="50"/>
      <c r="D16" s="50"/>
      <c r="E16" s="50"/>
      <c r="F16" s="50"/>
      <c r="G16" s="50"/>
      <c r="H16" s="50"/>
      <c r="I16" s="49"/>
      <c r="J16" s="50"/>
      <c r="K16" s="50"/>
      <c r="L16" s="50"/>
      <c r="M16" s="52"/>
      <c r="N16" s="3">
        <f t="shared" si="0"/>
        <v>0</v>
      </c>
    </row>
    <row r="17" spans="1:15" ht="12.75" customHeight="1" thickBot="1" x14ac:dyDescent="0.25">
      <c r="A17" s="12" t="s">
        <v>28</v>
      </c>
      <c r="B17" s="48"/>
      <c r="C17" s="48"/>
      <c r="D17" s="48"/>
      <c r="E17" s="48"/>
      <c r="F17" s="48"/>
      <c r="G17" s="48"/>
      <c r="H17" s="48"/>
      <c r="I17" s="48"/>
      <c r="J17" s="48"/>
      <c r="K17" s="48"/>
      <c r="L17" s="48"/>
      <c r="M17" s="48"/>
      <c r="N17" s="3">
        <f t="shared" si="0"/>
        <v>0</v>
      </c>
    </row>
    <row r="18" spans="1:15" ht="12.75" customHeight="1" thickBot="1" x14ac:dyDescent="0.25">
      <c r="A18" s="12" t="s">
        <v>29</v>
      </c>
      <c r="B18" s="50"/>
      <c r="C18" s="50"/>
      <c r="D18" s="50"/>
      <c r="E18" s="50"/>
      <c r="F18" s="50"/>
      <c r="G18" s="50"/>
      <c r="H18" s="50"/>
      <c r="I18" s="50"/>
      <c r="J18" s="50"/>
      <c r="K18" s="50"/>
      <c r="L18" s="50"/>
      <c r="M18" s="52"/>
      <c r="N18" s="3">
        <f t="shared" si="0"/>
        <v>0</v>
      </c>
    </row>
    <row r="19" spans="1:15" ht="12.75" customHeight="1" thickBot="1" x14ac:dyDescent="0.25">
      <c r="A19" s="12" t="s">
        <v>30</v>
      </c>
      <c r="B19" s="48"/>
      <c r="C19" s="48"/>
      <c r="D19" s="48"/>
      <c r="E19" s="48"/>
      <c r="F19" s="48"/>
      <c r="G19" s="48"/>
      <c r="H19" s="48"/>
      <c r="I19" s="48"/>
      <c r="J19" s="48"/>
      <c r="K19" s="48"/>
      <c r="L19" s="48"/>
      <c r="M19" s="48"/>
      <c r="N19" s="3">
        <f t="shared" si="0"/>
        <v>0</v>
      </c>
    </row>
    <row r="20" spans="1:15" ht="12.75" customHeight="1" thickBot="1" x14ac:dyDescent="0.25">
      <c r="A20" s="12" t="s">
        <v>31</v>
      </c>
      <c r="B20" s="50"/>
      <c r="C20" s="50"/>
      <c r="D20" s="50"/>
      <c r="E20" s="50"/>
      <c r="F20" s="50"/>
      <c r="G20" s="50"/>
      <c r="H20" s="50"/>
      <c r="I20" s="50"/>
      <c r="J20" s="50"/>
      <c r="K20" s="50"/>
      <c r="L20" s="50"/>
      <c r="M20" s="52"/>
      <c r="N20" s="3">
        <f t="shared" si="0"/>
        <v>0</v>
      </c>
    </row>
    <row r="21" spans="1:15" ht="12.75" customHeight="1" thickBot="1" x14ac:dyDescent="0.25">
      <c r="A21" s="12" t="s">
        <v>32</v>
      </c>
      <c r="B21" s="48"/>
      <c r="C21" s="48"/>
      <c r="D21" s="48"/>
      <c r="E21" s="48"/>
      <c r="F21" s="48"/>
      <c r="G21" s="48"/>
      <c r="H21" s="48"/>
      <c r="I21" s="48"/>
      <c r="J21" s="48"/>
      <c r="K21" s="48"/>
      <c r="L21" s="48"/>
      <c r="M21" s="48"/>
      <c r="N21" s="3">
        <f t="shared" si="0"/>
        <v>0</v>
      </c>
    </row>
    <row r="22" spans="1:15" ht="12.75" customHeight="1" thickBot="1" x14ac:dyDescent="0.25">
      <c r="A22" s="12" t="s">
        <v>33</v>
      </c>
      <c r="B22" s="51"/>
      <c r="C22" s="50"/>
      <c r="D22" s="51"/>
      <c r="E22" s="50"/>
      <c r="F22" s="50"/>
      <c r="G22" s="50"/>
      <c r="H22" s="50"/>
      <c r="I22" s="50"/>
      <c r="J22" s="50"/>
      <c r="K22" s="51"/>
      <c r="L22" s="50"/>
      <c r="M22" s="52"/>
      <c r="N22" s="3">
        <f t="shared" si="0"/>
        <v>0</v>
      </c>
    </row>
    <row r="23" spans="1:15" ht="12.75" customHeight="1" thickBot="1" x14ac:dyDescent="0.25">
      <c r="A23" s="12" t="s">
        <v>34</v>
      </c>
      <c r="B23" s="48"/>
      <c r="C23" s="48"/>
      <c r="D23" s="48"/>
      <c r="E23" s="48"/>
      <c r="F23" s="48"/>
      <c r="G23" s="48"/>
      <c r="H23" s="48"/>
      <c r="I23" s="48"/>
      <c r="J23" s="48"/>
      <c r="K23" s="48"/>
      <c r="L23" s="48"/>
      <c r="M23" s="48"/>
      <c r="N23" s="3">
        <f t="shared" si="0"/>
        <v>0</v>
      </c>
    </row>
    <row r="24" spans="1:15" ht="12.75" customHeight="1" thickBot="1" x14ac:dyDescent="0.25">
      <c r="A24" s="12" t="s">
        <v>35</v>
      </c>
      <c r="B24" s="50"/>
      <c r="C24" s="50"/>
      <c r="D24" s="50"/>
      <c r="E24" s="50"/>
      <c r="F24" s="50"/>
      <c r="G24" s="50"/>
      <c r="H24" s="50"/>
      <c r="I24" s="50"/>
      <c r="J24" s="50"/>
      <c r="K24" s="50"/>
      <c r="L24" s="50"/>
      <c r="M24" s="52"/>
      <c r="N24" s="3">
        <f t="shared" si="0"/>
        <v>0</v>
      </c>
    </row>
    <row r="25" spans="1:15" ht="12.75" customHeight="1" thickBot="1" x14ac:dyDescent="0.25">
      <c r="A25" s="12" t="s">
        <v>36</v>
      </c>
      <c r="B25" s="48"/>
      <c r="C25" s="48"/>
      <c r="D25" s="48"/>
      <c r="E25" s="48"/>
      <c r="F25" s="48"/>
      <c r="G25" s="48"/>
      <c r="H25" s="48"/>
      <c r="I25" s="48"/>
      <c r="J25" s="48"/>
      <c r="K25" s="48"/>
      <c r="L25" s="48"/>
      <c r="M25" s="48"/>
      <c r="N25" s="3">
        <f t="shared" ref="N25:N49" si="1">COUNTA(B25:M25)</f>
        <v>0</v>
      </c>
    </row>
    <row r="26" spans="1:15" ht="12.75" customHeight="1" thickBot="1" x14ac:dyDescent="0.25">
      <c r="A26" s="12" t="s">
        <v>37</v>
      </c>
      <c r="B26" s="50"/>
      <c r="C26" s="50"/>
      <c r="D26" s="50"/>
      <c r="E26" s="50"/>
      <c r="F26" s="50"/>
      <c r="G26" s="50"/>
      <c r="H26" s="50"/>
      <c r="I26" s="50"/>
      <c r="J26" s="50"/>
      <c r="K26" s="50"/>
      <c r="L26" s="50"/>
      <c r="M26" s="52"/>
      <c r="N26" s="3">
        <f t="shared" si="1"/>
        <v>0</v>
      </c>
    </row>
    <row r="27" spans="1:15" ht="12.75" customHeight="1" thickBot="1" x14ac:dyDescent="0.25">
      <c r="A27" s="12" t="s">
        <v>38</v>
      </c>
      <c r="B27" s="48"/>
      <c r="C27" s="48"/>
      <c r="D27" s="48"/>
      <c r="E27" s="48"/>
      <c r="F27" s="48"/>
      <c r="G27" s="48"/>
      <c r="H27" s="48"/>
      <c r="I27" s="48"/>
      <c r="J27" s="48"/>
      <c r="K27" s="48"/>
      <c r="L27" s="48"/>
      <c r="M27" s="48"/>
      <c r="N27" s="3">
        <f t="shared" si="1"/>
        <v>0</v>
      </c>
    </row>
    <row r="28" spans="1:15" ht="12.75" customHeight="1" thickBot="1" x14ac:dyDescent="0.25">
      <c r="A28" s="12" t="s">
        <v>39</v>
      </c>
      <c r="B28" s="50"/>
      <c r="C28" s="50"/>
      <c r="D28" s="50"/>
      <c r="E28" s="50"/>
      <c r="F28" s="50"/>
      <c r="G28" s="50"/>
      <c r="H28" s="50"/>
      <c r="I28" s="50"/>
      <c r="J28" s="50"/>
      <c r="K28" s="50"/>
      <c r="L28" s="50"/>
      <c r="M28" s="52"/>
      <c r="N28" s="3">
        <f t="shared" si="1"/>
        <v>0</v>
      </c>
      <c r="O28" s="49"/>
    </row>
    <row r="29" spans="1:15" ht="12.75" customHeight="1" thickBot="1" x14ac:dyDescent="0.25">
      <c r="A29" s="12" t="s">
        <v>40</v>
      </c>
      <c r="B29" s="48"/>
      <c r="C29" s="48"/>
      <c r="D29" s="48"/>
      <c r="E29" s="48"/>
      <c r="F29" s="48"/>
      <c r="G29" s="48"/>
      <c r="H29" s="48"/>
      <c r="I29" s="48"/>
      <c r="J29" s="48"/>
      <c r="K29" s="48"/>
      <c r="L29" s="48"/>
      <c r="M29" s="48"/>
      <c r="N29" s="3">
        <f t="shared" si="1"/>
        <v>0</v>
      </c>
    </row>
    <row r="30" spans="1:15" ht="12.75" customHeight="1" thickBot="1" x14ac:dyDescent="0.25">
      <c r="A30" s="12" t="s">
        <v>41</v>
      </c>
      <c r="B30" s="50"/>
      <c r="C30" s="50"/>
      <c r="D30" s="50"/>
      <c r="E30" s="50"/>
      <c r="F30" s="50"/>
      <c r="G30" s="50"/>
      <c r="H30" s="50"/>
      <c r="I30" s="50"/>
      <c r="J30" s="50"/>
      <c r="K30" s="50"/>
      <c r="L30" s="50"/>
      <c r="M30" s="52"/>
      <c r="N30" s="3">
        <f t="shared" si="1"/>
        <v>0</v>
      </c>
    </row>
    <row r="31" spans="1:15" ht="12.75" customHeight="1" thickBot="1" x14ac:dyDescent="0.25">
      <c r="A31" s="12" t="s">
        <v>42</v>
      </c>
      <c r="B31" s="48"/>
      <c r="C31" s="48"/>
      <c r="D31" s="48"/>
      <c r="E31" s="48"/>
      <c r="F31" s="48"/>
      <c r="G31" s="48"/>
      <c r="H31" s="48"/>
      <c r="I31" s="48"/>
      <c r="J31" s="48"/>
      <c r="K31" s="48"/>
      <c r="L31" s="48"/>
      <c r="M31" s="48"/>
      <c r="N31" s="3">
        <f t="shared" si="1"/>
        <v>0</v>
      </c>
    </row>
    <row r="32" spans="1:15" ht="12.75" customHeight="1" thickBot="1" x14ac:dyDescent="0.25">
      <c r="A32" s="12" t="s">
        <v>43</v>
      </c>
      <c r="B32" s="50"/>
      <c r="C32" s="50"/>
      <c r="D32" s="50"/>
      <c r="E32" s="50"/>
      <c r="F32" s="50"/>
      <c r="G32" s="50"/>
      <c r="H32" s="50"/>
      <c r="I32" s="50"/>
      <c r="J32" s="50"/>
      <c r="K32" s="50"/>
      <c r="L32" s="50"/>
      <c r="M32" s="52"/>
      <c r="N32" s="3">
        <f t="shared" si="1"/>
        <v>0</v>
      </c>
    </row>
    <row r="33" spans="1:14" ht="12.75" customHeight="1" thickBot="1" x14ac:dyDescent="0.25">
      <c r="A33" s="12" t="s">
        <v>61</v>
      </c>
      <c r="B33" s="48"/>
      <c r="C33" s="48"/>
      <c r="D33" s="48"/>
      <c r="E33" s="48"/>
      <c r="F33" s="48"/>
      <c r="G33" s="48"/>
      <c r="H33" s="48"/>
      <c r="I33" s="48"/>
      <c r="J33" s="48"/>
      <c r="K33" s="48"/>
      <c r="L33" s="48"/>
      <c r="M33" s="48"/>
      <c r="N33" s="3">
        <f t="shared" si="1"/>
        <v>0</v>
      </c>
    </row>
    <row r="34" spans="1:14" ht="12.75" customHeight="1" thickBot="1" x14ac:dyDescent="0.25">
      <c r="A34" s="12" t="s">
        <v>44</v>
      </c>
      <c r="B34" s="50"/>
      <c r="C34" s="50"/>
      <c r="D34" s="51"/>
      <c r="E34" s="50"/>
      <c r="F34" s="50"/>
      <c r="G34" s="50"/>
      <c r="H34" s="50"/>
      <c r="I34" s="50"/>
      <c r="J34" s="50"/>
      <c r="K34" s="50"/>
      <c r="L34" s="50"/>
      <c r="M34" s="52"/>
      <c r="N34" s="3">
        <f t="shared" si="1"/>
        <v>0</v>
      </c>
    </row>
    <row r="35" spans="1:14" ht="12.75" customHeight="1" thickBot="1" x14ac:dyDescent="0.25">
      <c r="A35" s="12" t="s">
        <v>45</v>
      </c>
      <c r="B35" s="48"/>
      <c r="C35" s="48"/>
      <c r="D35" s="48"/>
      <c r="E35" s="48"/>
      <c r="F35" s="48"/>
      <c r="G35" s="48"/>
      <c r="H35" s="48"/>
      <c r="I35" s="48"/>
      <c r="J35" s="48"/>
      <c r="K35" s="48"/>
      <c r="L35" s="48"/>
      <c r="M35" s="48"/>
      <c r="N35" s="3">
        <f t="shared" si="1"/>
        <v>0</v>
      </c>
    </row>
    <row r="36" spans="1:14" ht="12.75" customHeight="1" thickBot="1" x14ac:dyDescent="0.25">
      <c r="A36" s="12" t="s">
        <v>62</v>
      </c>
      <c r="B36" s="50"/>
      <c r="C36" s="50"/>
      <c r="D36" s="50"/>
      <c r="E36" s="50"/>
      <c r="F36" s="50"/>
      <c r="G36" s="50"/>
      <c r="H36" s="50"/>
      <c r="I36" s="50"/>
      <c r="J36" s="51"/>
      <c r="K36" s="50"/>
      <c r="L36" s="50"/>
      <c r="M36" s="52"/>
      <c r="N36" s="3">
        <f t="shared" si="1"/>
        <v>0</v>
      </c>
    </row>
    <row r="37" spans="1:14" ht="12.75" customHeight="1" thickBot="1" x14ac:dyDescent="0.25">
      <c r="A37" s="12" t="s">
        <v>46</v>
      </c>
      <c r="B37" s="48"/>
      <c r="C37" s="48"/>
      <c r="D37" s="48"/>
      <c r="E37" s="48"/>
      <c r="F37" s="48"/>
      <c r="G37" s="48"/>
      <c r="H37" s="48"/>
      <c r="I37" s="48"/>
      <c r="J37" s="48"/>
      <c r="K37" s="48"/>
      <c r="L37" s="48"/>
      <c r="M37" s="48"/>
      <c r="N37" s="3">
        <f t="shared" si="1"/>
        <v>0</v>
      </c>
    </row>
    <row r="38" spans="1:14" ht="12.75" customHeight="1" thickBot="1" x14ac:dyDescent="0.25">
      <c r="A38" s="12" t="s">
        <v>47</v>
      </c>
      <c r="B38" s="50"/>
      <c r="C38" s="50"/>
      <c r="D38" s="50"/>
      <c r="E38" s="50"/>
      <c r="F38" s="50"/>
      <c r="G38" s="50"/>
      <c r="H38" s="50"/>
      <c r="I38" s="50"/>
      <c r="J38" s="50"/>
      <c r="K38" s="50"/>
      <c r="L38" s="50"/>
      <c r="M38" s="52"/>
      <c r="N38" s="3">
        <f t="shared" si="1"/>
        <v>0</v>
      </c>
    </row>
    <row r="39" spans="1:14" ht="12.75" customHeight="1" thickBot="1" x14ac:dyDescent="0.25">
      <c r="A39" s="12" t="s">
        <v>48</v>
      </c>
      <c r="B39" s="48"/>
      <c r="C39" s="48"/>
      <c r="D39" s="48"/>
      <c r="E39" s="48"/>
      <c r="F39" s="48"/>
      <c r="G39" s="48"/>
      <c r="H39" s="48"/>
      <c r="I39" s="48"/>
      <c r="J39" s="48"/>
      <c r="K39" s="48"/>
      <c r="L39" s="48"/>
      <c r="M39" s="48"/>
      <c r="N39" s="3">
        <f t="shared" si="1"/>
        <v>0</v>
      </c>
    </row>
    <row r="40" spans="1:14" ht="12.75" customHeight="1" thickBot="1" x14ac:dyDescent="0.25">
      <c r="A40" s="12" t="s">
        <v>49</v>
      </c>
      <c r="B40" s="50"/>
      <c r="C40" s="50"/>
      <c r="D40" s="50"/>
      <c r="E40" s="50"/>
      <c r="F40" s="50"/>
      <c r="G40" s="50"/>
      <c r="H40" s="50"/>
      <c r="I40" s="50"/>
      <c r="J40" s="50"/>
      <c r="K40" s="50"/>
      <c r="L40" s="50"/>
      <c r="M40" s="52"/>
      <c r="N40" s="3">
        <f t="shared" si="1"/>
        <v>0</v>
      </c>
    </row>
    <row r="41" spans="1:14" ht="12.75" customHeight="1" thickBot="1" x14ac:dyDescent="0.25">
      <c r="A41" s="12" t="s">
        <v>50</v>
      </c>
      <c r="B41" s="48"/>
      <c r="C41" s="48"/>
      <c r="D41" s="48"/>
      <c r="E41" s="48"/>
      <c r="F41" s="48"/>
      <c r="G41" s="48"/>
      <c r="H41" s="48"/>
      <c r="I41" s="48"/>
      <c r="J41" s="48"/>
      <c r="K41" s="48"/>
      <c r="L41" s="48"/>
      <c r="M41" s="48"/>
      <c r="N41" s="3">
        <f t="shared" si="1"/>
        <v>0</v>
      </c>
    </row>
    <row r="42" spans="1:14" ht="12.75" customHeight="1" thickBot="1" x14ac:dyDescent="0.25">
      <c r="A42" s="12" t="s">
        <v>51</v>
      </c>
      <c r="B42" s="50"/>
      <c r="C42" s="50"/>
      <c r="D42" s="50"/>
      <c r="E42" s="50"/>
      <c r="F42" s="50"/>
      <c r="G42" s="50"/>
      <c r="H42" s="50"/>
      <c r="I42" s="50"/>
      <c r="J42" s="50"/>
      <c r="K42" s="50"/>
      <c r="L42" s="50"/>
      <c r="M42" s="52"/>
      <c r="N42" s="3">
        <f t="shared" si="1"/>
        <v>0</v>
      </c>
    </row>
    <row r="43" spans="1:14" ht="12.75" customHeight="1" thickBot="1" x14ac:dyDescent="0.25">
      <c r="A43" s="12" t="s">
        <v>52</v>
      </c>
      <c r="B43" s="48"/>
      <c r="C43" s="48"/>
      <c r="D43" s="48"/>
      <c r="E43" s="48"/>
      <c r="F43" s="48"/>
      <c r="G43" s="53"/>
      <c r="H43" s="48"/>
      <c r="I43" s="48"/>
      <c r="J43" s="48"/>
      <c r="K43" s="48"/>
      <c r="L43" s="48"/>
      <c r="M43" s="48"/>
      <c r="N43" s="3">
        <f t="shared" si="1"/>
        <v>0</v>
      </c>
    </row>
    <row r="44" spans="1:14" ht="12.75" customHeight="1" thickBot="1" x14ac:dyDescent="0.25">
      <c r="A44" s="12" t="s">
        <v>53</v>
      </c>
      <c r="B44" s="50"/>
      <c r="C44" s="50"/>
      <c r="D44" s="50"/>
      <c r="E44" s="50"/>
      <c r="F44" s="50"/>
      <c r="G44" s="50"/>
      <c r="H44" s="50"/>
      <c r="I44" s="50"/>
      <c r="J44" s="50"/>
      <c r="K44" s="50"/>
      <c r="L44" s="50"/>
      <c r="M44" s="52"/>
      <c r="N44" s="3">
        <f t="shared" si="1"/>
        <v>0</v>
      </c>
    </row>
    <row r="45" spans="1:14" ht="12.75" customHeight="1" thickBot="1" x14ac:dyDescent="0.25">
      <c r="A45" s="12" t="s">
        <v>54</v>
      </c>
      <c r="B45" s="48"/>
      <c r="C45" s="48"/>
      <c r="D45" s="48"/>
      <c r="E45" s="48"/>
      <c r="F45" s="48"/>
      <c r="G45" s="48"/>
      <c r="H45" s="48"/>
      <c r="I45" s="48"/>
      <c r="J45" s="48"/>
      <c r="K45" s="48"/>
      <c r="L45" s="48"/>
      <c r="M45" s="48"/>
      <c r="N45" s="3">
        <f t="shared" si="1"/>
        <v>0</v>
      </c>
    </row>
    <row r="46" spans="1:14" ht="12.75" customHeight="1" thickBot="1" x14ac:dyDescent="0.25">
      <c r="A46" s="12" t="s">
        <v>55</v>
      </c>
      <c r="B46" s="50"/>
      <c r="C46" s="50"/>
      <c r="D46" s="50"/>
      <c r="E46" s="50"/>
      <c r="F46" s="50"/>
      <c r="G46" s="50"/>
      <c r="H46" s="50"/>
      <c r="I46" s="50"/>
      <c r="J46" s="50"/>
      <c r="K46" s="50"/>
      <c r="L46" s="50"/>
      <c r="M46" s="52"/>
      <c r="N46" s="3">
        <f t="shared" si="1"/>
        <v>0</v>
      </c>
    </row>
    <row r="47" spans="1:14" ht="12.75" customHeight="1" thickBot="1" x14ac:dyDescent="0.25">
      <c r="A47" s="12" t="s">
        <v>56</v>
      </c>
      <c r="B47" s="48"/>
      <c r="C47" s="48"/>
      <c r="D47" s="48"/>
      <c r="E47" s="48"/>
      <c r="F47" s="48"/>
      <c r="G47" s="48"/>
      <c r="H47" s="48"/>
      <c r="I47" s="48"/>
      <c r="J47" s="48"/>
      <c r="K47" s="48"/>
      <c r="L47" s="48"/>
      <c r="M47" s="48"/>
      <c r="N47" s="3">
        <f>COUNTA(B47:M47)</f>
        <v>0</v>
      </c>
    </row>
    <row r="48" spans="1:14" ht="12.75" customHeight="1" thickBot="1" x14ac:dyDescent="0.25">
      <c r="A48" s="12" t="s">
        <v>57</v>
      </c>
      <c r="B48" s="50"/>
      <c r="C48" s="50"/>
      <c r="D48" s="50"/>
      <c r="E48" s="50"/>
      <c r="F48" s="50"/>
      <c r="G48" s="50"/>
      <c r="H48" s="50"/>
      <c r="I48" s="50"/>
      <c r="J48" s="50"/>
      <c r="K48" s="50"/>
      <c r="L48" s="50"/>
      <c r="M48" s="52"/>
      <c r="N48" s="3">
        <f t="shared" si="1"/>
        <v>0</v>
      </c>
    </row>
    <row r="49" spans="1:14" ht="12.75" customHeight="1" thickBot="1" x14ac:dyDescent="0.25">
      <c r="A49" s="15" t="s">
        <v>58</v>
      </c>
      <c r="B49" s="48"/>
      <c r="C49" s="53"/>
      <c r="D49" s="48"/>
      <c r="E49" s="48"/>
      <c r="F49" s="48"/>
      <c r="G49" s="48"/>
      <c r="H49" s="48"/>
      <c r="I49" s="48"/>
      <c r="J49" s="48"/>
      <c r="K49" s="48"/>
      <c r="L49" s="48"/>
      <c r="M49" s="48"/>
      <c r="N49" s="3">
        <f t="shared" si="1"/>
        <v>0</v>
      </c>
    </row>
    <row r="50" spans="1:14" ht="12.75" customHeight="1" thickBot="1" x14ac:dyDescent="0.25">
      <c r="A50" s="11" t="s">
        <v>13</v>
      </c>
      <c r="B50" s="3">
        <f>COUNTA(B2:B24,B25:B49)</f>
        <v>0</v>
      </c>
      <c r="C50" s="3">
        <f t="shared" ref="C50:K50" si="2">COUNTA(C2:C24,C25:C49)</f>
        <v>0</v>
      </c>
      <c r="D50" s="3">
        <f t="shared" si="2"/>
        <v>0</v>
      </c>
      <c r="E50" s="3">
        <f t="shared" si="2"/>
        <v>0</v>
      </c>
      <c r="F50" s="3">
        <f t="shared" si="2"/>
        <v>0</v>
      </c>
      <c r="G50" s="3">
        <f t="shared" si="2"/>
        <v>0</v>
      </c>
      <c r="H50" s="3">
        <f t="shared" si="2"/>
        <v>0</v>
      </c>
      <c r="I50" s="3">
        <f t="shared" si="2"/>
        <v>0</v>
      </c>
      <c r="J50" s="3">
        <f t="shared" si="2"/>
        <v>0</v>
      </c>
      <c r="K50" s="3">
        <f t="shared" si="2"/>
        <v>0</v>
      </c>
      <c r="L50" s="3">
        <f>COUNTA(L2:L24,L25:L49)</f>
        <v>0</v>
      </c>
      <c r="M50" s="3">
        <f>COUNTA(M2:M24,M25:M49)</f>
        <v>0</v>
      </c>
      <c r="N50" s="3">
        <f>SUM(B50:M50)</f>
        <v>0</v>
      </c>
    </row>
    <row r="51" spans="1:14" x14ac:dyDescent="0.2">
      <c r="A51" s="113" t="s">
        <v>152</v>
      </c>
      <c r="B51" s="113"/>
      <c r="C51" s="1">
        <f>N50</f>
        <v>0</v>
      </c>
      <c r="D51" s="116" t="s">
        <v>75</v>
      </c>
      <c r="E51" s="116"/>
      <c r="F51" s="116"/>
      <c r="G51" s="116"/>
      <c r="H51">
        <f>576-N50</f>
        <v>576</v>
      </c>
      <c r="I51" s="98">
        <f>C51</f>
        <v>0</v>
      </c>
    </row>
    <row r="52" spans="1:14" x14ac:dyDescent="0.2">
      <c r="A52" s="113" t="s">
        <v>59</v>
      </c>
      <c r="B52" s="113"/>
      <c r="C52" s="1">
        <v>576</v>
      </c>
      <c r="D52" s="113" t="s">
        <v>60</v>
      </c>
      <c r="E52" s="113"/>
      <c r="F52" s="113"/>
      <c r="G52" s="113"/>
      <c r="H52" s="114">
        <f>C51/C52</f>
        <v>0</v>
      </c>
      <c r="I52" s="115"/>
    </row>
    <row r="53" spans="1:14" s="49" customFormat="1" ht="24.75" customHeight="1" x14ac:dyDescent="0.25">
      <c r="B53" s="110" t="s">
        <v>155</v>
      </c>
      <c r="C53" s="111"/>
      <c r="D53" s="111"/>
      <c r="E53" s="111"/>
      <c r="F53" s="111"/>
      <c r="G53" s="111"/>
      <c r="H53" s="111"/>
      <c r="I53" s="111"/>
      <c r="J53" s="111"/>
      <c r="K53" s="111"/>
      <c r="L53" s="111"/>
      <c r="M53" s="112"/>
    </row>
    <row r="54" spans="1:14" x14ac:dyDescent="0.2">
      <c r="A54" s="100"/>
      <c r="B54" s="99"/>
    </row>
    <row r="55" spans="1:14" x14ac:dyDescent="0.2">
      <c r="C55" s="49"/>
      <c r="D55" s="49"/>
      <c r="E55" s="49"/>
      <c r="F55" s="49"/>
      <c r="G55" s="49"/>
      <c r="H55" s="49"/>
      <c r="I55" s="49"/>
      <c r="J55" s="49"/>
      <c r="K55" s="49"/>
      <c r="L55" s="49"/>
      <c r="M55" s="49"/>
    </row>
    <row r="56" spans="1:14" x14ac:dyDescent="0.2">
      <c r="B56" s="49"/>
      <c r="C56" s="49"/>
      <c r="D56" s="49"/>
      <c r="E56" s="49"/>
      <c r="F56" s="49"/>
      <c r="G56" s="49"/>
      <c r="H56" s="49"/>
      <c r="I56" s="49"/>
      <c r="J56" s="49"/>
      <c r="K56" s="49"/>
      <c r="L56" s="49"/>
      <c r="M56" s="49"/>
    </row>
    <row r="57" spans="1:14" x14ac:dyDescent="0.2">
      <c r="B57" s="49"/>
      <c r="C57" s="49"/>
      <c r="D57" s="49"/>
      <c r="E57" s="49"/>
      <c r="F57" s="49"/>
      <c r="G57" s="49"/>
      <c r="H57" s="49"/>
      <c r="I57" s="49"/>
      <c r="J57" s="49"/>
      <c r="K57" s="49"/>
      <c r="L57" s="49"/>
      <c r="M57" s="49"/>
    </row>
    <row r="58" spans="1:14" x14ac:dyDescent="0.2">
      <c r="B58" s="49"/>
      <c r="C58" s="49"/>
      <c r="D58" s="49"/>
      <c r="E58" s="49"/>
      <c r="F58" s="49"/>
      <c r="G58" s="49"/>
      <c r="H58" s="49"/>
      <c r="I58" s="49"/>
      <c r="J58" s="49"/>
      <c r="K58" s="49"/>
      <c r="L58" s="49"/>
      <c r="M58" s="49"/>
    </row>
    <row r="59" spans="1:14" x14ac:dyDescent="0.2">
      <c r="B59" s="49"/>
      <c r="C59" s="49"/>
      <c r="D59" s="49"/>
      <c r="E59" s="49"/>
      <c r="F59" s="49"/>
      <c r="G59" s="49"/>
      <c r="H59" s="49"/>
      <c r="I59" s="49"/>
      <c r="J59" s="49"/>
      <c r="K59" s="49"/>
      <c r="L59" s="49"/>
      <c r="M59" s="49"/>
    </row>
    <row r="60" spans="1:14" x14ac:dyDescent="0.2">
      <c r="C60" s="49"/>
      <c r="D60" s="49"/>
      <c r="E60" s="49"/>
      <c r="F60" s="49"/>
      <c r="G60" s="49"/>
      <c r="H60" s="49"/>
      <c r="I60" s="49"/>
      <c r="J60" s="49"/>
      <c r="K60" s="49"/>
      <c r="L60" s="49"/>
      <c r="M60" s="49"/>
    </row>
  </sheetData>
  <mergeCells count="6">
    <mergeCell ref="B53:M53"/>
    <mergeCell ref="A51:B51"/>
    <mergeCell ref="A52:B52"/>
    <mergeCell ref="H52:I52"/>
    <mergeCell ref="D52:G52"/>
    <mergeCell ref="D51:G51"/>
  </mergeCells>
  <conditionalFormatting sqref="N51:N52 N54:N55">
    <cfRule type="cellIs" dxfId="70" priority="16" stopIfTrue="1" operator="equal">
      <formula>576</formula>
    </cfRule>
  </conditionalFormatting>
  <conditionalFormatting sqref="N2">
    <cfRule type="cellIs" dxfId="69" priority="10" stopIfTrue="1" operator="equal">
      <formula>12</formula>
    </cfRule>
    <cfRule type="cellIs" dxfId="68" priority="11" stopIfTrue="1" operator="greaterThan">
      <formula>11</formula>
    </cfRule>
  </conditionalFormatting>
  <conditionalFormatting sqref="N2">
    <cfRule type="cellIs" dxfId="67" priority="9" stopIfTrue="1" operator="equal">
      <formula>12</formula>
    </cfRule>
  </conditionalFormatting>
  <conditionalFormatting sqref="N2:N49">
    <cfRule type="cellIs" dxfId="66" priority="8" stopIfTrue="1" operator="greaterThan">
      <formula>11</formula>
    </cfRule>
  </conditionalFormatting>
  <conditionalFormatting sqref="B50:M50">
    <cfRule type="cellIs" dxfId="65" priority="3" stopIfTrue="1" operator="greaterThan">
      <formula>47</formula>
    </cfRule>
  </conditionalFormatting>
  <conditionalFormatting sqref="N50">
    <cfRule type="cellIs" dxfId="64" priority="1" stopIfTrue="1" operator="greaterThan">
      <formula>575</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pane ySplit="1" topLeftCell="A2" activePane="bottomLeft" state="frozen"/>
      <selection pane="bottomLeft" activeCell="F17" sqref="F17"/>
    </sheetView>
  </sheetViews>
  <sheetFormatPr baseColWidth="10" defaultColWidth="9.1640625" defaultRowHeight="15" x14ac:dyDescent="0.2"/>
  <cols>
    <col min="1" max="1" width="14" customWidth="1"/>
    <col min="2" max="13" width="5.83203125" customWidth="1"/>
    <col min="14" max="14" width="6" customWidth="1"/>
  </cols>
  <sheetData>
    <row r="1" spans="1:14" ht="16" x14ac:dyDescent="0.2">
      <c r="A1" s="22" t="s">
        <v>83</v>
      </c>
      <c r="B1" s="17" t="s">
        <v>1</v>
      </c>
      <c r="C1" s="17" t="s">
        <v>2</v>
      </c>
      <c r="D1" s="17" t="s">
        <v>3</v>
      </c>
      <c r="E1" s="17" t="s">
        <v>4</v>
      </c>
      <c r="F1" s="17" t="s">
        <v>5</v>
      </c>
      <c r="G1" s="17" t="s">
        <v>6</v>
      </c>
      <c r="H1" s="17" t="s">
        <v>7</v>
      </c>
      <c r="I1" s="17" t="s">
        <v>8</v>
      </c>
      <c r="J1" s="17" t="s">
        <v>9</v>
      </c>
      <c r="K1" s="17" t="s">
        <v>10</v>
      </c>
      <c r="L1" s="17" t="s">
        <v>11</v>
      </c>
      <c r="M1" s="17" t="s">
        <v>12</v>
      </c>
      <c r="N1" s="14" t="s">
        <v>13</v>
      </c>
    </row>
    <row r="2" spans="1:14" ht="12.75" customHeight="1" thickBot="1" x14ac:dyDescent="0.25">
      <c r="A2" s="16" t="s">
        <v>0</v>
      </c>
      <c r="B2" s="54"/>
      <c r="C2" s="54"/>
      <c r="D2" s="54"/>
      <c r="E2" s="54"/>
      <c r="F2" s="54"/>
      <c r="G2" s="54"/>
      <c r="H2" s="54"/>
      <c r="I2" s="54"/>
      <c r="J2" s="62"/>
      <c r="K2" s="54"/>
      <c r="L2" s="54"/>
      <c r="M2" s="54"/>
      <c r="N2" s="95">
        <f t="shared" ref="N2:N49" si="0">COUNTA(B2:M2)</f>
        <v>0</v>
      </c>
    </row>
    <row r="3" spans="1:14" ht="12.75" customHeight="1" thickBot="1" x14ac:dyDescent="0.25">
      <c r="A3" s="16" t="s">
        <v>14</v>
      </c>
      <c r="B3" s="56"/>
      <c r="C3" s="56"/>
      <c r="D3" s="56"/>
      <c r="E3" s="56"/>
      <c r="F3" s="56"/>
      <c r="G3" s="56"/>
      <c r="H3" s="56"/>
      <c r="I3" s="56"/>
      <c r="J3" s="56"/>
      <c r="K3" s="56"/>
      <c r="L3" s="56"/>
      <c r="M3" s="56"/>
      <c r="N3" s="3">
        <f t="shared" si="0"/>
        <v>0</v>
      </c>
    </row>
    <row r="4" spans="1:14" ht="12.75" customHeight="1" thickBot="1" x14ac:dyDescent="0.25">
      <c r="A4" s="16" t="s">
        <v>15</v>
      </c>
      <c r="B4" s="55"/>
      <c r="C4" s="55"/>
      <c r="D4" s="55"/>
      <c r="E4" s="55"/>
      <c r="F4" s="55"/>
      <c r="G4" s="55"/>
      <c r="H4" s="55"/>
      <c r="I4" s="55"/>
      <c r="J4" s="55"/>
      <c r="K4" s="55"/>
      <c r="L4" s="55"/>
      <c r="M4" s="55"/>
      <c r="N4" s="3">
        <f t="shared" si="0"/>
        <v>0</v>
      </c>
    </row>
    <row r="5" spans="1:14" ht="12.75" customHeight="1" thickBot="1" x14ac:dyDescent="0.25">
      <c r="A5" s="16" t="s">
        <v>16</v>
      </c>
      <c r="B5" s="56"/>
      <c r="C5" s="56"/>
      <c r="D5" s="56"/>
      <c r="E5" s="56"/>
      <c r="F5" s="56"/>
      <c r="G5" s="56"/>
      <c r="H5" s="56"/>
      <c r="I5" s="56"/>
      <c r="J5" s="56"/>
      <c r="K5" s="56"/>
      <c r="L5" s="56"/>
      <c r="M5" s="56"/>
      <c r="N5" s="3">
        <f t="shared" si="0"/>
        <v>0</v>
      </c>
    </row>
    <row r="6" spans="1:14" ht="12.75" customHeight="1" thickBot="1" x14ac:dyDescent="0.25">
      <c r="A6" s="16" t="s">
        <v>17</v>
      </c>
      <c r="B6" s="55"/>
      <c r="C6" s="55"/>
      <c r="D6" s="55"/>
      <c r="E6" s="55"/>
      <c r="F6" s="55"/>
      <c r="G6" s="55"/>
      <c r="H6" s="61"/>
      <c r="I6" s="55"/>
      <c r="J6" s="61"/>
      <c r="K6" s="55"/>
      <c r="L6" s="55"/>
      <c r="M6" s="55"/>
      <c r="N6" s="3">
        <f t="shared" si="0"/>
        <v>0</v>
      </c>
    </row>
    <row r="7" spans="1:14" ht="12.75" customHeight="1" thickBot="1" x14ac:dyDescent="0.25">
      <c r="A7" s="16" t="s">
        <v>18</v>
      </c>
      <c r="B7" s="56"/>
      <c r="C7" s="56"/>
      <c r="D7" s="56"/>
      <c r="E7" s="56"/>
      <c r="F7" s="56"/>
      <c r="G7" s="56"/>
      <c r="H7" s="63"/>
      <c r="I7" s="56"/>
      <c r="J7" s="56"/>
      <c r="K7" s="56"/>
      <c r="L7" s="56"/>
      <c r="M7" s="56"/>
      <c r="N7" s="3">
        <f t="shared" si="0"/>
        <v>0</v>
      </c>
    </row>
    <row r="8" spans="1:14" ht="12.75" customHeight="1" thickBot="1" x14ac:dyDescent="0.25">
      <c r="A8" s="16" t="s">
        <v>19</v>
      </c>
      <c r="B8" s="55"/>
      <c r="C8" s="55"/>
      <c r="D8" s="55"/>
      <c r="E8" s="55"/>
      <c r="F8" s="55"/>
      <c r="G8" s="55"/>
      <c r="H8" s="61"/>
      <c r="I8" s="55"/>
      <c r="J8" s="55"/>
      <c r="K8" s="55"/>
      <c r="L8" s="55"/>
      <c r="M8" s="55"/>
      <c r="N8" s="3">
        <f t="shared" si="0"/>
        <v>0</v>
      </c>
    </row>
    <row r="9" spans="1:14" ht="12.75" customHeight="1" thickBot="1" x14ac:dyDescent="0.25">
      <c r="A9" s="16" t="s">
        <v>20</v>
      </c>
      <c r="B9" s="63"/>
      <c r="C9" s="56"/>
      <c r="D9" s="56"/>
      <c r="E9" s="56"/>
      <c r="F9" s="56"/>
      <c r="G9" s="56"/>
      <c r="H9" s="63"/>
      <c r="I9" s="56"/>
      <c r="J9" s="56"/>
      <c r="K9" s="56"/>
      <c r="L9" s="56"/>
      <c r="M9" s="56"/>
      <c r="N9" s="3">
        <f t="shared" si="0"/>
        <v>0</v>
      </c>
    </row>
    <row r="10" spans="1:14" ht="12.75" customHeight="1" thickBot="1" x14ac:dyDescent="0.25">
      <c r="A10" s="16" t="s">
        <v>21</v>
      </c>
      <c r="B10" s="55"/>
      <c r="C10" s="55"/>
      <c r="D10" s="55"/>
      <c r="E10" s="55"/>
      <c r="F10" s="55"/>
      <c r="G10" s="55"/>
      <c r="H10" s="55"/>
      <c r="I10" s="55"/>
      <c r="J10" s="55"/>
      <c r="K10" s="55"/>
      <c r="L10" s="55"/>
      <c r="M10" s="55"/>
      <c r="N10" s="3">
        <f t="shared" si="0"/>
        <v>0</v>
      </c>
    </row>
    <row r="11" spans="1:14" ht="12.75" customHeight="1" thickBot="1" x14ac:dyDescent="0.25">
      <c r="A11" s="16" t="s">
        <v>22</v>
      </c>
      <c r="B11" s="56"/>
      <c r="C11" s="56"/>
      <c r="D11" s="56"/>
      <c r="E11" s="56"/>
      <c r="F11" s="56"/>
      <c r="G11" s="56"/>
      <c r="H11" s="56"/>
      <c r="I11" s="56"/>
      <c r="J11" s="56"/>
      <c r="K11" s="56"/>
      <c r="L11" s="56"/>
      <c r="M11" s="56"/>
      <c r="N11" s="3">
        <f t="shared" si="0"/>
        <v>0</v>
      </c>
    </row>
    <row r="12" spans="1:14" ht="12.75" customHeight="1" thickBot="1" x14ac:dyDescent="0.25">
      <c r="A12" s="16" t="s">
        <v>23</v>
      </c>
      <c r="B12" s="61"/>
      <c r="C12" s="55"/>
      <c r="D12" s="55"/>
      <c r="E12" s="55"/>
      <c r="F12" s="55"/>
      <c r="G12" s="55"/>
      <c r="H12" s="55"/>
      <c r="I12" s="61"/>
      <c r="J12" s="61"/>
      <c r="K12" s="55"/>
      <c r="L12" s="55"/>
      <c r="M12" s="55"/>
      <c r="N12" s="3">
        <f t="shared" si="0"/>
        <v>0</v>
      </c>
    </row>
    <row r="13" spans="1:14" ht="12.75" customHeight="1" thickBot="1" x14ac:dyDescent="0.25">
      <c r="A13" s="16" t="s">
        <v>24</v>
      </c>
      <c r="B13" s="63"/>
      <c r="C13" s="56"/>
      <c r="D13" s="56"/>
      <c r="E13" s="56"/>
      <c r="F13" s="56"/>
      <c r="G13" s="56"/>
      <c r="H13" s="56"/>
      <c r="I13" s="56"/>
      <c r="J13" s="56"/>
      <c r="K13" s="56"/>
      <c r="L13" s="56"/>
      <c r="M13" s="56"/>
      <c r="N13" s="3">
        <f t="shared" si="0"/>
        <v>0</v>
      </c>
    </row>
    <row r="14" spans="1:14" ht="12.75" customHeight="1" thickBot="1" x14ac:dyDescent="0.25">
      <c r="A14" s="16" t="s">
        <v>25</v>
      </c>
      <c r="B14" s="55"/>
      <c r="C14" s="55"/>
      <c r="D14" s="55"/>
      <c r="E14" s="55"/>
      <c r="F14" s="55"/>
      <c r="G14" s="55"/>
      <c r="H14" s="55"/>
      <c r="I14" s="55"/>
      <c r="J14" s="55"/>
      <c r="K14" s="55"/>
      <c r="L14" s="55"/>
      <c r="M14" s="55"/>
      <c r="N14" s="3">
        <f t="shared" si="0"/>
        <v>0</v>
      </c>
    </row>
    <row r="15" spans="1:14" ht="12.75" customHeight="1" thickBot="1" x14ac:dyDescent="0.25">
      <c r="A15" s="16" t="s">
        <v>26</v>
      </c>
      <c r="B15" s="56"/>
      <c r="C15" s="56"/>
      <c r="D15" s="56"/>
      <c r="E15" s="56"/>
      <c r="F15" s="63"/>
      <c r="G15" s="56"/>
      <c r="H15" s="56"/>
      <c r="I15" s="56"/>
      <c r="J15" s="56"/>
      <c r="K15" s="56"/>
      <c r="L15" s="56"/>
      <c r="M15" s="56"/>
      <c r="N15" s="3">
        <f t="shared" si="0"/>
        <v>0</v>
      </c>
    </row>
    <row r="16" spans="1:14" ht="12.75" customHeight="1" thickBot="1" x14ac:dyDescent="0.25">
      <c r="A16" s="16" t="s">
        <v>27</v>
      </c>
      <c r="B16" s="55"/>
      <c r="C16" s="55"/>
      <c r="D16" s="55"/>
      <c r="E16" s="55"/>
      <c r="F16" s="55"/>
      <c r="G16" s="55"/>
      <c r="H16" s="55"/>
      <c r="I16" s="55"/>
      <c r="J16" s="55"/>
      <c r="K16" s="55"/>
      <c r="L16" s="55"/>
      <c r="M16" s="55"/>
      <c r="N16" s="3">
        <f t="shared" si="0"/>
        <v>0</v>
      </c>
    </row>
    <row r="17" spans="1:14" ht="12.75" customHeight="1" thickBot="1" x14ac:dyDescent="0.25">
      <c r="A17" s="16" t="s">
        <v>28</v>
      </c>
      <c r="B17" s="56"/>
      <c r="C17" s="56"/>
      <c r="D17" s="56"/>
      <c r="E17" s="56"/>
      <c r="F17" s="56"/>
      <c r="G17" s="56"/>
      <c r="H17" s="56"/>
      <c r="I17" s="56"/>
      <c r="J17" s="56"/>
      <c r="K17" s="56"/>
      <c r="L17" s="56"/>
      <c r="M17" s="56"/>
      <c r="N17" s="3">
        <f t="shared" si="0"/>
        <v>0</v>
      </c>
    </row>
    <row r="18" spans="1:14" ht="12.75" customHeight="1" thickBot="1" x14ac:dyDescent="0.25">
      <c r="A18" s="16" t="s">
        <v>29</v>
      </c>
      <c r="B18" s="55"/>
      <c r="C18" s="55"/>
      <c r="D18" s="55"/>
      <c r="E18" s="55"/>
      <c r="F18" s="55"/>
      <c r="G18" s="55"/>
      <c r="H18" s="55"/>
      <c r="I18" s="55"/>
      <c r="J18" s="55"/>
      <c r="K18" s="61"/>
      <c r="L18" s="55"/>
      <c r="M18" s="55"/>
      <c r="N18" s="3">
        <f t="shared" si="0"/>
        <v>0</v>
      </c>
    </row>
    <row r="19" spans="1:14" ht="12.75" customHeight="1" thickBot="1" x14ac:dyDescent="0.25">
      <c r="A19" s="16" t="s">
        <v>30</v>
      </c>
      <c r="B19" s="56"/>
      <c r="C19" s="56"/>
      <c r="D19" s="56"/>
      <c r="E19" s="56"/>
      <c r="F19" s="63"/>
      <c r="G19" s="56"/>
      <c r="H19" s="63"/>
      <c r="I19" s="56"/>
      <c r="J19" s="56"/>
      <c r="K19" s="56"/>
      <c r="L19" s="56"/>
      <c r="M19" s="56"/>
      <c r="N19" s="3">
        <f t="shared" si="0"/>
        <v>0</v>
      </c>
    </row>
    <row r="20" spans="1:14" ht="12.75" customHeight="1" thickBot="1" x14ac:dyDescent="0.25">
      <c r="A20" s="16" t="s">
        <v>31</v>
      </c>
      <c r="B20" s="55"/>
      <c r="C20" s="55"/>
      <c r="D20" s="55"/>
      <c r="E20" s="55"/>
      <c r="F20" s="55"/>
      <c r="G20" s="55"/>
      <c r="H20" s="55"/>
      <c r="I20" s="55"/>
      <c r="J20" s="55"/>
      <c r="K20" s="55"/>
      <c r="L20" s="55"/>
      <c r="M20" s="55"/>
      <c r="N20" s="3">
        <f t="shared" si="0"/>
        <v>0</v>
      </c>
    </row>
    <row r="21" spans="1:14" ht="12.75" customHeight="1" thickBot="1" x14ac:dyDescent="0.25">
      <c r="A21" s="16" t="s">
        <v>32</v>
      </c>
      <c r="B21" s="56"/>
      <c r="C21" s="56"/>
      <c r="D21" s="56"/>
      <c r="E21" s="56"/>
      <c r="F21" s="56"/>
      <c r="G21" s="56"/>
      <c r="H21" s="56"/>
      <c r="I21" s="56"/>
      <c r="J21" s="63"/>
      <c r="K21" s="56"/>
      <c r="L21" s="56"/>
      <c r="M21" s="56"/>
      <c r="N21" s="3">
        <f t="shared" si="0"/>
        <v>0</v>
      </c>
    </row>
    <row r="22" spans="1:14" ht="12.75" customHeight="1" thickBot="1" x14ac:dyDescent="0.25">
      <c r="A22" s="16" t="s">
        <v>33</v>
      </c>
      <c r="B22" s="55"/>
      <c r="C22" s="55"/>
      <c r="D22" s="55"/>
      <c r="E22" s="55"/>
      <c r="F22" s="55"/>
      <c r="G22" s="55"/>
      <c r="H22" s="55"/>
      <c r="I22" s="55"/>
      <c r="J22" s="55"/>
      <c r="K22" s="55"/>
      <c r="L22" s="55"/>
      <c r="M22" s="55"/>
      <c r="N22" s="3">
        <f t="shared" si="0"/>
        <v>0</v>
      </c>
    </row>
    <row r="23" spans="1:14" ht="12.75" customHeight="1" thickBot="1" x14ac:dyDescent="0.25">
      <c r="A23" s="16" t="s">
        <v>34</v>
      </c>
      <c r="B23" s="56"/>
      <c r="C23" s="56"/>
      <c r="D23" s="56"/>
      <c r="E23" s="56"/>
      <c r="F23" s="56"/>
      <c r="G23" s="56"/>
      <c r="H23" s="56"/>
      <c r="I23" s="56"/>
      <c r="J23" s="56"/>
      <c r="K23" s="56"/>
      <c r="L23" s="56"/>
      <c r="M23" s="56"/>
      <c r="N23" s="3">
        <f t="shared" si="0"/>
        <v>0</v>
      </c>
    </row>
    <row r="24" spans="1:14" ht="12.75" customHeight="1" thickBot="1" x14ac:dyDescent="0.25">
      <c r="A24" s="16" t="s">
        <v>35</v>
      </c>
      <c r="B24" s="55"/>
      <c r="C24" s="55"/>
      <c r="D24" s="55"/>
      <c r="E24" s="55"/>
      <c r="F24" s="55"/>
      <c r="G24" s="55"/>
      <c r="H24" s="55"/>
      <c r="I24" s="55"/>
      <c r="J24" s="55"/>
      <c r="K24" s="55"/>
      <c r="L24" s="55"/>
      <c r="M24" s="55"/>
      <c r="N24" s="3">
        <f t="shared" si="0"/>
        <v>0</v>
      </c>
    </row>
    <row r="25" spans="1:14" ht="12.75" customHeight="1" thickBot="1" x14ac:dyDescent="0.25">
      <c r="A25" s="16" t="s">
        <v>36</v>
      </c>
      <c r="B25" s="56"/>
      <c r="C25" s="56"/>
      <c r="D25" s="56"/>
      <c r="E25" s="56"/>
      <c r="F25" s="56"/>
      <c r="G25" s="56"/>
      <c r="H25" s="63"/>
      <c r="I25" s="56"/>
      <c r="J25" s="56"/>
      <c r="K25" s="56"/>
      <c r="L25" s="56"/>
      <c r="M25" s="56"/>
      <c r="N25" s="3">
        <f t="shared" si="0"/>
        <v>0</v>
      </c>
    </row>
    <row r="26" spans="1:14" ht="12.75" customHeight="1" thickBot="1" x14ac:dyDescent="0.25">
      <c r="A26" s="16" t="s">
        <v>37</v>
      </c>
      <c r="B26" s="55"/>
      <c r="C26" s="55"/>
      <c r="D26" s="55"/>
      <c r="E26" s="55"/>
      <c r="F26" s="55"/>
      <c r="G26" s="55"/>
      <c r="H26" s="55"/>
      <c r="I26" s="55"/>
      <c r="J26" s="55"/>
      <c r="K26" s="55"/>
      <c r="L26" s="55"/>
      <c r="M26" s="55"/>
      <c r="N26" s="3">
        <f t="shared" si="0"/>
        <v>0</v>
      </c>
    </row>
    <row r="27" spans="1:14" ht="12.75" customHeight="1" thickBot="1" x14ac:dyDescent="0.25">
      <c r="A27" s="16" t="s">
        <v>38</v>
      </c>
      <c r="B27" s="56"/>
      <c r="C27" s="56"/>
      <c r="D27" s="56"/>
      <c r="E27" s="56"/>
      <c r="F27" s="56"/>
      <c r="G27" s="56"/>
      <c r="H27" s="56"/>
      <c r="I27" s="56"/>
      <c r="J27" s="56"/>
      <c r="K27" s="56"/>
      <c r="L27" s="56"/>
      <c r="M27" s="56"/>
      <c r="N27" s="3">
        <f t="shared" si="0"/>
        <v>0</v>
      </c>
    </row>
    <row r="28" spans="1:14" ht="12.75" customHeight="1" thickBot="1" x14ac:dyDescent="0.25">
      <c r="A28" s="16" t="s">
        <v>39</v>
      </c>
      <c r="B28" s="61"/>
      <c r="C28" s="55"/>
      <c r="D28" s="55"/>
      <c r="E28" s="55"/>
      <c r="F28" s="55"/>
      <c r="G28" s="55"/>
      <c r="H28" s="55"/>
      <c r="I28" s="61"/>
      <c r="J28" s="61"/>
      <c r="K28" s="61"/>
      <c r="L28" s="55"/>
      <c r="M28" s="61"/>
      <c r="N28" s="3">
        <f t="shared" si="0"/>
        <v>0</v>
      </c>
    </row>
    <row r="29" spans="1:14" ht="12.75" customHeight="1" thickBot="1" x14ac:dyDescent="0.25">
      <c r="A29" s="16" t="s">
        <v>40</v>
      </c>
      <c r="B29" s="56"/>
      <c r="C29" s="56"/>
      <c r="D29" s="56"/>
      <c r="E29" s="56"/>
      <c r="F29" s="56"/>
      <c r="G29" s="56"/>
      <c r="H29" s="56"/>
      <c r="I29" s="56"/>
      <c r="J29" s="56"/>
      <c r="K29" s="56"/>
      <c r="L29" s="56"/>
      <c r="M29" s="56"/>
      <c r="N29" s="3">
        <f t="shared" si="0"/>
        <v>0</v>
      </c>
    </row>
    <row r="30" spans="1:14" ht="12.75" customHeight="1" thickBot="1" x14ac:dyDescent="0.25">
      <c r="A30" s="16" t="s">
        <v>41</v>
      </c>
      <c r="B30" s="55"/>
      <c r="C30" s="55"/>
      <c r="D30" s="55"/>
      <c r="E30" s="55"/>
      <c r="F30" s="55"/>
      <c r="G30" s="55"/>
      <c r="H30" s="55"/>
      <c r="I30" s="55"/>
      <c r="J30" s="55"/>
      <c r="K30" s="55"/>
      <c r="L30" s="55"/>
      <c r="M30" s="55"/>
      <c r="N30" s="3">
        <f t="shared" si="0"/>
        <v>0</v>
      </c>
    </row>
    <row r="31" spans="1:14" ht="12.75" customHeight="1" thickBot="1" x14ac:dyDescent="0.25">
      <c r="A31" s="16" t="s">
        <v>42</v>
      </c>
      <c r="B31" s="56"/>
      <c r="C31" s="56"/>
      <c r="D31" s="56"/>
      <c r="E31" s="56"/>
      <c r="F31" s="56"/>
      <c r="G31" s="56"/>
      <c r="H31" s="56"/>
      <c r="I31" s="56"/>
      <c r="J31" s="56"/>
      <c r="K31" s="56"/>
      <c r="L31" s="56"/>
      <c r="M31" s="56"/>
      <c r="N31" s="3">
        <f t="shared" si="0"/>
        <v>0</v>
      </c>
    </row>
    <row r="32" spans="1:14" ht="12.75" customHeight="1" thickBot="1" x14ac:dyDescent="0.25">
      <c r="A32" s="16" t="s">
        <v>43</v>
      </c>
      <c r="B32" s="55"/>
      <c r="C32" s="55"/>
      <c r="D32" s="55"/>
      <c r="E32" s="55"/>
      <c r="F32" s="55"/>
      <c r="G32" s="55"/>
      <c r="H32" s="55"/>
      <c r="I32" s="55"/>
      <c r="J32" s="55"/>
      <c r="K32" s="55"/>
      <c r="L32" s="55"/>
      <c r="M32" s="55"/>
      <c r="N32" s="3">
        <f t="shared" si="0"/>
        <v>0</v>
      </c>
    </row>
    <row r="33" spans="1:14" ht="12.75" customHeight="1" thickBot="1" x14ac:dyDescent="0.25">
      <c r="A33" s="16" t="s">
        <v>61</v>
      </c>
      <c r="B33" s="56"/>
      <c r="C33" s="56"/>
      <c r="D33" s="56"/>
      <c r="E33" s="56"/>
      <c r="F33" s="56"/>
      <c r="G33" s="56"/>
      <c r="H33" s="56"/>
      <c r="I33" s="56"/>
      <c r="J33" s="56"/>
      <c r="K33" s="56"/>
      <c r="L33" s="56"/>
      <c r="M33" s="56"/>
      <c r="N33" s="3">
        <f t="shared" si="0"/>
        <v>0</v>
      </c>
    </row>
    <row r="34" spans="1:14" ht="12.75" customHeight="1" thickBot="1" x14ac:dyDescent="0.25">
      <c r="A34" s="16" t="s">
        <v>44</v>
      </c>
      <c r="B34" s="55"/>
      <c r="C34" s="55"/>
      <c r="D34" s="55"/>
      <c r="E34" s="55"/>
      <c r="F34" s="55"/>
      <c r="G34" s="55"/>
      <c r="H34" s="55"/>
      <c r="I34" s="55"/>
      <c r="J34" s="55"/>
      <c r="K34" s="55"/>
      <c r="L34" s="55"/>
      <c r="M34" s="55"/>
      <c r="N34" s="3">
        <f t="shared" si="0"/>
        <v>0</v>
      </c>
    </row>
    <row r="35" spans="1:14" ht="12.75" customHeight="1" thickBot="1" x14ac:dyDescent="0.25">
      <c r="A35" s="16" t="s">
        <v>45</v>
      </c>
      <c r="B35" s="56"/>
      <c r="C35" s="56"/>
      <c r="D35" s="56"/>
      <c r="E35" s="56"/>
      <c r="F35" s="56"/>
      <c r="G35" s="56"/>
      <c r="H35" s="56"/>
      <c r="I35" s="56"/>
      <c r="J35" s="63"/>
      <c r="K35" s="63"/>
      <c r="L35" s="56"/>
      <c r="M35" s="63"/>
      <c r="N35" s="3">
        <f t="shared" si="0"/>
        <v>0</v>
      </c>
    </row>
    <row r="36" spans="1:14" ht="12.75" customHeight="1" thickBot="1" x14ac:dyDescent="0.25">
      <c r="A36" s="16" t="s">
        <v>62</v>
      </c>
      <c r="B36" s="55"/>
      <c r="C36" s="55"/>
      <c r="D36" s="55"/>
      <c r="E36" s="55"/>
      <c r="F36" s="55"/>
      <c r="G36" s="55"/>
      <c r="H36" s="55"/>
      <c r="I36" s="55"/>
      <c r="J36" s="55"/>
      <c r="K36" s="55"/>
      <c r="L36" s="55"/>
      <c r="M36" s="55"/>
      <c r="N36" s="3">
        <f t="shared" si="0"/>
        <v>0</v>
      </c>
    </row>
    <row r="37" spans="1:14" ht="12.75" customHeight="1" thickBot="1" x14ac:dyDescent="0.25">
      <c r="A37" s="16" t="s">
        <v>46</v>
      </c>
      <c r="B37" s="56"/>
      <c r="C37" s="63"/>
      <c r="D37" s="56"/>
      <c r="E37" s="56"/>
      <c r="F37" s="56"/>
      <c r="G37" s="56"/>
      <c r="H37" s="56"/>
      <c r="I37" s="56"/>
      <c r="J37" s="56"/>
      <c r="K37" s="56"/>
      <c r="L37" s="56"/>
      <c r="M37" s="56"/>
      <c r="N37" s="3">
        <f t="shared" si="0"/>
        <v>0</v>
      </c>
    </row>
    <row r="38" spans="1:14" ht="12.75" customHeight="1" thickBot="1" x14ac:dyDescent="0.25">
      <c r="A38" s="16" t="s">
        <v>47</v>
      </c>
      <c r="B38" s="55"/>
      <c r="C38" s="55"/>
      <c r="D38" s="55"/>
      <c r="E38" s="55"/>
      <c r="F38" s="55"/>
      <c r="G38" s="55"/>
      <c r="H38" s="55"/>
      <c r="I38" s="55"/>
      <c r="J38" s="55"/>
      <c r="K38" s="55"/>
      <c r="L38" s="55"/>
      <c r="M38" s="55"/>
      <c r="N38" s="3">
        <f t="shared" si="0"/>
        <v>0</v>
      </c>
    </row>
    <row r="39" spans="1:14" ht="12.75" customHeight="1" thickBot="1" x14ac:dyDescent="0.25">
      <c r="A39" s="16" t="s">
        <v>48</v>
      </c>
      <c r="B39" s="56"/>
      <c r="C39" s="56"/>
      <c r="D39" s="56"/>
      <c r="E39" s="56"/>
      <c r="F39" s="56"/>
      <c r="G39" s="56"/>
      <c r="H39" s="56"/>
      <c r="I39" s="56"/>
      <c r="J39" s="56"/>
      <c r="K39" s="56"/>
      <c r="L39" s="56"/>
      <c r="M39" s="56"/>
      <c r="N39" s="3">
        <f t="shared" si="0"/>
        <v>0</v>
      </c>
    </row>
    <row r="40" spans="1:14" ht="12.75" customHeight="1" thickBot="1" x14ac:dyDescent="0.25">
      <c r="A40" s="16" t="s">
        <v>49</v>
      </c>
      <c r="B40" s="55"/>
      <c r="C40" s="55"/>
      <c r="D40" s="55"/>
      <c r="E40" s="55"/>
      <c r="F40" s="55"/>
      <c r="G40" s="55"/>
      <c r="H40" s="55"/>
      <c r="I40" s="55"/>
      <c r="J40" s="55"/>
      <c r="K40" s="55"/>
      <c r="L40" s="55"/>
      <c r="M40" s="55"/>
      <c r="N40" s="3">
        <f t="shared" si="0"/>
        <v>0</v>
      </c>
    </row>
    <row r="41" spans="1:14" ht="12.75" customHeight="1" thickBot="1" x14ac:dyDescent="0.25">
      <c r="A41" s="16" t="s">
        <v>50</v>
      </c>
      <c r="B41" s="63"/>
      <c r="C41" s="63"/>
      <c r="D41" s="63"/>
      <c r="E41" s="63"/>
      <c r="F41" s="63"/>
      <c r="G41" s="63"/>
      <c r="H41" s="63"/>
      <c r="I41" s="63"/>
      <c r="J41" s="63"/>
      <c r="K41" s="63"/>
      <c r="L41" s="63"/>
      <c r="M41" s="63"/>
      <c r="N41" s="3">
        <f t="shared" si="0"/>
        <v>0</v>
      </c>
    </row>
    <row r="42" spans="1:14" ht="12.75" customHeight="1" thickBot="1" x14ac:dyDescent="0.25">
      <c r="A42" s="16" t="s">
        <v>51</v>
      </c>
      <c r="B42" s="55"/>
      <c r="C42" s="55"/>
      <c r="D42" s="55"/>
      <c r="E42" s="55"/>
      <c r="F42" s="55"/>
      <c r="G42" s="55"/>
      <c r="H42" s="55"/>
      <c r="I42" s="55"/>
      <c r="J42" s="55"/>
      <c r="K42" s="55"/>
      <c r="L42" s="55"/>
      <c r="M42" s="55"/>
      <c r="N42" s="3">
        <f t="shared" si="0"/>
        <v>0</v>
      </c>
    </row>
    <row r="43" spans="1:14" ht="12.75" customHeight="1" thickBot="1" x14ac:dyDescent="0.25">
      <c r="A43" s="16" t="s">
        <v>52</v>
      </c>
      <c r="B43" s="63"/>
      <c r="C43" s="56"/>
      <c r="D43" s="56"/>
      <c r="E43" s="56"/>
      <c r="F43" s="56"/>
      <c r="G43" s="56"/>
      <c r="H43" s="63"/>
      <c r="I43" s="56"/>
      <c r="J43" s="56"/>
      <c r="K43" s="56"/>
      <c r="L43" s="56"/>
      <c r="M43" s="56"/>
      <c r="N43" s="3">
        <f t="shared" si="0"/>
        <v>0</v>
      </c>
    </row>
    <row r="44" spans="1:14" ht="12.75" customHeight="1" thickBot="1" x14ac:dyDescent="0.25">
      <c r="A44" s="16" t="s">
        <v>53</v>
      </c>
      <c r="B44" s="55"/>
      <c r="C44" s="55"/>
      <c r="D44" s="55"/>
      <c r="E44" s="55"/>
      <c r="F44" s="55"/>
      <c r="G44" s="55"/>
      <c r="H44" s="55"/>
      <c r="I44" s="55"/>
      <c r="J44" s="61"/>
      <c r="K44" s="55"/>
      <c r="L44" s="55"/>
      <c r="M44" s="55"/>
      <c r="N44" s="3">
        <f t="shared" si="0"/>
        <v>0</v>
      </c>
    </row>
    <row r="45" spans="1:14" ht="12.75" customHeight="1" thickBot="1" x14ac:dyDescent="0.25">
      <c r="A45" s="16" t="s">
        <v>54</v>
      </c>
      <c r="B45" s="56"/>
      <c r="C45" s="56"/>
      <c r="D45" s="56"/>
      <c r="E45" s="56"/>
      <c r="F45" s="56"/>
      <c r="G45" s="56"/>
      <c r="H45" s="56"/>
      <c r="I45" s="56"/>
      <c r="J45" s="56"/>
      <c r="K45" s="56"/>
      <c r="L45" s="56"/>
      <c r="M45" s="56"/>
      <c r="N45" s="3">
        <f t="shared" si="0"/>
        <v>0</v>
      </c>
    </row>
    <row r="46" spans="1:14" ht="12.75" customHeight="1" thickBot="1" x14ac:dyDescent="0.25">
      <c r="A46" s="16" t="s">
        <v>55</v>
      </c>
      <c r="B46" s="61"/>
      <c r="C46" s="55"/>
      <c r="D46" s="55"/>
      <c r="E46" s="55"/>
      <c r="F46" s="55"/>
      <c r="G46" s="55"/>
      <c r="H46" s="61"/>
      <c r="I46" s="55"/>
      <c r="J46" s="55"/>
      <c r="K46" s="55"/>
      <c r="L46" s="55"/>
      <c r="M46" s="55"/>
      <c r="N46" s="3">
        <f t="shared" si="0"/>
        <v>0</v>
      </c>
    </row>
    <row r="47" spans="1:14" ht="12.75" customHeight="1" thickBot="1" x14ac:dyDescent="0.25">
      <c r="A47" s="16" t="s">
        <v>56</v>
      </c>
      <c r="B47" s="63"/>
      <c r="C47" s="56"/>
      <c r="D47" s="56"/>
      <c r="E47" s="56"/>
      <c r="F47" s="56"/>
      <c r="G47" s="56"/>
      <c r="H47" s="56"/>
      <c r="I47" s="56"/>
      <c r="J47" s="56"/>
      <c r="K47" s="56"/>
      <c r="L47" s="56"/>
      <c r="M47" s="56"/>
      <c r="N47" s="3">
        <f>COUNTA(B47:M47)</f>
        <v>0</v>
      </c>
    </row>
    <row r="48" spans="1:14" ht="12.75" customHeight="1" thickBot="1" x14ac:dyDescent="0.25">
      <c r="A48" s="16" t="s">
        <v>57</v>
      </c>
      <c r="B48" s="55"/>
      <c r="C48" s="55"/>
      <c r="D48" s="55"/>
      <c r="E48" s="55"/>
      <c r="F48" s="55"/>
      <c r="G48" s="55"/>
      <c r="H48" s="55"/>
      <c r="I48" s="55"/>
      <c r="J48" s="55"/>
      <c r="K48" s="55"/>
      <c r="L48" s="55"/>
      <c r="M48" s="55"/>
      <c r="N48" s="3">
        <f t="shared" si="0"/>
        <v>0</v>
      </c>
    </row>
    <row r="49" spans="1:14" ht="12.75" customHeight="1" thickBot="1" x14ac:dyDescent="0.25">
      <c r="A49" s="16" t="s">
        <v>58</v>
      </c>
      <c r="B49" s="56"/>
      <c r="C49" s="56"/>
      <c r="D49" s="56"/>
      <c r="E49" s="56"/>
      <c r="F49" s="56"/>
      <c r="G49" s="56"/>
      <c r="H49" s="56"/>
      <c r="I49" s="56"/>
      <c r="J49" s="56"/>
      <c r="K49" s="56"/>
      <c r="L49" s="56"/>
      <c r="M49" s="56"/>
      <c r="N49" s="3">
        <f t="shared" si="0"/>
        <v>0</v>
      </c>
    </row>
    <row r="50" spans="1:14" ht="12.75" customHeight="1" thickBot="1" x14ac:dyDescent="0.25">
      <c r="A50" s="11" t="s">
        <v>13</v>
      </c>
      <c r="B50" s="3">
        <f t="shared" ref="B50:M50" si="1">COUNTA(B2:B24,B25:B49)</f>
        <v>0</v>
      </c>
      <c r="C50" s="3">
        <f t="shared" si="1"/>
        <v>0</v>
      </c>
      <c r="D50" s="3">
        <f t="shared" si="1"/>
        <v>0</v>
      </c>
      <c r="E50" s="3">
        <f t="shared" si="1"/>
        <v>0</v>
      </c>
      <c r="F50" s="3">
        <f t="shared" si="1"/>
        <v>0</v>
      </c>
      <c r="G50" s="3">
        <f t="shared" si="1"/>
        <v>0</v>
      </c>
      <c r="H50" s="3">
        <f t="shared" si="1"/>
        <v>0</v>
      </c>
      <c r="I50" s="3">
        <f t="shared" si="1"/>
        <v>0</v>
      </c>
      <c r="J50" s="3">
        <f>COUNTA(J2:J24,J25:J49)</f>
        <v>0</v>
      </c>
      <c r="K50" s="3">
        <f t="shared" si="1"/>
        <v>0</v>
      </c>
      <c r="L50" s="3">
        <f>COUNTA(L2:L24,L25:L49)</f>
        <v>0</v>
      </c>
      <c r="M50" s="3">
        <f t="shared" si="1"/>
        <v>0</v>
      </c>
      <c r="N50" s="3">
        <f>SUM(B50:M50)</f>
        <v>0</v>
      </c>
    </row>
    <row r="51" spans="1:14" x14ac:dyDescent="0.2">
      <c r="A51" s="113" t="s">
        <v>152</v>
      </c>
      <c r="B51" s="113"/>
      <c r="C51" s="1">
        <f>N50</f>
        <v>0</v>
      </c>
      <c r="D51" s="116" t="s">
        <v>75</v>
      </c>
      <c r="E51" s="116"/>
      <c r="F51" s="116"/>
      <c r="G51" s="116"/>
      <c r="H51">
        <f>576-N50</f>
        <v>576</v>
      </c>
      <c r="I51" s="98">
        <f>C51</f>
        <v>0</v>
      </c>
    </row>
    <row r="52" spans="1:14" x14ac:dyDescent="0.2">
      <c r="A52" s="113" t="s">
        <v>59</v>
      </c>
      <c r="B52" s="113"/>
      <c r="C52" s="1">
        <v>576</v>
      </c>
      <c r="D52" s="113" t="s">
        <v>60</v>
      </c>
      <c r="E52" s="113"/>
      <c r="F52" s="113"/>
      <c r="G52" s="113"/>
      <c r="H52" s="114">
        <f>C51/C52</f>
        <v>0</v>
      </c>
      <c r="I52" s="115"/>
    </row>
    <row r="53" spans="1:14" s="49" customFormat="1" ht="24.75" customHeight="1" x14ac:dyDescent="0.25">
      <c r="B53" s="110" t="s">
        <v>112</v>
      </c>
      <c r="C53" s="111"/>
      <c r="D53" s="111"/>
      <c r="E53" s="111"/>
      <c r="F53" s="111"/>
      <c r="G53" s="111"/>
      <c r="H53" s="111"/>
      <c r="I53" s="111"/>
      <c r="J53" s="111"/>
      <c r="K53" s="111"/>
      <c r="L53" s="111"/>
      <c r="M53" s="112"/>
    </row>
    <row r="54" spans="1:14" x14ac:dyDescent="0.2">
      <c r="B54" s="49"/>
      <c r="C54" s="49"/>
      <c r="D54" s="49"/>
      <c r="E54" s="49"/>
      <c r="F54" s="49"/>
      <c r="G54" s="49"/>
      <c r="H54" s="49"/>
      <c r="I54" s="49"/>
      <c r="J54" s="49"/>
      <c r="K54" s="49"/>
      <c r="L54" s="49"/>
      <c r="M54" s="49"/>
      <c r="N54" s="49"/>
    </row>
  </sheetData>
  <mergeCells count="6">
    <mergeCell ref="B53:M53"/>
    <mergeCell ref="A51:B51"/>
    <mergeCell ref="D51:G51"/>
    <mergeCell ref="A52:B52"/>
    <mergeCell ref="D52:G52"/>
    <mergeCell ref="H52:I52"/>
  </mergeCells>
  <conditionalFormatting sqref="N51:N52 N54">
    <cfRule type="cellIs" dxfId="63" priority="13" stopIfTrue="1" operator="equal">
      <formula>576</formula>
    </cfRule>
  </conditionalFormatting>
  <conditionalFormatting sqref="N2">
    <cfRule type="cellIs" dxfId="62" priority="11" stopIfTrue="1" operator="equal">
      <formula>12</formula>
    </cfRule>
    <cfRule type="cellIs" dxfId="61" priority="12" stopIfTrue="1" operator="greaterThan">
      <formula>11</formula>
    </cfRule>
  </conditionalFormatting>
  <conditionalFormatting sqref="N2">
    <cfRule type="cellIs" dxfId="60" priority="10" stopIfTrue="1" operator="equal">
      <formula>12</formula>
    </cfRule>
  </conditionalFormatting>
  <conditionalFormatting sqref="N2:N49">
    <cfRule type="cellIs" dxfId="59" priority="9" stopIfTrue="1" operator="greaterThan">
      <formula>11</formula>
    </cfRule>
  </conditionalFormatting>
  <conditionalFormatting sqref="B50:M50">
    <cfRule type="cellIs" dxfId="58" priority="4" stopIfTrue="1" operator="greaterThan">
      <formula>47</formula>
    </cfRule>
  </conditionalFormatting>
  <conditionalFormatting sqref="N50">
    <cfRule type="cellIs" dxfId="57" priority="2" stopIfTrue="1" operator="greaterThan">
      <formula>575</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pane ySplit="1" topLeftCell="A2" activePane="bottomLeft" state="frozen"/>
      <selection pane="bottomLeft" activeCell="J28" sqref="H2:J28"/>
    </sheetView>
  </sheetViews>
  <sheetFormatPr baseColWidth="10" defaultColWidth="9.1640625" defaultRowHeight="15" x14ac:dyDescent="0.2"/>
  <cols>
    <col min="1" max="1" width="14" customWidth="1"/>
    <col min="2" max="13" width="5.83203125" customWidth="1"/>
    <col min="14" max="14" width="6" customWidth="1"/>
  </cols>
  <sheetData>
    <row r="1" spans="1:14" ht="16" x14ac:dyDescent="0.2">
      <c r="A1" s="20" t="s">
        <v>84</v>
      </c>
      <c r="B1" s="18" t="s">
        <v>1</v>
      </c>
      <c r="C1" s="18" t="s">
        <v>2</v>
      </c>
      <c r="D1" s="18" t="s">
        <v>3</v>
      </c>
      <c r="E1" s="18" t="s">
        <v>4</v>
      </c>
      <c r="F1" s="18" t="s">
        <v>5</v>
      </c>
      <c r="G1" s="18" t="s">
        <v>6</v>
      </c>
      <c r="H1" s="18" t="s">
        <v>7</v>
      </c>
      <c r="I1" s="18" t="s">
        <v>8</v>
      </c>
      <c r="J1" s="18" t="s">
        <v>9</v>
      </c>
      <c r="K1" s="18" t="s">
        <v>10</v>
      </c>
      <c r="L1" s="18" t="s">
        <v>11</v>
      </c>
      <c r="M1" s="18" t="s">
        <v>12</v>
      </c>
      <c r="N1" s="14" t="s">
        <v>13</v>
      </c>
    </row>
    <row r="2" spans="1:14" ht="12.75" customHeight="1" thickBot="1" x14ac:dyDescent="0.25">
      <c r="A2" s="19" t="s">
        <v>0</v>
      </c>
      <c r="B2" s="54"/>
      <c r="C2" s="54"/>
      <c r="D2" s="54"/>
      <c r="E2" s="54"/>
      <c r="F2" s="54"/>
      <c r="G2" s="54"/>
      <c r="H2" s="54"/>
      <c r="I2" s="54"/>
      <c r="J2" s="54"/>
      <c r="L2" s="54"/>
      <c r="M2" s="54"/>
      <c r="N2" s="95">
        <f t="shared" ref="N2:N49" si="0">COUNTA(B2:M2)</f>
        <v>0</v>
      </c>
    </row>
    <row r="3" spans="1:14" ht="12.75" customHeight="1" thickBot="1" x14ac:dyDescent="0.25">
      <c r="A3" s="19" t="s">
        <v>14</v>
      </c>
      <c r="B3" s="57"/>
      <c r="C3" s="57"/>
      <c r="D3" s="57"/>
      <c r="E3" s="57"/>
      <c r="F3" s="57"/>
      <c r="G3" s="57"/>
      <c r="H3" s="57"/>
      <c r="I3" s="57"/>
      <c r="J3" s="57"/>
      <c r="K3" s="57"/>
      <c r="L3" s="57"/>
      <c r="M3" s="57"/>
      <c r="N3" s="3">
        <f t="shared" si="0"/>
        <v>0</v>
      </c>
    </row>
    <row r="4" spans="1:14" ht="12.75" customHeight="1" thickBot="1" x14ac:dyDescent="0.25">
      <c r="A4" s="19" t="s">
        <v>15</v>
      </c>
      <c r="B4" s="55"/>
      <c r="C4" s="55"/>
      <c r="D4" s="55"/>
      <c r="E4" s="55"/>
      <c r="F4" s="55"/>
      <c r="G4" s="55"/>
      <c r="H4" s="55"/>
      <c r="I4" s="55"/>
      <c r="J4" s="55"/>
      <c r="K4" s="55"/>
      <c r="L4" s="55"/>
      <c r="M4" s="55"/>
      <c r="N4" s="3">
        <f t="shared" si="0"/>
        <v>0</v>
      </c>
    </row>
    <row r="5" spans="1:14" ht="12.75" customHeight="1" thickBot="1" x14ac:dyDescent="0.25">
      <c r="A5" s="19" t="s">
        <v>16</v>
      </c>
      <c r="B5" s="57"/>
      <c r="C5" s="57"/>
      <c r="D5" s="57"/>
      <c r="E5" s="57"/>
      <c r="F5" s="57"/>
      <c r="G5" s="57"/>
      <c r="H5" s="57"/>
      <c r="I5" s="57"/>
      <c r="J5" s="57"/>
      <c r="K5" s="57"/>
      <c r="L5" s="57"/>
      <c r="M5" s="57"/>
      <c r="N5" s="3">
        <f t="shared" si="0"/>
        <v>0</v>
      </c>
    </row>
    <row r="6" spans="1:14" ht="12.75" customHeight="1" thickBot="1" x14ac:dyDescent="0.25">
      <c r="A6" s="19" t="s">
        <v>17</v>
      </c>
      <c r="B6" s="55"/>
      <c r="C6" s="55"/>
      <c r="D6" s="55"/>
      <c r="E6" s="55"/>
      <c r="F6" s="55"/>
      <c r="G6" s="55"/>
      <c r="H6" s="61"/>
      <c r="I6" s="55"/>
      <c r="J6" s="61"/>
      <c r="K6" s="55"/>
      <c r="L6" s="55"/>
      <c r="M6" s="55"/>
      <c r="N6" s="3">
        <f t="shared" si="0"/>
        <v>0</v>
      </c>
    </row>
    <row r="7" spans="1:14" ht="12.75" customHeight="1" thickBot="1" x14ac:dyDescent="0.25">
      <c r="A7" s="19" t="s">
        <v>18</v>
      </c>
      <c r="B7" s="57"/>
      <c r="C7" s="57"/>
      <c r="D7" s="57"/>
      <c r="E7" s="57"/>
      <c r="F7" s="57"/>
      <c r="G7" s="57"/>
      <c r="H7" s="57"/>
      <c r="I7" s="57"/>
      <c r="J7" s="57"/>
      <c r="K7" s="57"/>
      <c r="L7" s="57"/>
      <c r="M7" s="57"/>
      <c r="N7" s="3">
        <f t="shared" si="0"/>
        <v>0</v>
      </c>
    </row>
    <row r="8" spans="1:14" ht="12.75" customHeight="1" thickBot="1" x14ac:dyDescent="0.25">
      <c r="A8" s="19" t="s">
        <v>19</v>
      </c>
      <c r="B8" s="55"/>
      <c r="C8" s="55"/>
      <c r="D8" s="55"/>
      <c r="E8" s="55"/>
      <c r="F8" s="55"/>
      <c r="G8" s="55"/>
      <c r="H8" s="55"/>
      <c r="I8" s="55"/>
      <c r="J8" s="55"/>
      <c r="K8" s="55"/>
      <c r="L8" s="55"/>
      <c r="M8" s="55"/>
      <c r="N8" s="3">
        <f t="shared" si="0"/>
        <v>0</v>
      </c>
    </row>
    <row r="9" spans="1:14" ht="12.75" customHeight="1" thickBot="1" x14ac:dyDescent="0.25">
      <c r="A9" s="19" t="s">
        <v>20</v>
      </c>
      <c r="B9" s="57"/>
      <c r="C9" s="57"/>
      <c r="D9" s="57"/>
      <c r="E9" s="57"/>
      <c r="F9" s="57"/>
      <c r="G9" s="57"/>
      <c r="H9" s="57"/>
      <c r="I9" s="57"/>
      <c r="J9" s="57"/>
      <c r="K9" s="57"/>
      <c r="L9" s="57"/>
      <c r="M9" s="57"/>
      <c r="N9" s="3">
        <f t="shared" si="0"/>
        <v>0</v>
      </c>
    </row>
    <row r="10" spans="1:14" ht="12.75" customHeight="1" thickBot="1" x14ac:dyDescent="0.25">
      <c r="A10" s="19" t="s">
        <v>21</v>
      </c>
      <c r="B10" s="55"/>
      <c r="C10" s="55"/>
      <c r="D10" s="55"/>
      <c r="E10" s="55"/>
      <c r="F10" s="55"/>
      <c r="G10" s="55"/>
      <c r="H10" s="55"/>
      <c r="I10" s="55"/>
      <c r="J10" s="55"/>
      <c r="K10" s="55"/>
      <c r="L10" s="55"/>
      <c r="M10" s="55"/>
      <c r="N10" s="3">
        <f t="shared" si="0"/>
        <v>0</v>
      </c>
    </row>
    <row r="11" spans="1:14" ht="12.75" customHeight="1" thickBot="1" x14ac:dyDescent="0.25">
      <c r="A11" s="19" t="s">
        <v>22</v>
      </c>
      <c r="B11" s="57"/>
      <c r="C11" s="57"/>
      <c r="D11" s="57"/>
      <c r="E11" s="57"/>
      <c r="F11" s="57"/>
      <c r="G11" s="57"/>
      <c r="H11" s="57"/>
      <c r="I11" s="57"/>
      <c r="J11" s="57"/>
      <c r="K11" s="57"/>
      <c r="L11" s="57"/>
      <c r="M11" s="57"/>
      <c r="N11" s="3">
        <f t="shared" si="0"/>
        <v>0</v>
      </c>
    </row>
    <row r="12" spans="1:14" ht="12.75" customHeight="1" thickBot="1" x14ac:dyDescent="0.25">
      <c r="A12" s="19" t="s">
        <v>23</v>
      </c>
      <c r="B12" s="55"/>
      <c r="C12" s="55"/>
      <c r="D12" s="55"/>
      <c r="E12" s="55"/>
      <c r="F12" s="55"/>
      <c r="G12" s="55"/>
      <c r="H12" s="55"/>
      <c r="I12" s="61"/>
      <c r="J12" s="55"/>
      <c r="K12" s="55"/>
      <c r="L12" s="55"/>
      <c r="M12" s="55"/>
      <c r="N12" s="3">
        <f t="shared" si="0"/>
        <v>0</v>
      </c>
    </row>
    <row r="13" spans="1:14" ht="12.75" customHeight="1" thickBot="1" x14ac:dyDescent="0.25">
      <c r="A13" s="19" t="s">
        <v>24</v>
      </c>
      <c r="B13" s="57"/>
      <c r="C13" s="57"/>
      <c r="D13" s="57"/>
      <c r="E13" s="57"/>
      <c r="F13" s="57"/>
      <c r="G13" s="57"/>
      <c r="H13" s="57"/>
      <c r="I13" s="57"/>
      <c r="J13" s="57"/>
      <c r="K13" s="57"/>
      <c r="L13" s="57"/>
      <c r="M13" s="57"/>
      <c r="N13" s="3">
        <f t="shared" si="0"/>
        <v>0</v>
      </c>
    </row>
    <row r="14" spans="1:14" ht="12.75" customHeight="1" thickBot="1" x14ac:dyDescent="0.25">
      <c r="A14" s="19" t="s">
        <v>25</v>
      </c>
      <c r="B14" s="55"/>
      <c r="C14" s="55"/>
      <c r="D14" s="55"/>
      <c r="E14" s="55"/>
      <c r="F14" s="55"/>
      <c r="G14" s="55"/>
      <c r="H14" s="55"/>
      <c r="I14" s="55"/>
      <c r="J14" s="55"/>
      <c r="K14" s="55"/>
      <c r="L14" s="55"/>
      <c r="M14" s="55"/>
      <c r="N14" s="3">
        <f t="shared" si="0"/>
        <v>0</v>
      </c>
    </row>
    <row r="15" spans="1:14" ht="12.75" customHeight="1" thickBot="1" x14ac:dyDescent="0.25">
      <c r="A15" s="19" t="s">
        <v>26</v>
      </c>
      <c r="B15" s="57"/>
      <c r="C15" s="57"/>
      <c r="D15" s="57"/>
      <c r="E15" s="57"/>
      <c r="F15" s="57"/>
      <c r="G15" s="57"/>
      <c r="H15" s="57"/>
      <c r="I15" s="57"/>
      <c r="J15" s="57"/>
      <c r="K15" s="57"/>
      <c r="L15" s="57"/>
      <c r="M15" s="57"/>
      <c r="N15" s="3">
        <f t="shared" si="0"/>
        <v>0</v>
      </c>
    </row>
    <row r="16" spans="1:14" ht="12.75" customHeight="1" thickBot="1" x14ac:dyDescent="0.25">
      <c r="A16" s="19" t="s">
        <v>27</v>
      </c>
      <c r="B16" s="55"/>
      <c r="C16" s="55"/>
      <c r="D16" s="55"/>
      <c r="E16" s="55"/>
      <c r="F16" s="55"/>
      <c r="G16" s="55"/>
      <c r="H16" s="55"/>
      <c r="I16" s="55"/>
      <c r="J16" s="55"/>
      <c r="K16" s="55"/>
      <c r="L16" s="55"/>
      <c r="M16" s="55"/>
      <c r="N16" s="3">
        <f t="shared" si="0"/>
        <v>0</v>
      </c>
    </row>
    <row r="17" spans="1:14" ht="12.75" customHeight="1" thickBot="1" x14ac:dyDescent="0.25">
      <c r="A17" s="19" t="s">
        <v>28</v>
      </c>
      <c r="B17" s="57"/>
      <c r="C17" s="57"/>
      <c r="D17" s="57"/>
      <c r="E17" s="57"/>
      <c r="F17" s="57"/>
      <c r="G17" s="57"/>
      <c r="H17" s="57"/>
      <c r="I17" s="57"/>
      <c r="J17" s="57"/>
      <c r="K17" s="57"/>
      <c r="L17" s="57"/>
      <c r="M17" s="57"/>
      <c r="N17" s="3">
        <f t="shared" si="0"/>
        <v>0</v>
      </c>
    </row>
    <row r="18" spans="1:14" ht="12.75" customHeight="1" thickBot="1" x14ac:dyDescent="0.25">
      <c r="A18" s="19" t="s">
        <v>29</v>
      </c>
      <c r="B18" s="55"/>
      <c r="C18" s="55"/>
      <c r="D18" s="55"/>
      <c r="E18" s="55"/>
      <c r="F18" s="55"/>
      <c r="G18" s="55"/>
      <c r="H18" s="55"/>
      <c r="I18" s="55"/>
      <c r="J18" s="55"/>
      <c r="K18" s="55"/>
      <c r="L18" s="55"/>
      <c r="M18" s="55"/>
      <c r="N18" s="3">
        <f t="shared" si="0"/>
        <v>0</v>
      </c>
    </row>
    <row r="19" spans="1:14" ht="12.75" customHeight="1" thickBot="1" x14ac:dyDescent="0.25">
      <c r="A19" s="19" t="s">
        <v>30</v>
      </c>
      <c r="B19" s="57"/>
      <c r="C19" s="57"/>
      <c r="D19" s="57"/>
      <c r="E19" s="57"/>
      <c r="F19" s="57"/>
      <c r="G19" s="57"/>
      <c r="H19" s="57"/>
      <c r="I19" s="57"/>
      <c r="J19" s="57"/>
      <c r="K19" s="57"/>
      <c r="L19" s="57"/>
      <c r="M19" s="57"/>
      <c r="N19" s="3">
        <f t="shared" si="0"/>
        <v>0</v>
      </c>
    </row>
    <row r="20" spans="1:14" ht="12.75" customHeight="1" thickBot="1" x14ac:dyDescent="0.25">
      <c r="A20" s="19" t="s">
        <v>31</v>
      </c>
      <c r="B20" s="55"/>
      <c r="C20" s="55"/>
      <c r="D20" s="55"/>
      <c r="E20" s="55"/>
      <c r="F20" s="55"/>
      <c r="G20" s="55"/>
      <c r="H20" s="55"/>
      <c r="I20" s="55"/>
      <c r="J20" s="55"/>
      <c r="K20" s="55"/>
      <c r="L20" s="55"/>
      <c r="M20" s="55"/>
      <c r="N20" s="3">
        <f t="shared" si="0"/>
        <v>0</v>
      </c>
    </row>
    <row r="21" spans="1:14" ht="12.75" customHeight="1" thickBot="1" x14ac:dyDescent="0.25">
      <c r="A21" s="19" t="s">
        <v>32</v>
      </c>
      <c r="B21" s="57"/>
      <c r="C21" s="57"/>
      <c r="D21" s="57"/>
      <c r="E21" s="57"/>
      <c r="F21" s="57"/>
      <c r="G21" s="57"/>
      <c r="H21" s="57"/>
      <c r="I21" s="57"/>
      <c r="J21" s="64"/>
      <c r="K21" s="57"/>
      <c r="L21" s="57"/>
      <c r="M21" s="57"/>
      <c r="N21" s="3">
        <f t="shared" si="0"/>
        <v>0</v>
      </c>
    </row>
    <row r="22" spans="1:14" ht="12.75" customHeight="1" thickBot="1" x14ac:dyDescent="0.25">
      <c r="A22" s="19" t="s">
        <v>33</v>
      </c>
      <c r="B22" s="55"/>
      <c r="C22" s="55"/>
      <c r="D22" s="55"/>
      <c r="E22" s="55"/>
      <c r="F22" s="55"/>
      <c r="G22" s="55"/>
      <c r="H22" s="55"/>
      <c r="I22" s="55"/>
      <c r="J22" s="55"/>
      <c r="K22" s="55"/>
      <c r="L22" s="55"/>
      <c r="M22" s="55"/>
      <c r="N22" s="3">
        <f t="shared" si="0"/>
        <v>0</v>
      </c>
    </row>
    <row r="23" spans="1:14" ht="12.75" customHeight="1" thickBot="1" x14ac:dyDescent="0.25">
      <c r="A23" s="19" t="s">
        <v>34</v>
      </c>
      <c r="B23" s="57"/>
      <c r="C23" s="57"/>
      <c r="D23" s="57"/>
      <c r="E23" s="57"/>
      <c r="F23" s="57"/>
      <c r="G23" s="57"/>
      <c r="H23" s="57"/>
      <c r="I23" s="57"/>
      <c r="J23" s="57"/>
      <c r="K23" s="57"/>
      <c r="L23" s="57"/>
      <c r="M23" s="57"/>
      <c r="N23" s="3">
        <f t="shared" si="0"/>
        <v>0</v>
      </c>
    </row>
    <row r="24" spans="1:14" ht="12.75" customHeight="1" thickBot="1" x14ac:dyDescent="0.25">
      <c r="A24" s="19" t="s">
        <v>35</v>
      </c>
      <c r="B24" s="55"/>
      <c r="C24" s="55"/>
      <c r="D24" s="55"/>
      <c r="E24" s="55"/>
      <c r="F24" s="55"/>
      <c r="G24" s="55"/>
      <c r="H24" s="55"/>
      <c r="I24" s="55"/>
      <c r="J24" s="55"/>
      <c r="K24" s="55"/>
      <c r="L24" s="55"/>
      <c r="M24" s="55"/>
      <c r="N24" s="3">
        <f t="shared" si="0"/>
        <v>0</v>
      </c>
    </row>
    <row r="25" spans="1:14" ht="12.75" customHeight="1" thickBot="1" x14ac:dyDescent="0.25">
      <c r="A25" s="19" t="s">
        <v>36</v>
      </c>
      <c r="B25" s="57"/>
      <c r="C25" s="57"/>
      <c r="D25" s="57"/>
      <c r="E25" s="57"/>
      <c r="F25" s="57"/>
      <c r="G25" s="57"/>
      <c r="H25" s="57"/>
      <c r="I25" s="57"/>
      <c r="J25" s="57"/>
      <c r="K25" s="57"/>
      <c r="L25" s="57"/>
      <c r="M25" s="57"/>
      <c r="N25" s="3">
        <f t="shared" si="0"/>
        <v>0</v>
      </c>
    </row>
    <row r="26" spans="1:14" ht="12.75" customHeight="1" thickBot="1" x14ac:dyDescent="0.25">
      <c r="A26" s="19" t="s">
        <v>37</v>
      </c>
      <c r="B26" s="55"/>
      <c r="C26" s="55"/>
      <c r="D26" s="55"/>
      <c r="E26" s="55"/>
      <c r="F26" s="55"/>
      <c r="G26" s="55"/>
      <c r="H26" s="55"/>
      <c r="I26" s="55"/>
      <c r="J26" s="55"/>
      <c r="K26" s="55"/>
      <c r="L26" s="55"/>
      <c r="M26" s="55"/>
      <c r="N26" s="3">
        <f t="shared" si="0"/>
        <v>0</v>
      </c>
    </row>
    <row r="27" spans="1:14" ht="12.75" customHeight="1" thickBot="1" x14ac:dyDescent="0.25">
      <c r="A27" s="19" t="s">
        <v>38</v>
      </c>
      <c r="B27" s="57"/>
      <c r="C27" s="57"/>
      <c r="D27" s="57"/>
      <c r="E27" s="57"/>
      <c r="F27" s="57"/>
      <c r="G27" s="57"/>
      <c r="H27" s="57"/>
      <c r="I27" s="57"/>
      <c r="J27" s="57"/>
      <c r="K27" s="57"/>
      <c r="L27" s="57"/>
      <c r="M27" s="57"/>
      <c r="N27" s="3">
        <f t="shared" si="0"/>
        <v>0</v>
      </c>
    </row>
    <row r="28" spans="1:14" ht="12.75" customHeight="1" thickBot="1" x14ac:dyDescent="0.25">
      <c r="A28" s="19" t="s">
        <v>39</v>
      </c>
      <c r="B28" s="55"/>
      <c r="C28" s="55"/>
      <c r="D28" s="55"/>
      <c r="E28" s="55"/>
      <c r="F28" s="55"/>
      <c r="G28" s="55"/>
      <c r="H28" s="55"/>
      <c r="I28" s="61"/>
      <c r="J28" s="55"/>
      <c r="K28" s="55"/>
      <c r="L28" s="55"/>
      <c r="M28" s="55"/>
      <c r="N28" s="3">
        <f t="shared" si="0"/>
        <v>0</v>
      </c>
    </row>
    <row r="29" spans="1:14" ht="12.75" customHeight="1" thickBot="1" x14ac:dyDescent="0.25">
      <c r="A29" s="19" t="s">
        <v>40</v>
      </c>
      <c r="B29" s="57"/>
      <c r="C29" s="57"/>
      <c r="D29" s="57"/>
      <c r="E29" s="57"/>
      <c r="F29" s="57"/>
      <c r="G29" s="57"/>
      <c r="H29" s="57"/>
      <c r="I29" s="57"/>
      <c r="J29" s="57"/>
      <c r="K29" s="57"/>
      <c r="L29" s="57"/>
      <c r="M29" s="57"/>
      <c r="N29" s="3">
        <f t="shared" si="0"/>
        <v>0</v>
      </c>
    </row>
    <row r="30" spans="1:14" ht="12.75" customHeight="1" thickBot="1" x14ac:dyDescent="0.25">
      <c r="A30" s="19" t="s">
        <v>41</v>
      </c>
      <c r="B30" s="55"/>
      <c r="C30" s="55"/>
      <c r="D30" s="55"/>
      <c r="E30" s="55"/>
      <c r="F30" s="55"/>
      <c r="G30" s="55"/>
      <c r="H30" s="55"/>
      <c r="I30" s="55"/>
      <c r="J30" s="55"/>
      <c r="K30" s="55"/>
      <c r="L30" s="55"/>
      <c r="M30" s="55"/>
      <c r="N30" s="3">
        <f t="shared" si="0"/>
        <v>0</v>
      </c>
    </row>
    <row r="31" spans="1:14" ht="12.75" customHeight="1" thickBot="1" x14ac:dyDescent="0.25">
      <c r="A31" s="19" t="s">
        <v>42</v>
      </c>
      <c r="B31" s="57"/>
      <c r="C31" s="57"/>
      <c r="D31" s="57"/>
      <c r="E31" s="57"/>
      <c r="F31" s="57"/>
      <c r="G31" s="57"/>
      <c r="H31" s="57"/>
      <c r="I31" s="57"/>
      <c r="J31" s="57"/>
      <c r="K31" s="57"/>
      <c r="L31" s="57"/>
      <c r="M31" s="57"/>
      <c r="N31" s="3">
        <f t="shared" si="0"/>
        <v>0</v>
      </c>
    </row>
    <row r="32" spans="1:14" ht="12.75" customHeight="1" thickBot="1" x14ac:dyDescent="0.25">
      <c r="A32" s="19" t="s">
        <v>43</v>
      </c>
      <c r="B32" s="55"/>
      <c r="C32" s="55"/>
      <c r="D32" s="55"/>
      <c r="E32" s="55"/>
      <c r="F32" s="55"/>
      <c r="G32" s="55"/>
      <c r="H32" s="55"/>
      <c r="I32" s="55"/>
      <c r="J32" s="55"/>
      <c r="K32" s="55"/>
      <c r="L32" s="55"/>
      <c r="M32" s="55"/>
      <c r="N32" s="3">
        <f t="shared" si="0"/>
        <v>0</v>
      </c>
    </row>
    <row r="33" spans="1:14" ht="12.75" customHeight="1" thickBot="1" x14ac:dyDescent="0.25">
      <c r="A33" s="19" t="s">
        <v>61</v>
      </c>
      <c r="B33" s="57"/>
      <c r="C33" s="57"/>
      <c r="D33" s="57"/>
      <c r="E33" s="57"/>
      <c r="F33" s="57"/>
      <c r="G33" s="57"/>
      <c r="H33" s="57"/>
      <c r="I33" s="57"/>
      <c r="J33" s="57"/>
      <c r="K33" s="57"/>
      <c r="L33" s="57"/>
      <c r="M33" s="57"/>
      <c r="N33" s="3">
        <f t="shared" si="0"/>
        <v>0</v>
      </c>
    </row>
    <row r="34" spans="1:14" ht="12.75" customHeight="1" thickBot="1" x14ac:dyDescent="0.25">
      <c r="A34" s="19" t="s">
        <v>44</v>
      </c>
      <c r="B34" s="55"/>
      <c r="C34" s="55"/>
      <c r="D34" s="55"/>
      <c r="E34" s="55"/>
      <c r="F34" s="55"/>
      <c r="G34" s="55"/>
      <c r="H34" s="55"/>
      <c r="I34" s="55"/>
      <c r="J34" s="55"/>
      <c r="K34" s="55"/>
      <c r="L34" s="55"/>
      <c r="M34" s="55"/>
      <c r="N34" s="3">
        <f t="shared" si="0"/>
        <v>0</v>
      </c>
    </row>
    <row r="35" spans="1:14" ht="12.75" customHeight="1" thickBot="1" x14ac:dyDescent="0.25">
      <c r="A35" s="19" t="s">
        <v>45</v>
      </c>
      <c r="B35" s="57"/>
      <c r="C35" s="57"/>
      <c r="D35" s="57"/>
      <c r="E35" s="57"/>
      <c r="F35" s="57"/>
      <c r="G35" s="57"/>
      <c r="H35" s="57"/>
      <c r="I35" s="57"/>
      <c r="J35" s="57"/>
      <c r="K35" s="57"/>
      <c r="L35" s="57"/>
      <c r="M35" s="57"/>
      <c r="N35" s="3">
        <f t="shared" si="0"/>
        <v>0</v>
      </c>
    </row>
    <row r="36" spans="1:14" ht="12.75" customHeight="1" thickBot="1" x14ac:dyDescent="0.25">
      <c r="A36" s="19" t="s">
        <v>62</v>
      </c>
      <c r="B36" s="55"/>
      <c r="C36" s="55"/>
      <c r="D36" s="55"/>
      <c r="E36" s="55"/>
      <c r="F36" s="55"/>
      <c r="G36" s="55"/>
      <c r="H36" s="55"/>
      <c r="I36" s="55"/>
      <c r="J36" s="55"/>
      <c r="K36" s="55"/>
      <c r="L36" s="55"/>
      <c r="M36" s="55"/>
      <c r="N36" s="3">
        <f t="shared" si="0"/>
        <v>0</v>
      </c>
    </row>
    <row r="37" spans="1:14" ht="12.75" customHeight="1" thickBot="1" x14ac:dyDescent="0.25">
      <c r="A37" s="19" t="s">
        <v>46</v>
      </c>
      <c r="B37" s="57"/>
      <c r="C37" s="57"/>
      <c r="D37" s="57"/>
      <c r="E37" s="57"/>
      <c r="F37" s="57"/>
      <c r="G37" s="57"/>
      <c r="H37" s="57"/>
      <c r="I37" s="57"/>
      <c r="J37" s="57"/>
      <c r="K37" s="57"/>
      <c r="L37" s="57"/>
      <c r="M37" s="57"/>
      <c r="N37" s="3">
        <f t="shared" si="0"/>
        <v>0</v>
      </c>
    </row>
    <row r="38" spans="1:14" ht="12.75" customHeight="1" thickBot="1" x14ac:dyDescent="0.25">
      <c r="A38" s="19" t="s">
        <v>47</v>
      </c>
      <c r="B38" s="55"/>
      <c r="C38" s="55"/>
      <c r="D38" s="55"/>
      <c r="E38" s="55"/>
      <c r="F38" s="55"/>
      <c r="G38" s="55"/>
      <c r="H38" s="55"/>
      <c r="I38" s="55"/>
      <c r="J38" s="55"/>
      <c r="K38" s="55"/>
      <c r="L38" s="55"/>
      <c r="M38" s="55"/>
      <c r="N38" s="3">
        <f t="shared" si="0"/>
        <v>0</v>
      </c>
    </row>
    <row r="39" spans="1:14" ht="12.75" customHeight="1" thickBot="1" x14ac:dyDescent="0.25">
      <c r="A39" s="19" t="s">
        <v>48</v>
      </c>
      <c r="B39" s="57"/>
      <c r="C39" s="57"/>
      <c r="D39" s="57"/>
      <c r="E39" s="57"/>
      <c r="F39" s="57"/>
      <c r="G39" s="57"/>
      <c r="H39" s="57"/>
      <c r="I39" s="57"/>
      <c r="J39" s="57"/>
      <c r="K39" s="57"/>
      <c r="L39" s="57"/>
      <c r="M39" s="57"/>
      <c r="N39" s="3">
        <f t="shared" si="0"/>
        <v>0</v>
      </c>
    </row>
    <row r="40" spans="1:14" ht="12.75" customHeight="1" thickBot="1" x14ac:dyDescent="0.25">
      <c r="A40" s="19" t="s">
        <v>49</v>
      </c>
      <c r="B40" s="55"/>
      <c r="C40" s="55"/>
      <c r="D40" s="55"/>
      <c r="E40" s="55"/>
      <c r="F40" s="55"/>
      <c r="G40" s="55"/>
      <c r="H40" s="55"/>
      <c r="I40" s="55"/>
      <c r="J40" s="55"/>
      <c r="K40" s="55"/>
      <c r="L40" s="55"/>
      <c r="M40" s="55"/>
      <c r="N40" s="3">
        <f t="shared" si="0"/>
        <v>0</v>
      </c>
    </row>
    <row r="41" spans="1:14" ht="12.75" customHeight="1" thickBot="1" x14ac:dyDescent="0.25">
      <c r="A41" s="19" t="s">
        <v>50</v>
      </c>
      <c r="B41" s="57"/>
      <c r="C41" s="57"/>
      <c r="D41" s="57"/>
      <c r="E41" s="57"/>
      <c r="F41" s="57"/>
      <c r="G41" s="57"/>
      <c r="H41" s="57"/>
      <c r="I41" s="57"/>
      <c r="J41" s="57"/>
      <c r="K41" s="57"/>
      <c r="L41" s="57"/>
      <c r="M41" s="57"/>
      <c r="N41" s="3">
        <f t="shared" si="0"/>
        <v>0</v>
      </c>
    </row>
    <row r="42" spans="1:14" ht="12.75" customHeight="1" thickBot="1" x14ac:dyDescent="0.25">
      <c r="A42" s="19" t="s">
        <v>51</v>
      </c>
      <c r="B42" s="55"/>
      <c r="C42" s="55"/>
      <c r="D42" s="55"/>
      <c r="E42" s="55"/>
      <c r="F42" s="55"/>
      <c r="G42" s="55"/>
      <c r="H42" s="55"/>
      <c r="I42" s="55"/>
      <c r="J42" s="55"/>
      <c r="K42" s="55"/>
      <c r="L42" s="55"/>
      <c r="M42" s="55"/>
      <c r="N42" s="3">
        <f t="shared" si="0"/>
        <v>0</v>
      </c>
    </row>
    <row r="43" spans="1:14" ht="12.75" customHeight="1" thickBot="1" x14ac:dyDescent="0.25">
      <c r="A43" s="19" t="s">
        <v>52</v>
      </c>
      <c r="B43" s="57"/>
      <c r="C43" s="57"/>
      <c r="D43" s="57"/>
      <c r="E43" s="57"/>
      <c r="F43" s="57"/>
      <c r="G43" s="57"/>
      <c r="H43" s="57"/>
      <c r="I43" s="57"/>
      <c r="J43" s="57"/>
      <c r="K43" s="57"/>
      <c r="L43" s="57"/>
      <c r="M43" s="57"/>
      <c r="N43" s="3">
        <f t="shared" si="0"/>
        <v>0</v>
      </c>
    </row>
    <row r="44" spans="1:14" ht="12.75" customHeight="1" thickBot="1" x14ac:dyDescent="0.25">
      <c r="A44" s="19" t="s">
        <v>53</v>
      </c>
      <c r="B44" s="55"/>
      <c r="C44" s="55"/>
      <c r="D44" s="55"/>
      <c r="E44" s="55"/>
      <c r="F44" s="55"/>
      <c r="G44" s="55"/>
      <c r="H44" s="55"/>
      <c r="I44" s="55"/>
      <c r="J44" s="55"/>
      <c r="K44" s="55"/>
      <c r="L44" s="55"/>
      <c r="M44" s="55"/>
      <c r="N44" s="3">
        <f t="shared" si="0"/>
        <v>0</v>
      </c>
    </row>
    <row r="45" spans="1:14" ht="12.75" customHeight="1" thickBot="1" x14ac:dyDescent="0.25">
      <c r="A45" s="19" t="s">
        <v>54</v>
      </c>
      <c r="B45" s="57"/>
      <c r="C45" s="57"/>
      <c r="D45" s="57"/>
      <c r="E45" s="57"/>
      <c r="F45" s="57"/>
      <c r="G45" s="57"/>
      <c r="H45" s="57"/>
      <c r="I45" s="57"/>
      <c r="J45" s="57"/>
      <c r="K45" s="57"/>
      <c r="L45" s="57"/>
      <c r="M45" s="57"/>
      <c r="N45" s="3">
        <f t="shared" si="0"/>
        <v>0</v>
      </c>
    </row>
    <row r="46" spans="1:14" ht="12.75" customHeight="1" thickBot="1" x14ac:dyDescent="0.25">
      <c r="A46" s="19" t="s">
        <v>55</v>
      </c>
      <c r="B46" s="55"/>
      <c r="C46" s="55"/>
      <c r="D46" s="55"/>
      <c r="E46" s="55"/>
      <c r="F46" s="55"/>
      <c r="G46" s="55"/>
      <c r="H46" s="55"/>
      <c r="I46" s="55"/>
      <c r="J46" s="55"/>
      <c r="K46" s="55"/>
      <c r="L46" s="55"/>
      <c r="M46" s="55"/>
      <c r="N46" s="3">
        <f t="shared" si="0"/>
        <v>0</v>
      </c>
    </row>
    <row r="47" spans="1:14" ht="12.75" customHeight="1" thickBot="1" x14ac:dyDescent="0.25">
      <c r="A47" s="19" t="s">
        <v>56</v>
      </c>
      <c r="B47" s="57"/>
      <c r="C47" s="57"/>
      <c r="D47" s="57"/>
      <c r="E47" s="57"/>
      <c r="F47" s="57"/>
      <c r="G47" s="57"/>
      <c r="H47" s="57"/>
      <c r="I47" s="57"/>
      <c r="J47" s="57"/>
      <c r="K47" s="57"/>
      <c r="L47" s="57"/>
      <c r="M47" s="57"/>
      <c r="N47" s="3">
        <f t="shared" si="0"/>
        <v>0</v>
      </c>
    </row>
    <row r="48" spans="1:14" ht="12.75" customHeight="1" thickBot="1" x14ac:dyDescent="0.25">
      <c r="A48" s="19" t="s">
        <v>57</v>
      </c>
      <c r="B48" s="55"/>
      <c r="C48" s="55"/>
      <c r="D48" s="55"/>
      <c r="E48" s="55"/>
      <c r="F48" s="55"/>
      <c r="G48" s="55"/>
      <c r="H48" s="55"/>
      <c r="I48" s="55"/>
      <c r="J48" s="55"/>
      <c r="K48" s="55"/>
      <c r="L48" s="55"/>
      <c r="M48" s="55"/>
      <c r="N48" s="3">
        <f t="shared" si="0"/>
        <v>0</v>
      </c>
    </row>
    <row r="49" spans="1:14" ht="12.75" customHeight="1" thickBot="1" x14ac:dyDescent="0.25">
      <c r="A49" s="19" t="s">
        <v>58</v>
      </c>
      <c r="B49" s="57"/>
      <c r="C49" s="57"/>
      <c r="D49" s="57"/>
      <c r="E49" s="57"/>
      <c r="F49" s="57"/>
      <c r="G49" s="57"/>
      <c r="H49" s="57"/>
      <c r="I49" s="57"/>
      <c r="J49" s="57"/>
      <c r="K49" s="57"/>
      <c r="L49" s="57"/>
      <c r="M49" s="57"/>
      <c r="N49" s="3">
        <f t="shared" si="0"/>
        <v>0</v>
      </c>
    </row>
    <row r="50" spans="1:14" ht="12.75" customHeight="1" thickBot="1" x14ac:dyDescent="0.25">
      <c r="A50" s="11" t="s">
        <v>13</v>
      </c>
      <c r="B50" s="3">
        <f t="shared" ref="B50:M50" si="1">COUNTA(B2:B24,B25:B49)</f>
        <v>0</v>
      </c>
      <c r="C50" s="3">
        <f t="shared" si="1"/>
        <v>0</v>
      </c>
      <c r="D50" s="3">
        <f t="shared" si="1"/>
        <v>0</v>
      </c>
      <c r="E50" s="3">
        <f t="shared" si="1"/>
        <v>0</v>
      </c>
      <c r="F50" s="3">
        <f t="shared" si="1"/>
        <v>0</v>
      </c>
      <c r="G50" s="3">
        <f t="shared" si="1"/>
        <v>0</v>
      </c>
      <c r="H50" s="3">
        <f t="shared" si="1"/>
        <v>0</v>
      </c>
      <c r="I50" s="3">
        <f t="shared" si="1"/>
        <v>0</v>
      </c>
      <c r="J50" s="3">
        <f t="shared" si="1"/>
        <v>0</v>
      </c>
      <c r="K50" s="3">
        <f t="shared" si="1"/>
        <v>0</v>
      </c>
      <c r="L50" s="3">
        <f t="shared" si="1"/>
        <v>0</v>
      </c>
      <c r="M50" s="3">
        <f t="shared" si="1"/>
        <v>0</v>
      </c>
      <c r="N50" s="3">
        <f>SUM(B50:M50)</f>
        <v>0</v>
      </c>
    </row>
    <row r="51" spans="1:14" x14ac:dyDescent="0.2">
      <c r="A51" s="113" t="s">
        <v>152</v>
      </c>
      <c r="B51" s="113"/>
      <c r="C51" s="1">
        <f>N50</f>
        <v>0</v>
      </c>
      <c r="D51" s="116" t="s">
        <v>75</v>
      </c>
      <c r="E51" s="116"/>
      <c r="F51" s="116"/>
      <c r="G51" s="116"/>
      <c r="H51">
        <f>576-N50</f>
        <v>576</v>
      </c>
    </row>
    <row r="52" spans="1:14" x14ac:dyDescent="0.2">
      <c r="A52" s="113" t="s">
        <v>59</v>
      </c>
      <c r="B52" s="113"/>
      <c r="C52" s="1">
        <v>576</v>
      </c>
      <c r="D52" s="113" t="s">
        <v>60</v>
      </c>
      <c r="E52" s="113"/>
      <c r="F52" s="113"/>
      <c r="G52" s="113"/>
      <c r="H52" s="114">
        <f>C51/C52</f>
        <v>0</v>
      </c>
      <c r="I52" s="115"/>
    </row>
    <row r="53" spans="1:14" s="49" customFormat="1" ht="24.75" customHeight="1" x14ac:dyDescent="0.25">
      <c r="B53" s="110" t="s">
        <v>111</v>
      </c>
      <c r="C53" s="111"/>
      <c r="D53" s="111"/>
      <c r="E53" s="111"/>
      <c r="F53" s="111"/>
      <c r="G53" s="111"/>
      <c r="H53" s="111"/>
      <c r="I53" s="111"/>
      <c r="J53" s="111"/>
      <c r="K53" s="111"/>
      <c r="L53" s="111"/>
      <c r="M53" s="112"/>
    </row>
    <row r="54" spans="1:14" x14ac:dyDescent="0.2">
      <c r="B54" s="49"/>
      <c r="C54" s="49"/>
      <c r="D54" s="49"/>
      <c r="E54" s="49"/>
      <c r="F54" s="49"/>
      <c r="G54" s="49"/>
      <c r="H54" s="49"/>
      <c r="I54" s="49"/>
      <c r="J54" s="49"/>
      <c r="K54" s="49"/>
      <c r="L54" s="49"/>
      <c r="M54" s="49"/>
      <c r="N54" s="49"/>
    </row>
  </sheetData>
  <mergeCells count="6">
    <mergeCell ref="B53:M53"/>
    <mergeCell ref="A51:B51"/>
    <mergeCell ref="D51:G51"/>
    <mergeCell ref="A52:B52"/>
    <mergeCell ref="D52:G52"/>
    <mergeCell ref="H52:I52"/>
  </mergeCells>
  <conditionalFormatting sqref="N51:N52 N54">
    <cfRule type="cellIs" dxfId="56" priority="13" stopIfTrue="1" operator="equal">
      <formula>576</formula>
    </cfRule>
  </conditionalFormatting>
  <conditionalFormatting sqref="N2">
    <cfRule type="cellIs" dxfId="55" priority="11" stopIfTrue="1" operator="equal">
      <formula>12</formula>
    </cfRule>
    <cfRule type="cellIs" dxfId="54" priority="12" stopIfTrue="1" operator="greaterThan">
      <formula>11</formula>
    </cfRule>
  </conditionalFormatting>
  <conditionalFormatting sqref="N2">
    <cfRule type="cellIs" dxfId="53" priority="10" stopIfTrue="1" operator="equal">
      <formula>12</formula>
    </cfRule>
  </conditionalFormatting>
  <conditionalFormatting sqref="N2:N49">
    <cfRule type="cellIs" dxfId="52" priority="9" stopIfTrue="1" operator="greaterThan">
      <formula>11</formula>
    </cfRule>
  </conditionalFormatting>
  <conditionalFormatting sqref="B50:M50">
    <cfRule type="cellIs" dxfId="51" priority="4" stopIfTrue="1" operator="greaterThan">
      <formula>47</formula>
    </cfRule>
  </conditionalFormatting>
  <conditionalFormatting sqref="N50">
    <cfRule type="cellIs" dxfId="50" priority="2" stopIfTrue="1" operator="greaterThan">
      <formula>575</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pane ySplit="1" topLeftCell="A2" activePane="bottomLeft" state="frozen"/>
      <selection pane="bottomLeft" activeCell="J2" sqref="H2:J2"/>
    </sheetView>
  </sheetViews>
  <sheetFormatPr baseColWidth="10" defaultColWidth="9.1640625" defaultRowHeight="15" x14ac:dyDescent="0.2"/>
  <cols>
    <col min="1" max="1" width="14" customWidth="1"/>
    <col min="2" max="13" width="5.83203125" customWidth="1"/>
    <col min="14" max="14" width="6" customWidth="1"/>
  </cols>
  <sheetData>
    <row r="1" spans="1:14" ht="16" x14ac:dyDescent="0.2">
      <c r="A1" s="26" t="s">
        <v>85</v>
      </c>
      <c r="B1" s="24" t="s">
        <v>1</v>
      </c>
      <c r="C1" s="24" t="s">
        <v>2</v>
      </c>
      <c r="D1" s="24" t="s">
        <v>3</v>
      </c>
      <c r="E1" s="24" t="s">
        <v>4</v>
      </c>
      <c r="F1" s="24" t="s">
        <v>5</v>
      </c>
      <c r="G1" s="24" t="s">
        <v>6</v>
      </c>
      <c r="H1" s="24" t="s">
        <v>7</v>
      </c>
      <c r="I1" s="24" t="s">
        <v>8</v>
      </c>
      <c r="J1" s="24" t="s">
        <v>9</v>
      </c>
      <c r="K1" s="24" t="s">
        <v>10</v>
      </c>
      <c r="L1" s="24" t="s">
        <v>11</v>
      </c>
      <c r="M1" s="24" t="s">
        <v>12</v>
      </c>
      <c r="N1" s="14" t="s">
        <v>13</v>
      </c>
    </row>
    <row r="2" spans="1:14" ht="12.75" customHeight="1" thickBot="1" x14ac:dyDescent="0.25">
      <c r="A2" s="25" t="s">
        <v>0</v>
      </c>
      <c r="B2" s="54"/>
      <c r="C2" s="54"/>
      <c r="D2" s="54"/>
      <c r="E2" s="54"/>
      <c r="F2" s="54"/>
      <c r="G2" s="54"/>
      <c r="H2" s="54"/>
      <c r="I2" s="54"/>
      <c r="J2" s="54"/>
      <c r="K2" s="54"/>
      <c r="L2" s="54"/>
      <c r="M2" s="54"/>
      <c r="N2" s="95">
        <f t="shared" ref="N2:N49" si="0">COUNTA(B2:M2)</f>
        <v>0</v>
      </c>
    </row>
    <row r="3" spans="1:14" ht="12.75" customHeight="1" thickBot="1" x14ac:dyDescent="0.25">
      <c r="A3" s="25" t="s">
        <v>14</v>
      </c>
      <c r="B3" s="58"/>
      <c r="C3" s="58"/>
      <c r="D3" s="58"/>
      <c r="E3" s="58"/>
      <c r="F3" s="58"/>
      <c r="G3" s="58"/>
      <c r="H3" s="58"/>
      <c r="I3" s="58"/>
      <c r="J3" s="58"/>
      <c r="K3" s="58"/>
      <c r="L3" s="58"/>
      <c r="M3" s="58"/>
      <c r="N3" s="3">
        <f t="shared" si="0"/>
        <v>0</v>
      </c>
    </row>
    <row r="4" spans="1:14" ht="12.75" customHeight="1" thickBot="1" x14ac:dyDescent="0.25">
      <c r="A4" s="25" t="s">
        <v>15</v>
      </c>
      <c r="B4" s="55"/>
      <c r="C4" s="55"/>
      <c r="D4" s="55"/>
      <c r="E4" s="55"/>
      <c r="F4" s="55"/>
      <c r="G4" s="55"/>
      <c r="H4" s="55"/>
      <c r="I4" s="55"/>
      <c r="J4" s="55"/>
      <c r="K4" s="55"/>
      <c r="L4" s="55"/>
      <c r="M4" s="55"/>
      <c r="N4" s="3">
        <f t="shared" si="0"/>
        <v>0</v>
      </c>
    </row>
    <row r="5" spans="1:14" ht="12.75" customHeight="1" thickBot="1" x14ac:dyDescent="0.25">
      <c r="A5" s="25" t="s">
        <v>16</v>
      </c>
      <c r="B5" s="58"/>
      <c r="C5" s="58"/>
      <c r="D5" s="58"/>
      <c r="E5" s="58"/>
      <c r="F5" s="58"/>
      <c r="G5" s="58"/>
      <c r="H5" s="58"/>
      <c r="I5" s="58"/>
      <c r="J5" s="58"/>
      <c r="K5" s="58"/>
      <c r="L5" s="58"/>
      <c r="M5" s="58"/>
      <c r="N5" s="3">
        <f t="shared" si="0"/>
        <v>0</v>
      </c>
    </row>
    <row r="6" spans="1:14" ht="12.75" customHeight="1" thickBot="1" x14ac:dyDescent="0.25">
      <c r="A6" s="25" t="s">
        <v>17</v>
      </c>
      <c r="B6" s="55"/>
      <c r="C6" s="55"/>
      <c r="D6" s="55"/>
      <c r="E6" s="55"/>
      <c r="F6" s="55"/>
      <c r="G6" s="55"/>
      <c r="H6" s="55"/>
      <c r="I6" s="55"/>
      <c r="J6" s="55"/>
      <c r="K6" s="55"/>
      <c r="L6" s="55"/>
      <c r="M6" s="55"/>
      <c r="N6" s="3">
        <f t="shared" si="0"/>
        <v>0</v>
      </c>
    </row>
    <row r="7" spans="1:14" ht="12.75" customHeight="1" thickBot="1" x14ac:dyDescent="0.25">
      <c r="A7" s="25" t="s">
        <v>18</v>
      </c>
      <c r="B7" s="58"/>
      <c r="C7" s="58"/>
      <c r="D7" s="58"/>
      <c r="E7" s="58"/>
      <c r="F7" s="58"/>
      <c r="G7" s="58"/>
      <c r="H7" s="58"/>
      <c r="I7" s="58"/>
      <c r="J7" s="58"/>
      <c r="K7" s="58"/>
      <c r="L7" s="58"/>
      <c r="M7" s="58"/>
      <c r="N7" s="3">
        <f t="shared" si="0"/>
        <v>0</v>
      </c>
    </row>
    <row r="8" spans="1:14" ht="12.75" customHeight="1" thickBot="1" x14ac:dyDescent="0.25">
      <c r="A8" s="25" t="s">
        <v>19</v>
      </c>
      <c r="B8" s="55"/>
      <c r="C8" s="55"/>
      <c r="D8" s="55"/>
      <c r="E8" s="55"/>
      <c r="F8" s="55"/>
      <c r="G8" s="55"/>
      <c r="H8" s="55"/>
      <c r="I8" s="55"/>
      <c r="J8" s="55"/>
      <c r="K8" s="55"/>
      <c r="L8" s="55"/>
      <c r="M8" s="55"/>
      <c r="N8" s="3">
        <f t="shared" si="0"/>
        <v>0</v>
      </c>
    </row>
    <row r="9" spans="1:14" ht="12.75" customHeight="1" thickBot="1" x14ac:dyDescent="0.25">
      <c r="A9" s="25" t="s">
        <v>20</v>
      </c>
      <c r="B9" s="58"/>
      <c r="C9" s="58"/>
      <c r="D9" s="58"/>
      <c r="E9" s="58"/>
      <c r="F9" s="58"/>
      <c r="G9" s="58"/>
      <c r="H9" s="58"/>
      <c r="I9" s="58"/>
      <c r="J9" s="58"/>
      <c r="K9" s="58"/>
      <c r="L9" s="58"/>
      <c r="M9" s="58"/>
      <c r="N9" s="3">
        <f t="shared" si="0"/>
        <v>0</v>
      </c>
    </row>
    <row r="10" spans="1:14" ht="12.75" customHeight="1" thickBot="1" x14ac:dyDescent="0.25">
      <c r="A10" s="25" t="s">
        <v>21</v>
      </c>
      <c r="B10" s="55"/>
      <c r="C10" s="55"/>
      <c r="D10" s="55"/>
      <c r="E10" s="55"/>
      <c r="F10" s="55"/>
      <c r="G10" s="55"/>
      <c r="H10" s="55"/>
      <c r="I10" s="55"/>
      <c r="J10" s="55"/>
      <c r="K10" s="55"/>
      <c r="L10" s="55"/>
      <c r="M10" s="55"/>
      <c r="N10" s="3">
        <f t="shared" si="0"/>
        <v>0</v>
      </c>
    </row>
    <row r="11" spans="1:14" ht="12.75" customHeight="1" thickBot="1" x14ac:dyDescent="0.25">
      <c r="A11" s="25" t="s">
        <v>22</v>
      </c>
      <c r="B11" s="58"/>
      <c r="C11" s="58"/>
      <c r="D11" s="58"/>
      <c r="E11" s="58"/>
      <c r="F11" s="58"/>
      <c r="G11" s="58"/>
      <c r="H11" s="58"/>
      <c r="I11" s="58"/>
      <c r="J11" s="58"/>
      <c r="K11" s="58"/>
      <c r="L11" s="58"/>
      <c r="M11" s="58"/>
      <c r="N11" s="3">
        <f t="shared" si="0"/>
        <v>0</v>
      </c>
    </row>
    <row r="12" spans="1:14" ht="12.75" customHeight="1" thickBot="1" x14ac:dyDescent="0.25">
      <c r="A12" s="25" t="s">
        <v>23</v>
      </c>
      <c r="B12" s="55"/>
      <c r="C12" s="55"/>
      <c r="D12" s="55"/>
      <c r="E12" s="55"/>
      <c r="F12" s="55"/>
      <c r="G12" s="55"/>
      <c r="H12" s="55"/>
      <c r="I12" s="55"/>
      <c r="J12" s="55"/>
      <c r="K12" s="55"/>
      <c r="L12" s="55"/>
      <c r="M12" s="55"/>
      <c r="N12" s="3">
        <f t="shared" si="0"/>
        <v>0</v>
      </c>
    </row>
    <row r="13" spans="1:14" ht="12.75" customHeight="1" thickBot="1" x14ac:dyDescent="0.25">
      <c r="A13" s="25" t="s">
        <v>24</v>
      </c>
      <c r="B13" s="58"/>
      <c r="C13" s="58"/>
      <c r="D13" s="58"/>
      <c r="E13" s="58"/>
      <c r="F13" s="58"/>
      <c r="G13" s="58"/>
      <c r="H13" s="58"/>
      <c r="I13" s="58"/>
      <c r="J13" s="58"/>
      <c r="K13" s="58"/>
      <c r="L13" s="58"/>
      <c r="M13" s="58"/>
      <c r="N13" s="3">
        <f t="shared" si="0"/>
        <v>0</v>
      </c>
    </row>
    <row r="14" spans="1:14" ht="12.75" customHeight="1" thickBot="1" x14ac:dyDescent="0.25">
      <c r="A14" s="25" t="s">
        <v>25</v>
      </c>
      <c r="B14" s="55"/>
      <c r="C14" s="55"/>
      <c r="D14" s="55"/>
      <c r="E14" s="55"/>
      <c r="F14" s="55"/>
      <c r="G14" s="55"/>
      <c r="H14" s="55"/>
      <c r="I14" s="55"/>
      <c r="J14" s="55"/>
      <c r="K14" s="55"/>
      <c r="L14" s="55"/>
      <c r="M14" s="55"/>
      <c r="N14" s="3">
        <f t="shared" si="0"/>
        <v>0</v>
      </c>
    </row>
    <row r="15" spans="1:14" ht="12.75" customHeight="1" thickBot="1" x14ac:dyDescent="0.25">
      <c r="A15" s="25" t="s">
        <v>26</v>
      </c>
      <c r="B15" s="58"/>
      <c r="C15" s="58"/>
      <c r="D15" s="58"/>
      <c r="E15" s="58"/>
      <c r="F15" s="58"/>
      <c r="G15" s="58"/>
      <c r="H15" s="58"/>
      <c r="I15" s="58"/>
      <c r="J15" s="58"/>
      <c r="K15" s="58"/>
      <c r="L15" s="58"/>
      <c r="M15" s="58"/>
      <c r="N15" s="3">
        <f t="shared" si="0"/>
        <v>0</v>
      </c>
    </row>
    <row r="16" spans="1:14" ht="12.75" customHeight="1" thickBot="1" x14ac:dyDescent="0.25">
      <c r="A16" s="25" t="s">
        <v>27</v>
      </c>
      <c r="B16" s="55"/>
      <c r="C16" s="55"/>
      <c r="D16" s="55"/>
      <c r="E16" s="55"/>
      <c r="F16" s="55"/>
      <c r="G16" s="55"/>
      <c r="H16" s="55"/>
      <c r="I16" s="55"/>
      <c r="J16" s="55"/>
      <c r="K16" s="55"/>
      <c r="L16" s="55"/>
      <c r="M16" s="55"/>
      <c r="N16" s="3">
        <f t="shared" si="0"/>
        <v>0</v>
      </c>
    </row>
    <row r="17" spans="1:14" ht="12.75" customHeight="1" thickBot="1" x14ac:dyDescent="0.25">
      <c r="A17" s="25" t="s">
        <v>28</v>
      </c>
      <c r="B17" s="58"/>
      <c r="C17" s="58"/>
      <c r="D17" s="58"/>
      <c r="E17" s="58"/>
      <c r="F17" s="58"/>
      <c r="G17" s="58"/>
      <c r="H17" s="58"/>
      <c r="I17" s="58"/>
      <c r="J17" s="58"/>
      <c r="K17" s="58"/>
      <c r="L17" s="58"/>
      <c r="M17" s="58"/>
      <c r="N17" s="3">
        <f t="shared" si="0"/>
        <v>0</v>
      </c>
    </row>
    <row r="18" spans="1:14" ht="12.75" customHeight="1" thickBot="1" x14ac:dyDescent="0.25">
      <c r="A18" s="25" t="s">
        <v>29</v>
      </c>
      <c r="B18" s="55"/>
      <c r="C18" s="55"/>
      <c r="D18" s="55"/>
      <c r="E18" s="55"/>
      <c r="F18" s="55"/>
      <c r="G18" s="55"/>
      <c r="H18" s="55"/>
      <c r="I18" s="55"/>
      <c r="J18" s="55"/>
      <c r="K18" s="55"/>
      <c r="L18" s="55"/>
      <c r="M18" s="55"/>
      <c r="N18" s="3">
        <f t="shared" si="0"/>
        <v>0</v>
      </c>
    </row>
    <row r="19" spans="1:14" ht="12.75" customHeight="1" thickBot="1" x14ac:dyDescent="0.25">
      <c r="A19" s="25" t="s">
        <v>30</v>
      </c>
      <c r="B19" s="58"/>
      <c r="C19" s="58"/>
      <c r="D19" s="58"/>
      <c r="E19" s="58"/>
      <c r="F19" s="58"/>
      <c r="G19" s="58"/>
      <c r="H19" s="58"/>
      <c r="I19" s="58"/>
      <c r="J19" s="58"/>
      <c r="K19" s="58"/>
      <c r="L19" s="58"/>
      <c r="M19" s="58"/>
      <c r="N19" s="3">
        <f t="shared" si="0"/>
        <v>0</v>
      </c>
    </row>
    <row r="20" spans="1:14" ht="12.75" customHeight="1" thickBot="1" x14ac:dyDescent="0.25">
      <c r="A20" s="25" t="s">
        <v>31</v>
      </c>
      <c r="B20" s="55"/>
      <c r="C20" s="55"/>
      <c r="D20" s="55"/>
      <c r="E20" s="55"/>
      <c r="F20" s="55"/>
      <c r="G20" s="55"/>
      <c r="H20" s="55"/>
      <c r="I20" s="55"/>
      <c r="J20" s="55"/>
      <c r="K20" s="55"/>
      <c r="L20" s="55"/>
      <c r="M20" s="55"/>
      <c r="N20" s="3">
        <f t="shared" si="0"/>
        <v>0</v>
      </c>
    </row>
    <row r="21" spans="1:14" ht="12.75" customHeight="1" thickBot="1" x14ac:dyDescent="0.25">
      <c r="A21" s="25" t="s">
        <v>32</v>
      </c>
      <c r="B21" s="58"/>
      <c r="C21" s="58"/>
      <c r="D21" s="58"/>
      <c r="E21" s="58"/>
      <c r="F21" s="58"/>
      <c r="G21" s="58"/>
      <c r="H21" s="58"/>
      <c r="I21" s="58"/>
      <c r="J21" s="58"/>
      <c r="K21" s="58"/>
      <c r="L21" s="58"/>
      <c r="M21" s="58"/>
      <c r="N21" s="3">
        <f t="shared" si="0"/>
        <v>0</v>
      </c>
    </row>
    <row r="22" spans="1:14" ht="12.75" customHeight="1" thickBot="1" x14ac:dyDescent="0.25">
      <c r="A22" s="25" t="s">
        <v>33</v>
      </c>
      <c r="B22" s="55"/>
      <c r="C22" s="55"/>
      <c r="D22" s="55"/>
      <c r="E22" s="55"/>
      <c r="F22" s="55"/>
      <c r="G22" s="55"/>
      <c r="H22" s="55"/>
      <c r="I22" s="55"/>
      <c r="J22" s="55"/>
      <c r="K22" s="55"/>
      <c r="L22" s="55"/>
      <c r="M22" s="55"/>
      <c r="N22" s="3">
        <f t="shared" si="0"/>
        <v>0</v>
      </c>
    </row>
    <row r="23" spans="1:14" ht="12.75" customHeight="1" thickBot="1" x14ac:dyDescent="0.25">
      <c r="A23" s="25" t="s">
        <v>34</v>
      </c>
      <c r="B23" s="58"/>
      <c r="C23" s="58"/>
      <c r="D23" s="58"/>
      <c r="E23" s="58"/>
      <c r="F23" s="58"/>
      <c r="G23" s="58"/>
      <c r="H23" s="58"/>
      <c r="I23" s="58"/>
      <c r="J23" s="58"/>
      <c r="K23" s="58"/>
      <c r="L23" s="58"/>
      <c r="M23" s="58"/>
      <c r="N23" s="3">
        <f t="shared" si="0"/>
        <v>0</v>
      </c>
    </row>
    <row r="24" spans="1:14" ht="12.75" customHeight="1" thickBot="1" x14ac:dyDescent="0.25">
      <c r="A24" s="25" t="s">
        <v>35</v>
      </c>
      <c r="B24" s="55"/>
      <c r="C24" s="55"/>
      <c r="D24" s="55"/>
      <c r="E24" s="55"/>
      <c r="F24" s="55"/>
      <c r="G24" s="55"/>
      <c r="H24" s="55"/>
      <c r="I24" s="55"/>
      <c r="J24" s="55"/>
      <c r="K24" s="55"/>
      <c r="L24" s="55"/>
      <c r="M24" s="55"/>
      <c r="N24" s="3">
        <f t="shared" si="0"/>
        <v>0</v>
      </c>
    </row>
    <row r="25" spans="1:14" ht="12.75" customHeight="1" thickBot="1" x14ac:dyDescent="0.25">
      <c r="A25" s="25" t="s">
        <v>36</v>
      </c>
      <c r="B25" s="58"/>
      <c r="C25" s="58"/>
      <c r="D25" s="58"/>
      <c r="E25" s="58"/>
      <c r="F25" s="58"/>
      <c r="G25" s="58"/>
      <c r="H25" s="58"/>
      <c r="I25" s="58"/>
      <c r="J25" s="58"/>
      <c r="K25" s="58"/>
      <c r="L25" s="58"/>
      <c r="M25" s="58"/>
      <c r="N25" s="3">
        <f t="shared" si="0"/>
        <v>0</v>
      </c>
    </row>
    <row r="26" spans="1:14" ht="12.75" customHeight="1" thickBot="1" x14ac:dyDescent="0.25">
      <c r="A26" s="25" t="s">
        <v>37</v>
      </c>
      <c r="B26" s="55"/>
      <c r="C26" s="55"/>
      <c r="D26" s="55"/>
      <c r="E26" s="55"/>
      <c r="F26" s="55"/>
      <c r="G26" s="55"/>
      <c r="H26" s="55"/>
      <c r="I26" s="55"/>
      <c r="J26" s="55"/>
      <c r="K26" s="55"/>
      <c r="L26" s="55"/>
      <c r="M26" s="55"/>
      <c r="N26" s="3">
        <f t="shared" si="0"/>
        <v>0</v>
      </c>
    </row>
    <row r="27" spans="1:14" ht="12.75" customHeight="1" thickBot="1" x14ac:dyDescent="0.25">
      <c r="A27" s="25" t="s">
        <v>38</v>
      </c>
      <c r="B27" s="58"/>
      <c r="C27" s="58"/>
      <c r="D27" s="58"/>
      <c r="E27" s="58"/>
      <c r="F27" s="58"/>
      <c r="G27" s="58"/>
      <c r="H27" s="58"/>
      <c r="I27" s="58"/>
      <c r="J27" s="58"/>
      <c r="K27" s="58"/>
      <c r="L27" s="58"/>
      <c r="M27" s="58"/>
      <c r="N27" s="3">
        <f t="shared" si="0"/>
        <v>0</v>
      </c>
    </row>
    <row r="28" spans="1:14" ht="12.75" customHeight="1" thickBot="1" x14ac:dyDescent="0.25">
      <c r="A28" s="25" t="s">
        <v>39</v>
      </c>
      <c r="B28" s="55"/>
      <c r="C28" s="55"/>
      <c r="D28" s="55"/>
      <c r="E28" s="55"/>
      <c r="F28" s="55"/>
      <c r="G28" s="55"/>
      <c r="H28" s="55"/>
      <c r="I28" s="55"/>
      <c r="J28" s="55"/>
      <c r="K28" s="55"/>
      <c r="L28" s="55"/>
      <c r="M28" s="55"/>
      <c r="N28" s="3">
        <f t="shared" si="0"/>
        <v>0</v>
      </c>
    </row>
    <row r="29" spans="1:14" ht="12.75" customHeight="1" thickBot="1" x14ac:dyDescent="0.25">
      <c r="A29" s="25" t="s">
        <v>40</v>
      </c>
      <c r="B29" s="58"/>
      <c r="C29" s="58"/>
      <c r="D29" s="58"/>
      <c r="E29" s="58"/>
      <c r="F29" s="58"/>
      <c r="G29" s="58"/>
      <c r="H29" s="58"/>
      <c r="I29" s="58"/>
      <c r="J29" s="58"/>
      <c r="K29" s="58"/>
      <c r="L29" s="58"/>
      <c r="M29" s="58"/>
      <c r="N29" s="3">
        <f t="shared" si="0"/>
        <v>0</v>
      </c>
    </row>
    <row r="30" spans="1:14" ht="12.75" customHeight="1" thickBot="1" x14ac:dyDescent="0.25">
      <c r="A30" s="25" t="s">
        <v>41</v>
      </c>
      <c r="B30" s="55"/>
      <c r="C30" s="55"/>
      <c r="D30" s="55"/>
      <c r="E30" s="55"/>
      <c r="F30" s="55"/>
      <c r="G30" s="55"/>
      <c r="H30" s="55"/>
      <c r="I30" s="55"/>
      <c r="J30" s="55"/>
      <c r="K30" s="55"/>
      <c r="L30" s="55"/>
      <c r="M30" s="55"/>
      <c r="N30" s="3">
        <f t="shared" si="0"/>
        <v>0</v>
      </c>
    </row>
    <row r="31" spans="1:14" ht="12.75" customHeight="1" thickBot="1" x14ac:dyDescent="0.25">
      <c r="A31" s="25" t="s">
        <v>42</v>
      </c>
      <c r="B31" s="58"/>
      <c r="C31" s="58"/>
      <c r="D31" s="58"/>
      <c r="E31" s="58"/>
      <c r="F31" s="58"/>
      <c r="G31" s="58"/>
      <c r="H31" s="58"/>
      <c r="I31" s="58"/>
      <c r="J31" s="58"/>
      <c r="K31" s="58"/>
      <c r="L31" s="58"/>
      <c r="M31" s="58"/>
      <c r="N31" s="3">
        <f t="shared" si="0"/>
        <v>0</v>
      </c>
    </row>
    <row r="32" spans="1:14" ht="12.75" customHeight="1" thickBot="1" x14ac:dyDescent="0.25">
      <c r="A32" s="25" t="s">
        <v>43</v>
      </c>
      <c r="B32" s="55"/>
      <c r="C32" s="55"/>
      <c r="D32" s="55"/>
      <c r="E32" s="55"/>
      <c r="F32" s="55"/>
      <c r="G32" s="55"/>
      <c r="H32" s="55"/>
      <c r="I32" s="55"/>
      <c r="J32" s="55"/>
      <c r="K32" s="55"/>
      <c r="L32" s="55"/>
      <c r="M32" s="55"/>
      <c r="N32" s="3">
        <f t="shared" si="0"/>
        <v>0</v>
      </c>
    </row>
    <row r="33" spans="1:14" ht="12.75" customHeight="1" thickBot="1" x14ac:dyDescent="0.25">
      <c r="A33" s="25" t="s">
        <v>61</v>
      </c>
      <c r="B33" s="58"/>
      <c r="C33" s="58"/>
      <c r="D33" s="58"/>
      <c r="E33" s="58"/>
      <c r="F33" s="58"/>
      <c r="G33" s="58"/>
      <c r="H33" s="58"/>
      <c r="I33" s="58"/>
      <c r="J33" s="58"/>
      <c r="K33" s="58"/>
      <c r="L33" s="58"/>
      <c r="M33" s="58"/>
      <c r="N33" s="3">
        <f t="shared" si="0"/>
        <v>0</v>
      </c>
    </row>
    <row r="34" spans="1:14" ht="12.75" customHeight="1" thickBot="1" x14ac:dyDescent="0.25">
      <c r="A34" s="25" t="s">
        <v>44</v>
      </c>
      <c r="B34" s="55"/>
      <c r="C34" s="55"/>
      <c r="D34" s="55"/>
      <c r="E34" s="55"/>
      <c r="F34" s="55"/>
      <c r="G34" s="55"/>
      <c r="H34" s="55"/>
      <c r="I34" s="55"/>
      <c r="J34" s="55"/>
      <c r="K34" s="55"/>
      <c r="L34" s="55"/>
      <c r="M34" s="55"/>
      <c r="N34" s="3">
        <f t="shared" si="0"/>
        <v>0</v>
      </c>
    </row>
    <row r="35" spans="1:14" ht="12.75" customHeight="1" thickBot="1" x14ac:dyDescent="0.25">
      <c r="A35" s="25" t="s">
        <v>45</v>
      </c>
      <c r="B35" s="58"/>
      <c r="C35" s="58"/>
      <c r="D35" s="58"/>
      <c r="E35" s="58"/>
      <c r="F35" s="58"/>
      <c r="G35" s="58"/>
      <c r="H35" s="58"/>
      <c r="I35" s="58"/>
      <c r="J35" s="58"/>
      <c r="K35" s="58"/>
      <c r="L35" s="58"/>
      <c r="M35" s="58"/>
      <c r="N35" s="3">
        <f t="shared" si="0"/>
        <v>0</v>
      </c>
    </row>
    <row r="36" spans="1:14" ht="12.75" customHeight="1" thickBot="1" x14ac:dyDescent="0.25">
      <c r="A36" s="25" t="s">
        <v>62</v>
      </c>
      <c r="B36" s="55"/>
      <c r="C36" s="55"/>
      <c r="D36" s="55"/>
      <c r="E36" s="55"/>
      <c r="F36" s="55"/>
      <c r="G36" s="55"/>
      <c r="H36" s="55"/>
      <c r="I36" s="55"/>
      <c r="J36" s="55"/>
      <c r="K36" s="55"/>
      <c r="L36" s="55"/>
      <c r="M36" s="55"/>
      <c r="N36" s="3">
        <f t="shared" si="0"/>
        <v>0</v>
      </c>
    </row>
    <row r="37" spans="1:14" ht="12.75" customHeight="1" thickBot="1" x14ac:dyDescent="0.25">
      <c r="A37" s="25" t="s">
        <v>46</v>
      </c>
      <c r="B37" s="58"/>
      <c r="C37" s="58"/>
      <c r="D37" s="58"/>
      <c r="E37" s="58"/>
      <c r="F37" s="58"/>
      <c r="G37" s="58"/>
      <c r="H37" s="58"/>
      <c r="I37" s="58"/>
      <c r="J37" s="58"/>
      <c r="K37" s="58"/>
      <c r="L37" s="58"/>
      <c r="M37" s="58"/>
      <c r="N37" s="3">
        <f t="shared" si="0"/>
        <v>0</v>
      </c>
    </row>
    <row r="38" spans="1:14" ht="12.75" customHeight="1" thickBot="1" x14ac:dyDescent="0.25">
      <c r="A38" s="25" t="s">
        <v>47</v>
      </c>
      <c r="B38" s="55"/>
      <c r="C38" s="55"/>
      <c r="D38" s="55"/>
      <c r="E38" s="55"/>
      <c r="F38" s="55"/>
      <c r="G38" s="55"/>
      <c r="H38" s="55"/>
      <c r="I38" s="55"/>
      <c r="J38" s="55"/>
      <c r="K38" s="55"/>
      <c r="L38" s="55"/>
      <c r="M38" s="55"/>
      <c r="N38" s="3">
        <f t="shared" si="0"/>
        <v>0</v>
      </c>
    </row>
    <row r="39" spans="1:14" ht="12.75" customHeight="1" thickBot="1" x14ac:dyDescent="0.25">
      <c r="A39" s="25" t="s">
        <v>48</v>
      </c>
      <c r="B39" s="58"/>
      <c r="C39" s="58"/>
      <c r="D39" s="58"/>
      <c r="E39" s="58"/>
      <c r="F39" s="58"/>
      <c r="G39" s="58"/>
      <c r="H39" s="58"/>
      <c r="I39" s="58"/>
      <c r="J39" s="58"/>
      <c r="K39" s="58"/>
      <c r="L39" s="58"/>
      <c r="M39" s="58"/>
      <c r="N39" s="3">
        <f t="shared" si="0"/>
        <v>0</v>
      </c>
    </row>
    <row r="40" spans="1:14" ht="12.75" customHeight="1" thickBot="1" x14ac:dyDescent="0.25">
      <c r="A40" s="25" t="s">
        <v>49</v>
      </c>
      <c r="B40" s="55"/>
      <c r="C40" s="55"/>
      <c r="D40" s="55"/>
      <c r="E40" s="55"/>
      <c r="F40" s="55"/>
      <c r="G40" s="55"/>
      <c r="H40" s="55"/>
      <c r="I40" s="55"/>
      <c r="J40" s="55"/>
      <c r="K40" s="55"/>
      <c r="L40" s="55"/>
      <c r="M40" s="55"/>
      <c r="N40" s="3">
        <f t="shared" si="0"/>
        <v>0</v>
      </c>
    </row>
    <row r="41" spans="1:14" ht="12.75" customHeight="1" thickBot="1" x14ac:dyDescent="0.25">
      <c r="A41" s="25" t="s">
        <v>50</v>
      </c>
      <c r="B41" s="58"/>
      <c r="C41" s="58"/>
      <c r="D41" s="58"/>
      <c r="E41" s="58"/>
      <c r="F41" s="58"/>
      <c r="G41" s="58"/>
      <c r="H41" s="58"/>
      <c r="I41" s="58"/>
      <c r="J41" s="58"/>
      <c r="K41" s="58"/>
      <c r="L41" s="58"/>
      <c r="M41" s="58"/>
      <c r="N41" s="3">
        <f t="shared" si="0"/>
        <v>0</v>
      </c>
    </row>
    <row r="42" spans="1:14" ht="12.75" customHeight="1" thickBot="1" x14ac:dyDescent="0.25">
      <c r="A42" s="25" t="s">
        <v>51</v>
      </c>
      <c r="B42" s="55"/>
      <c r="C42" s="55"/>
      <c r="D42" s="55"/>
      <c r="E42" s="55"/>
      <c r="F42" s="55"/>
      <c r="G42" s="55"/>
      <c r="H42" s="55"/>
      <c r="I42" s="55"/>
      <c r="J42" s="55"/>
      <c r="K42" s="55"/>
      <c r="L42" s="55"/>
      <c r="M42" s="55"/>
      <c r="N42" s="3">
        <f t="shared" si="0"/>
        <v>0</v>
      </c>
    </row>
    <row r="43" spans="1:14" ht="12.75" customHeight="1" thickBot="1" x14ac:dyDescent="0.25">
      <c r="A43" s="25" t="s">
        <v>52</v>
      </c>
      <c r="B43" s="58"/>
      <c r="C43" s="58"/>
      <c r="D43" s="58"/>
      <c r="E43" s="58"/>
      <c r="F43" s="58"/>
      <c r="G43" s="58"/>
      <c r="H43" s="58"/>
      <c r="I43" s="58"/>
      <c r="J43" s="58"/>
      <c r="K43" s="58"/>
      <c r="L43" s="58"/>
      <c r="M43" s="58"/>
      <c r="N43" s="3">
        <f t="shared" si="0"/>
        <v>0</v>
      </c>
    </row>
    <row r="44" spans="1:14" ht="12.75" customHeight="1" thickBot="1" x14ac:dyDescent="0.25">
      <c r="A44" s="25" t="s">
        <v>53</v>
      </c>
      <c r="B44" s="55"/>
      <c r="C44" s="55"/>
      <c r="D44" s="55"/>
      <c r="E44" s="55"/>
      <c r="F44" s="55"/>
      <c r="G44" s="55"/>
      <c r="H44" s="55"/>
      <c r="I44" s="55"/>
      <c r="J44" s="55"/>
      <c r="K44" s="55"/>
      <c r="L44" s="55"/>
      <c r="M44" s="55"/>
      <c r="N44" s="3">
        <f t="shared" si="0"/>
        <v>0</v>
      </c>
    </row>
    <row r="45" spans="1:14" ht="12.75" customHeight="1" thickBot="1" x14ac:dyDescent="0.25">
      <c r="A45" s="25" t="s">
        <v>54</v>
      </c>
      <c r="B45" s="58"/>
      <c r="C45" s="58"/>
      <c r="D45" s="58"/>
      <c r="E45" s="58"/>
      <c r="F45" s="58"/>
      <c r="G45" s="58"/>
      <c r="H45" s="58"/>
      <c r="I45" s="58"/>
      <c r="J45" s="58"/>
      <c r="K45" s="58"/>
      <c r="L45" s="58"/>
      <c r="M45" s="58"/>
      <c r="N45" s="3">
        <f t="shared" si="0"/>
        <v>0</v>
      </c>
    </row>
    <row r="46" spans="1:14" ht="12.75" customHeight="1" thickBot="1" x14ac:dyDescent="0.25">
      <c r="A46" s="25" t="s">
        <v>55</v>
      </c>
      <c r="B46" s="55"/>
      <c r="C46" s="55"/>
      <c r="D46" s="55"/>
      <c r="E46" s="55"/>
      <c r="F46" s="55"/>
      <c r="G46" s="61"/>
      <c r="H46" s="55"/>
      <c r="I46" s="55"/>
      <c r="J46" s="55"/>
      <c r="K46" s="55"/>
      <c r="L46" s="55"/>
      <c r="M46" s="55"/>
      <c r="N46" s="3">
        <f t="shared" si="0"/>
        <v>0</v>
      </c>
    </row>
    <row r="47" spans="1:14" ht="12.75" customHeight="1" thickBot="1" x14ac:dyDescent="0.25">
      <c r="A47" s="25" t="s">
        <v>56</v>
      </c>
      <c r="B47" s="58"/>
      <c r="C47" s="58"/>
      <c r="D47" s="58"/>
      <c r="E47" s="58"/>
      <c r="F47" s="58"/>
      <c r="G47" s="86"/>
      <c r="H47" s="58"/>
      <c r="I47" s="58"/>
      <c r="J47" s="58"/>
      <c r="K47" s="58"/>
      <c r="L47" s="58"/>
      <c r="M47" s="58"/>
      <c r="N47" s="3">
        <f>COUNTA(B47:M47)</f>
        <v>0</v>
      </c>
    </row>
    <row r="48" spans="1:14" ht="12.75" customHeight="1" thickBot="1" x14ac:dyDescent="0.25">
      <c r="A48" s="25" t="s">
        <v>57</v>
      </c>
      <c r="B48" s="55"/>
      <c r="C48" s="55"/>
      <c r="D48" s="55"/>
      <c r="E48" s="55"/>
      <c r="F48" s="55"/>
      <c r="G48" s="55"/>
      <c r="H48" s="55"/>
      <c r="I48" s="55"/>
      <c r="J48" s="55"/>
      <c r="K48" s="55"/>
      <c r="L48" s="55"/>
      <c r="M48" s="55"/>
      <c r="N48" s="3">
        <f t="shared" si="0"/>
        <v>0</v>
      </c>
    </row>
    <row r="49" spans="1:14" ht="12.75" customHeight="1" thickBot="1" x14ac:dyDescent="0.25">
      <c r="A49" s="25" t="s">
        <v>58</v>
      </c>
      <c r="B49" s="58"/>
      <c r="C49" s="58"/>
      <c r="D49" s="58"/>
      <c r="E49" s="58"/>
      <c r="F49" s="58"/>
      <c r="G49" s="58"/>
      <c r="H49" s="58"/>
      <c r="I49" s="58"/>
      <c r="J49" s="58"/>
      <c r="K49" s="58"/>
      <c r="L49" s="58"/>
      <c r="M49" s="58"/>
      <c r="N49" s="3">
        <f t="shared" si="0"/>
        <v>0</v>
      </c>
    </row>
    <row r="50" spans="1:14" ht="12.75" customHeight="1" thickBot="1" x14ac:dyDescent="0.25">
      <c r="A50" s="11" t="s">
        <v>13</v>
      </c>
      <c r="B50" s="3">
        <f t="shared" ref="B50:M50" si="1">COUNTA(B2:B24,B25:B49)</f>
        <v>0</v>
      </c>
      <c r="C50" s="3">
        <f t="shared" si="1"/>
        <v>0</v>
      </c>
      <c r="D50" s="3">
        <f t="shared" si="1"/>
        <v>0</v>
      </c>
      <c r="E50" s="3">
        <f t="shared" si="1"/>
        <v>0</v>
      </c>
      <c r="F50" s="3">
        <f t="shared" si="1"/>
        <v>0</v>
      </c>
      <c r="G50" s="3">
        <f t="shared" si="1"/>
        <v>0</v>
      </c>
      <c r="H50" s="3">
        <f>COUNTA(H2:H24,H25:H49)</f>
        <v>0</v>
      </c>
      <c r="I50" s="3">
        <f>COUNTA(I2:I24,I25:I49)</f>
        <v>0</v>
      </c>
      <c r="J50" s="3">
        <f>COUNTA(J2:J24,J25:J49)</f>
        <v>0</v>
      </c>
      <c r="K50" s="3">
        <f t="shared" si="1"/>
        <v>0</v>
      </c>
      <c r="L50" s="3">
        <f>COUNTA(L2:L24,L25:L49)</f>
        <v>0</v>
      </c>
      <c r="M50" s="3">
        <f t="shared" si="1"/>
        <v>0</v>
      </c>
      <c r="N50" s="3">
        <f>SUM(B50:M50)</f>
        <v>0</v>
      </c>
    </row>
    <row r="51" spans="1:14" x14ac:dyDescent="0.2">
      <c r="A51" s="113" t="s">
        <v>152</v>
      </c>
      <c r="B51" s="113"/>
      <c r="C51" s="1">
        <f>N50</f>
        <v>0</v>
      </c>
      <c r="D51" s="116" t="s">
        <v>75</v>
      </c>
      <c r="E51" s="116"/>
      <c r="F51" s="116"/>
      <c r="G51" s="116"/>
      <c r="H51">
        <f>576-N50</f>
        <v>576</v>
      </c>
    </row>
    <row r="52" spans="1:14" x14ac:dyDescent="0.2">
      <c r="A52" s="113" t="s">
        <v>59</v>
      </c>
      <c r="B52" s="113"/>
      <c r="C52" s="1">
        <v>576</v>
      </c>
      <c r="D52" s="113" t="s">
        <v>60</v>
      </c>
      <c r="E52" s="113"/>
      <c r="F52" s="113"/>
      <c r="G52" s="113"/>
      <c r="H52" s="114">
        <f>C51/C52</f>
        <v>0</v>
      </c>
      <c r="I52" s="115"/>
    </row>
    <row r="53" spans="1:14" s="49" customFormat="1" ht="24.75" customHeight="1" x14ac:dyDescent="0.25">
      <c r="B53" s="110" t="s">
        <v>113</v>
      </c>
      <c r="C53" s="111"/>
      <c r="D53" s="111"/>
      <c r="E53" s="111"/>
      <c r="F53" s="111"/>
      <c r="G53" s="111"/>
      <c r="H53" s="111"/>
      <c r="I53" s="111"/>
      <c r="J53" s="111"/>
      <c r="K53" s="111"/>
      <c r="L53" s="111"/>
      <c r="M53" s="112"/>
    </row>
    <row r="54" spans="1:14" x14ac:dyDescent="0.2">
      <c r="B54" s="49"/>
      <c r="C54" s="49"/>
      <c r="D54" s="49"/>
      <c r="E54" s="49"/>
      <c r="F54" s="49"/>
      <c r="G54" s="49"/>
      <c r="H54" s="49"/>
      <c r="I54" s="49"/>
      <c r="J54" s="49"/>
      <c r="K54" s="49"/>
      <c r="L54" s="49"/>
      <c r="M54" s="49"/>
      <c r="N54" s="49"/>
    </row>
  </sheetData>
  <mergeCells count="6">
    <mergeCell ref="B53:M53"/>
    <mergeCell ref="A51:B51"/>
    <mergeCell ref="D51:G51"/>
    <mergeCell ref="A52:B52"/>
    <mergeCell ref="D52:G52"/>
    <mergeCell ref="H52:I52"/>
  </mergeCells>
  <conditionalFormatting sqref="N51:N52 N54">
    <cfRule type="cellIs" dxfId="49" priority="13" stopIfTrue="1" operator="equal">
      <formula>576</formula>
    </cfRule>
  </conditionalFormatting>
  <conditionalFormatting sqref="N2">
    <cfRule type="cellIs" dxfId="48" priority="11" stopIfTrue="1" operator="equal">
      <formula>12</formula>
    </cfRule>
    <cfRule type="cellIs" dxfId="47" priority="12" stopIfTrue="1" operator="greaterThan">
      <formula>11</formula>
    </cfRule>
  </conditionalFormatting>
  <conditionalFormatting sqref="N2">
    <cfRule type="cellIs" dxfId="46" priority="10" stopIfTrue="1" operator="equal">
      <formula>12</formula>
    </cfRule>
  </conditionalFormatting>
  <conditionalFormatting sqref="N2:N49">
    <cfRule type="cellIs" dxfId="45" priority="9" stopIfTrue="1" operator="greaterThan">
      <formula>11</formula>
    </cfRule>
  </conditionalFormatting>
  <conditionalFormatting sqref="B50:M50">
    <cfRule type="cellIs" dxfId="44" priority="4" stopIfTrue="1" operator="greaterThan">
      <formula>47</formula>
    </cfRule>
  </conditionalFormatting>
  <conditionalFormatting sqref="N50">
    <cfRule type="cellIs" dxfId="43" priority="2" stopIfTrue="1" operator="greaterThan">
      <formula>575</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pane ySplit="1" topLeftCell="A2" activePane="bottomLeft" state="frozen"/>
      <selection pane="bottomLeft" activeCell="J2" sqref="J2"/>
    </sheetView>
  </sheetViews>
  <sheetFormatPr baseColWidth="10" defaultColWidth="9.1640625" defaultRowHeight="15" x14ac:dyDescent="0.2"/>
  <cols>
    <col min="1" max="1" width="14" customWidth="1"/>
    <col min="2" max="13" width="5.83203125" customWidth="1"/>
    <col min="14" max="14" width="6" customWidth="1"/>
  </cols>
  <sheetData>
    <row r="1" spans="1:14" ht="16" x14ac:dyDescent="0.2">
      <c r="A1" s="29" t="s">
        <v>100</v>
      </c>
      <c r="B1" s="27" t="s">
        <v>1</v>
      </c>
      <c r="C1" s="27" t="s">
        <v>2</v>
      </c>
      <c r="D1" s="27" t="s">
        <v>3</v>
      </c>
      <c r="E1" s="27" t="s">
        <v>4</v>
      </c>
      <c r="F1" s="27" t="s">
        <v>5</v>
      </c>
      <c r="G1" s="27" t="s">
        <v>6</v>
      </c>
      <c r="H1" s="27" t="s">
        <v>7</v>
      </c>
      <c r="I1" s="27" t="s">
        <v>8</v>
      </c>
      <c r="J1" s="27" t="s">
        <v>9</v>
      </c>
      <c r="K1" s="27" t="s">
        <v>10</v>
      </c>
      <c r="L1" s="27" t="s">
        <v>11</v>
      </c>
      <c r="M1" s="27" t="s">
        <v>12</v>
      </c>
      <c r="N1" s="14" t="s">
        <v>13</v>
      </c>
    </row>
    <row r="2" spans="1:14" ht="12.75" customHeight="1" thickBot="1" x14ac:dyDescent="0.25">
      <c r="A2" s="28" t="s">
        <v>0</v>
      </c>
      <c r="B2" s="54"/>
      <c r="C2" s="54"/>
      <c r="D2" s="54"/>
      <c r="E2" s="54"/>
      <c r="F2" s="54"/>
      <c r="G2" s="54"/>
      <c r="H2" s="54"/>
      <c r="I2" s="54"/>
      <c r="J2" s="54"/>
      <c r="K2" s="54"/>
      <c r="L2" s="54"/>
      <c r="M2" s="54"/>
      <c r="N2" s="95">
        <f t="shared" ref="N2:N49" si="0">COUNTA(B2:M2)</f>
        <v>0</v>
      </c>
    </row>
    <row r="3" spans="1:14" ht="12.75" customHeight="1" thickBot="1" x14ac:dyDescent="0.25">
      <c r="A3" s="28" t="s">
        <v>14</v>
      </c>
      <c r="B3" s="59"/>
      <c r="C3" s="59"/>
      <c r="D3" s="59"/>
      <c r="E3" s="59"/>
      <c r="F3" s="59"/>
      <c r="G3" s="59"/>
      <c r="H3" s="59"/>
      <c r="I3" s="59"/>
      <c r="J3" s="59"/>
      <c r="K3" s="59"/>
      <c r="L3" s="59"/>
      <c r="M3" s="59"/>
      <c r="N3" s="3">
        <f t="shared" si="0"/>
        <v>0</v>
      </c>
    </row>
    <row r="4" spans="1:14" ht="12.75" customHeight="1" thickBot="1" x14ac:dyDescent="0.25">
      <c r="A4" s="28" t="s">
        <v>15</v>
      </c>
      <c r="B4" s="55"/>
      <c r="C4" s="55"/>
      <c r="D4" s="55"/>
      <c r="E4" s="55"/>
      <c r="F4" s="55"/>
      <c r="G4" s="55"/>
      <c r="H4" s="55"/>
      <c r="I4" s="55"/>
      <c r="J4" s="55"/>
      <c r="K4" s="55"/>
      <c r="L4" s="55"/>
      <c r="M4" s="55"/>
      <c r="N4" s="3">
        <f t="shared" si="0"/>
        <v>0</v>
      </c>
    </row>
    <row r="5" spans="1:14" ht="12.75" customHeight="1" thickBot="1" x14ac:dyDescent="0.25">
      <c r="A5" s="28" t="s">
        <v>16</v>
      </c>
      <c r="B5" s="59"/>
      <c r="C5" s="59"/>
      <c r="D5" s="59"/>
      <c r="E5" s="59"/>
      <c r="F5" s="59"/>
      <c r="G5" s="59"/>
      <c r="H5" s="59"/>
      <c r="I5" s="59"/>
      <c r="J5" s="59"/>
      <c r="K5" s="59"/>
      <c r="L5" s="59"/>
      <c r="M5" s="59"/>
      <c r="N5" s="3">
        <f t="shared" si="0"/>
        <v>0</v>
      </c>
    </row>
    <row r="6" spans="1:14" ht="12.75" customHeight="1" thickBot="1" x14ac:dyDescent="0.25">
      <c r="A6" s="28" t="s">
        <v>17</v>
      </c>
      <c r="B6" s="55"/>
      <c r="C6" s="55"/>
      <c r="D6" s="55"/>
      <c r="E6" s="55"/>
      <c r="F6" s="55"/>
      <c r="G6" s="55"/>
      <c r="H6" s="55"/>
      <c r="I6" s="55"/>
      <c r="J6" s="55"/>
      <c r="K6" s="55"/>
      <c r="L6" s="55"/>
      <c r="M6" s="55"/>
      <c r="N6" s="3">
        <f t="shared" si="0"/>
        <v>0</v>
      </c>
    </row>
    <row r="7" spans="1:14" ht="12.75" customHeight="1" thickBot="1" x14ac:dyDescent="0.25">
      <c r="A7" s="28" t="s">
        <v>18</v>
      </c>
      <c r="B7" s="59"/>
      <c r="C7" s="59"/>
      <c r="D7" s="59"/>
      <c r="E7" s="59"/>
      <c r="F7" s="59"/>
      <c r="G7" s="59"/>
      <c r="H7" s="59"/>
      <c r="I7" s="59"/>
      <c r="J7" s="59"/>
      <c r="K7" s="59"/>
      <c r="L7" s="59"/>
      <c r="M7" s="59"/>
      <c r="N7" s="3">
        <f t="shared" si="0"/>
        <v>0</v>
      </c>
    </row>
    <row r="8" spans="1:14" ht="12.75" customHeight="1" thickBot="1" x14ac:dyDescent="0.25">
      <c r="A8" s="28" t="s">
        <v>19</v>
      </c>
      <c r="B8" s="55"/>
      <c r="C8" s="55"/>
      <c r="D8" s="55"/>
      <c r="E8" s="55"/>
      <c r="F8" s="55"/>
      <c r="G8" s="55"/>
      <c r="H8" s="55"/>
      <c r="I8" s="55"/>
      <c r="J8" s="55"/>
      <c r="K8" s="55"/>
      <c r="L8" s="55"/>
      <c r="M8" s="55"/>
      <c r="N8" s="3">
        <f t="shared" si="0"/>
        <v>0</v>
      </c>
    </row>
    <row r="9" spans="1:14" ht="12.75" customHeight="1" thickBot="1" x14ac:dyDescent="0.25">
      <c r="A9" s="28" t="s">
        <v>20</v>
      </c>
      <c r="B9" s="59"/>
      <c r="C9" s="59"/>
      <c r="D9" s="59"/>
      <c r="E9" s="59"/>
      <c r="F9" s="59"/>
      <c r="G9" s="59"/>
      <c r="H9" s="59"/>
      <c r="I9" s="59"/>
      <c r="J9" s="59"/>
      <c r="K9" s="59"/>
      <c r="L9" s="59"/>
      <c r="M9" s="59"/>
      <c r="N9" s="3">
        <f t="shared" si="0"/>
        <v>0</v>
      </c>
    </row>
    <row r="10" spans="1:14" ht="12.75" customHeight="1" thickBot="1" x14ac:dyDescent="0.25">
      <c r="A10" s="28" t="s">
        <v>21</v>
      </c>
      <c r="B10" s="55"/>
      <c r="C10" s="55"/>
      <c r="D10" s="55"/>
      <c r="E10" s="55"/>
      <c r="F10" s="55"/>
      <c r="G10" s="55"/>
      <c r="H10" s="55"/>
      <c r="I10" s="55"/>
      <c r="J10" s="55"/>
      <c r="K10" s="55"/>
      <c r="L10" s="55"/>
      <c r="M10" s="55"/>
      <c r="N10" s="3">
        <f t="shared" si="0"/>
        <v>0</v>
      </c>
    </row>
    <row r="11" spans="1:14" ht="12.75" customHeight="1" thickBot="1" x14ac:dyDescent="0.25">
      <c r="A11" s="28" t="s">
        <v>22</v>
      </c>
      <c r="B11" s="59"/>
      <c r="C11" s="59"/>
      <c r="D11" s="59"/>
      <c r="E11" s="59"/>
      <c r="F11" s="59"/>
      <c r="G11" s="59"/>
      <c r="H11" s="59"/>
      <c r="I11" s="59"/>
      <c r="J11" s="59"/>
      <c r="K11" s="59"/>
      <c r="L11" s="59"/>
      <c r="M11" s="59"/>
      <c r="N11" s="3">
        <f t="shared" si="0"/>
        <v>0</v>
      </c>
    </row>
    <row r="12" spans="1:14" ht="12.75" customHeight="1" thickBot="1" x14ac:dyDescent="0.25">
      <c r="A12" s="28" t="s">
        <v>23</v>
      </c>
      <c r="B12" s="55"/>
      <c r="C12" s="55"/>
      <c r="D12" s="55"/>
      <c r="E12" s="55"/>
      <c r="F12" s="55"/>
      <c r="G12" s="55"/>
      <c r="H12" s="55"/>
      <c r="I12" s="55"/>
      <c r="J12" s="55"/>
      <c r="K12" s="55"/>
      <c r="L12" s="55"/>
      <c r="M12" s="55"/>
      <c r="N12" s="3">
        <f t="shared" si="0"/>
        <v>0</v>
      </c>
    </row>
    <row r="13" spans="1:14" ht="12.75" customHeight="1" thickBot="1" x14ac:dyDescent="0.25">
      <c r="A13" s="28" t="s">
        <v>24</v>
      </c>
      <c r="B13" s="59"/>
      <c r="C13" s="59"/>
      <c r="D13" s="59"/>
      <c r="E13" s="59"/>
      <c r="F13" s="59"/>
      <c r="G13" s="59"/>
      <c r="H13" s="59"/>
      <c r="I13" s="59"/>
      <c r="J13" s="59"/>
      <c r="K13" s="59"/>
      <c r="L13" s="59"/>
      <c r="M13" s="59"/>
      <c r="N13" s="3">
        <f t="shared" si="0"/>
        <v>0</v>
      </c>
    </row>
    <row r="14" spans="1:14" ht="12.75" customHeight="1" thickBot="1" x14ac:dyDescent="0.25">
      <c r="A14" s="28" t="s">
        <v>25</v>
      </c>
      <c r="B14" s="55"/>
      <c r="C14" s="55"/>
      <c r="D14" s="55"/>
      <c r="E14" s="55"/>
      <c r="F14" s="55"/>
      <c r="G14" s="55"/>
      <c r="H14" s="55"/>
      <c r="I14" s="55"/>
      <c r="J14" s="55"/>
      <c r="K14" s="55"/>
      <c r="L14" s="55"/>
      <c r="M14" s="55"/>
      <c r="N14" s="3">
        <f t="shared" si="0"/>
        <v>0</v>
      </c>
    </row>
    <row r="15" spans="1:14" ht="12.75" customHeight="1" thickBot="1" x14ac:dyDescent="0.25">
      <c r="A15" s="28" t="s">
        <v>26</v>
      </c>
      <c r="B15" s="59"/>
      <c r="C15" s="59"/>
      <c r="D15" s="59"/>
      <c r="E15" s="59"/>
      <c r="F15" s="59"/>
      <c r="G15" s="59"/>
      <c r="H15" s="59"/>
      <c r="I15" s="59"/>
      <c r="J15" s="59"/>
      <c r="K15" s="59"/>
      <c r="L15" s="59"/>
      <c r="M15" s="59"/>
      <c r="N15" s="3">
        <f t="shared" si="0"/>
        <v>0</v>
      </c>
    </row>
    <row r="16" spans="1:14" ht="12.75" customHeight="1" thickBot="1" x14ac:dyDescent="0.25">
      <c r="A16" s="28" t="s">
        <v>27</v>
      </c>
      <c r="B16" s="55"/>
      <c r="C16" s="55"/>
      <c r="D16" s="55"/>
      <c r="E16" s="55"/>
      <c r="F16" s="55"/>
      <c r="G16" s="55"/>
      <c r="H16" s="55"/>
      <c r="I16" s="55"/>
      <c r="J16" s="55"/>
      <c r="K16" s="55"/>
      <c r="L16" s="55"/>
      <c r="M16" s="55"/>
      <c r="N16" s="3">
        <f t="shared" si="0"/>
        <v>0</v>
      </c>
    </row>
    <row r="17" spans="1:14" ht="12.75" customHeight="1" thickBot="1" x14ac:dyDescent="0.25">
      <c r="A17" s="28" t="s">
        <v>28</v>
      </c>
      <c r="B17" s="59"/>
      <c r="C17" s="59"/>
      <c r="D17" s="59"/>
      <c r="E17" s="59"/>
      <c r="F17" s="59"/>
      <c r="G17" s="59"/>
      <c r="H17" s="59"/>
      <c r="I17" s="59"/>
      <c r="J17" s="59"/>
      <c r="K17" s="59"/>
      <c r="L17" s="59"/>
      <c r="M17" s="59"/>
      <c r="N17" s="3">
        <f t="shared" si="0"/>
        <v>0</v>
      </c>
    </row>
    <row r="18" spans="1:14" ht="12.75" customHeight="1" thickBot="1" x14ac:dyDescent="0.25">
      <c r="A18" s="28" t="s">
        <v>29</v>
      </c>
      <c r="B18" s="55"/>
      <c r="C18" s="55"/>
      <c r="D18" s="55"/>
      <c r="E18" s="55"/>
      <c r="F18" s="55"/>
      <c r="G18" s="55"/>
      <c r="H18" s="55"/>
      <c r="I18" s="55"/>
      <c r="J18" s="55"/>
      <c r="K18" s="55"/>
      <c r="L18" s="55"/>
      <c r="M18" s="55"/>
      <c r="N18" s="3">
        <f t="shared" si="0"/>
        <v>0</v>
      </c>
    </row>
    <row r="19" spans="1:14" ht="12.75" customHeight="1" thickBot="1" x14ac:dyDescent="0.25">
      <c r="A19" s="28" t="s">
        <v>30</v>
      </c>
      <c r="B19" s="59"/>
      <c r="C19" s="59"/>
      <c r="D19" s="59"/>
      <c r="E19" s="59"/>
      <c r="F19" s="59"/>
      <c r="G19" s="59"/>
      <c r="H19" s="59"/>
      <c r="I19" s="59"/>
      <c r="J19" s="59"/>
      <c r="K19" s="59"/>
      <c r="L19" s="59"/>
      <c r="M19" s="59"/>
      <c r="N19" s="3">
        <f t="shared" si="0"/>
        <v>0</v>
      </c>
    </row>
    <row r="20" spans="1:14" ht="12.75" customHeight="1" thickBot="1" x14ac:dyDescent="0.25">
      <c r="A20" s="28" t="s">
        <v>31</v>
      </c>
      <c r="B20" s="55"/>
      <c r="C20" s="55"/>
      <c r="D20" s="55"/>
      <c r="E20" s="55"/>
      <c r="F20" s="55"/>
      <c r="G20" s="55"/>
      <c r="H20" s="55"/>
      <c r="I20" s="55"/>
      <c r="J20" s="55"/>
      <c r="K20" s="55"/>
      <c r="L20" s="55"/>
      <c r="M20" s="55"/>
      <c r="N20" s="3">
        <f t="shared" si="0"/>
        <v>0</v>
      </c>
    </row>
    <row r="21" spans="1:14" ht="12.75" customHeight="1" thickBot="1" x14ac:dyDescent="0.25">
      <c r="A21" s="28" t="s">
        <v>32</v>
      </c>
      <c r="B21" s="59"/>
      <c r="C21" s="59"/>
      <c r="D21" s="59"/>
      <c r="E21" s="59"/>
      <c r="F21" s="59"/>
      <c r="G21" s="59"/>
      <c r="H21" s="59"/>
      <c r="I21" s="59"/>
      <c r="J21" s="59"/>
      <c r="K21" s="59"/>
      <c r="L21" s="59"/>
      <c r="M21" s="59"/>
      <c r="N21" s="3">
        <f t="shared" si="0"/>
        <v>0</v>
      </c>
    </row>
    <row r="22" spans="1:14" ht="12.75" customHeight="1" thickBot="1" x14ac:dyDescent="0.25">
      <c r="A22" s="28" t="s">
        <v>33</v>
      </c>
      <c r="B22" s="55"/>
      <c r="C22" s="55"/>
      <c r="D22" s="55"/>
      <c r="E22" s="55"/>
      <c r="F22" s="55"/>
      <c r="G22" s="55"/>
      <c r="H22" s="55"/>
      <c r="I22" s="55"/>
      <c r="J22" s="55"/>
      <c r="K22" s="55"/>
      <c r="L22" s="55"/>
      <c r="M22" s="55"/>
      <c r="N22" s="3">
        <f t="shared" si="0"/>
        <v>0</v>
      </c>
    </row>
    <row r="23" spans="1:14" ht="12.75" customHeight="1" thickBot="1" x14ac:dyDescent="0.25">
      <c r="A23" s="28" t="s">
        <v>34</v>
      </c>
      <c r="B23" s="59"/>
      <c r="C23" s="59"/>
      <c r="D23" s="59"/>
      <c r="E23" s="59"/>
      <c r="F23" s="59"/>
      <c r="G23" s="59"/>
      <c r="H23" s="59"/>
      <c r="I23" s="59"/>
      <c r="J23" s="59"/>
      <c r="K23" s="59"/>
      <c r="L23" s="59"/>
      <c r="M23" s="59"/>
      <c r="N23" s="3">
        <f t="shared" si="0"/>
        <v>0</v>
      </c>
    </row>
    <row r="24" spans="1:14" ht="12.75" customHeight="1" thickBot="1" x14ac:dyDescent="0.25">
      <c r="A24" s="28" t="s">
        <v>35</v>
      </c>
      <c r="B24" s="55"/>
      <c r="C24" s="55"/>
      <c r="D24" s="55"/>
      <c r="E24" s="55"/>
      <c r="F24" s="55"/>
      <c r="G24" s="55"/>
      <c r="H24" s="55"/>
      <c r="I24" s="55"/>
      <c r="J24" s="55"/>
      <c r="K24" s="55"/>
      <c r="L24" s="55"/>
      <c r="M24" s="55"/>
      <c r="N24" s="3">
        <f t="shared" si="0"/>
        <v>0</v>
      </c>
    </row>
    <row r="25" spans="1:14" ht="12.75" customHeight="1" thickBot="1" x14ac:dyDescent="0.25">
      <c r="A25" s="28" t="s">
        <v>36</v>
      </c>
      <c r="B25" s="59"/>
      <c r="C25" s="59"/>
      <c r="D25" s="59"/>
      <c r="E25" s="59"/>
      <c r="F25" s="59"/>
      <c r="G25" s="59"/>
      <c r="H25" s="59"/>
      <c r="I25" s="59"/>
      <c r="J25" s="59"/>
      <c r="K25" s="59"/>
      <c r="L25" s="59"/>
      <c r="M25" s="59"/>
      <c r="N25" s="3">
        <f t="shared" si="0"/>
        <v>0</v>
      </c>
    </row>
    <row r="26" spans="1:14" ht="12.75" customHeight="1" thickBot="1" x14ac:dyDescent="0.25">
      <c r="A26" s="28" t="s">
        <v>37</v>
      </c>
      <c r="B26" s="55"/>
      <c r="C26" s="55"/>
      <c r="D26" s="55"/>
      <c r="E26" s="55"/>
      <c r="F26" s="55"/>
      <c r="G26" s="55"/>
      <c r="H26" s="55"/>
      <c r="I26" s="55"/>
      <c r="J26" s="55"/>
      <c r="K26" s="55"/>
      <c r="L26" s="55"/>
      <c r="M26" s="55"/>
      <c r="N26" s="3">
        <f t="shared" si="0"/>
        <v>0</v>
      </c>
    </row>
    <row r="27" spans="1:14" ht="12.75" customHeight="1" thickBot="1" x14ac:dyDescent="0.25">
      <c r="A27" s="28" t="s">
        <v>38</v>
      </c>
      <c r="B27" s="59"/>
      <c r="C27" s="59"/>
      <c r="D27" s="59"/>
      <c r="E27" s="59"/>
      <c r="F27" s="59"/>
      <c r="G27" s="59"/>
      <c r="H27" s="59"/>
      <c r="I27" s="59"/>
      <c r="J27" s="59"/>
      <c r="K27" s="59"/>
      <c r="L27" s="59"/>
      <c r="M27" s="59"/>
      <c r="N27" s="3">
        <f t="shared" si="0"/>
        <v>0</v>
      </c>
    </row>
    <row r="28" spans="1:14" ht="12.75" customHeight="1" thickBot="1" x14ac:dyDescent="0.25">
      <c r="A28" s="28" t="s">
        <v>39</v>
      </c>
      <c r="B28" s="55"/>
      <c r="C28" s="55"/>
      <c r="D28" s="55"/>
      <c r="E28" s="55"/>
      <c r="F28" s="55"/>
      <c r="G28" s="55"/>
      <c r="H28" s="55"/>
      <c r="I28" s="55"/>
      <c r="J28" s="55"/>
      <c r="K28" s="55"/>
      <c r="L28" s="55"/>
      <c r="M28" s="55"/>
      <c r="N28" s="3">
        <f t="shared" si="0"/>
        <v>0</v>
      </c>
    </row>
    <row r="29" spans="1:14" ht="12.75" customHeight="1" thickBot="1" x14ac:dyDescent="0.25">
      <c r="A29" s="28" t="s">
        <v>40</v>
      </c>
      <c r="B29" s="59"/>
      <c r="C29" s="59"/>
      <c r="D29" s="59"/>
      <c r="E29" s="59"/>
      <c r="F29" s="59"/>
      <c r="G29" s="59"/>
      <c r="H29" s="59"/>
      <c r="I29" s="59"/>
      <c r="J29" s="59"/>
      <c r="K29" s="59"/>
      <c r="L29" s="59"/>
      <c r="M29" s="59"/>
      <c r="N29" s="3">
        <f t="shared" si="0"/>
        <v>0</v>
      </c>
    </row>
    <row r="30" spans="1:14" ht="12.75" customHeight="1" thickBot="1" x14ac:dyDescent="0.25">
      <c r="A30" s="28" t="s">
        <v>41</v>
      </c>
      <c r="B30" s="55"/>
      <c r="C30" s="55"/>
      <c r="D30" s="55"/>
      <c r="E30" s="55"/>
      <c r="F30" s="55"/>
      <c r="G30" s="55"/>
      <c r="H30" s="55"/>
      <c r="I30" s="55"/>
      <c r="J30" s="55"/>
      <c r="K30" s="55"/>
      <c r="L30" s="55"/>
      <c r="M30" s="55"/>
      <c r="N30" s="3">
        <f t="shared" si="0"/>
        <v>0</v>
      </c>
    </row>
    <row r="31" spans="1:14" ht="12.75" customHeight="1" thickBot="1" x14ac:dyDescent="0.25">
      <c r="A31" s="28" t="s">
        <v>42</v>
      </c>
      <c r="B31" s="59"/>
      <c r="C31" s="59"/>
      <c r="D31" s="59"/>
      <c r="E31" s="59"/>
      <c r="F31" s="59"/>
      <c r="G31" s="59"/>
      <c r="H31" s="59"/>
      <c r="I31" s="59"/>
      <c r="J31" s="59"/>
      <c r="K31" s="59"/>
      <c r="L31" s="59"/>
      <c r="M31" s="59"/>
      <c r="N31" s="3">
        <f t="shared" si="0"/>
        <v>0</v>
      </c>
    </row>
    <row r="32" spans="1:14" ht="12.75" customHeight="1" thickBot="1" x14ac:dyDescent="0.25">
      <c r="A32" s="28" t="s">
        <v>43</v>
      </c>
      <c r="B32" s="55"/>
      <c r="C32" s="55"/>
      <c r="D32" s="55"/>
      <c r="E32" s="55"/>
      <c r="F32" s="55"/>
      <c r="G32" s="55"/>
      <c r="H32" s="55"/>
      <c r="I32" s="55"/>
      <c r="J32" s="55"/>
      <c r="K32" s="55"/>
      <c r="L32" s="55"/>
      <c r="M32" s="55"/>
      <c r="N32" s="3">
        <f t="shared" si="0"/>
        <v>0</v>
      </c>
    </row>
    <row r="33" spans="1:14" ht="12.75" customHeight="1" thickBot="1" x14ac:dyDescent="0.25">
      <c r="A33" s="28" t="s">
        <v>61</v>
      </c>
      <c r="B33" s="59"/>
      <c r="C33" s="59"/>
      <c r="D33" s="59"/>
      <c r="E33" s="59"/>
      <c r="F33" s="59"/>
      <c r="G33" s="59"/>
      <c r="H33" s="59"/>
      <c r="I33" s="59"/>
      <c r="J33" s="59"/>
      <c r="K33" s="59"/>
      <c r="L33" s="59"/>
      <c r="M33" s="59"/>
      <c r="N33" s="3">
        <f t="shared" si="0"/>
        <v>0</v>
      </c>
    </row>
    <row r="34" spans="1:14" ht="12.75" customHeight="1" thickBot="1" x14ac:dyDescent="0.25">
      <c r="A34" s="28" t="s">
        <v>44</v>
      </c>
      <c r="B34" s="55"/>
      <c r="C34" s="55"/>
      <c r="D34" s="55"/>
      <c r="E34" s="55"/>
      <c r="F34" s="55"/>
      <c r="G34" s="55"/>
      <c r="H34" s="55"/>
      <c r="I34" s="55"/>
      <c r="J34" s="55"/>
      <c r="K34" s="55"/>
      <c r="L34" s="55"/>
      <c r="M34" s="55"/>
      <c r="N34" s="3">
        <f t="shared" si="0"/>
        <v>0</v>
      </c>
    </row>
    <row r="35" spans="1:14" ht="12.75" customHeight="1" thickBot="1" x14ac:dyDescent="0.25">
      <c r="A35" s="28" t="s">
        <v>45</v>
      </c>
      <c r="B35" s="59"/>
      <c r="C35" s="59"/>
      <c r="D35" s="59"/>
      <c r="E35" s="59"/>
      <c r="F35" s="59"/>
      <c r="G35" s="59"/>
      <c r="H35" s="59"/>
      <c r="I35" s="59"/>
      <c r="J35" s="59"/>
      <c r="K35" s="59"/>
      <c r="L35" s="59"/>
      <c r="M35" s="59"/>
      <c r="N35" s="3">
        <f t="shared" si="0"/>
        <v>0</v>
      </c>
    </row>
    <row r="36" spans="1:14" ht="12.75" customHeight="1" thickBot="1" x14ac:dyDescent="0.25">
      <c r="A36" s="28" t="s">
        <v>62</v>
      </c>
      <c r="B36" s="55"/>
      <c r="C36" s="55"/>
      <c r="D36" s="55"/>
      <c r="E36" s="55"/>
      <c r="F36" s="55"/>
      <c r="G36" s="55"/>
      <c r="H36" s="55"/>
      <c r="I36" s="55"/>
      <c r="J36" s="55"/>
      <c r="K36" s="55"/>
      <c r="L36" s="55"/>
      <c r="M36" s="55"/>
      <c r="N36" s="3">
        <f t="shared" si="0"/>
        <v>0</v>
      </c>
    </row>
    <row r="37" spans="1:14" ht="12.75" customHeight="1" thickBot="1" x14ac:dyDescent="0.25">
      <c r="A37" s="28" t="s">
        <v>46</v>
      </c>
      <c r="B37" s="59"/>
      <c r="C37" s="59"/>
      <c r="D37" s="59"/>
      <c r="E37" s="59"/>
      <c r="F37" s="59"/>
      <c r="G37" s="59"/>
      <c r="H37" s="59"/>
      <c r="I37" s="59"/>
      <c r="J37" s="59"/>
      <c r="K37" s="59"/>
      <c r="L37" s="59"/>
      <c r="M37" s="59"/>
      <c r="N37" s="3">
        <f t="shared" si="0"/>
        <v>0</v>
      </c>
    </row>
    <row r="38" spans="1:14" ht="12.75" customHeight="1" thickBot="1" x14ac:dyDescent="0.25">
      <c r="A38" s="28" t="s">
        <v>47</v>
      </c>
      <c r="B38" s="55"/>
      <c r="C38" s="55"/>
      <c r="D38" s="55"/>
      <c r="E38" s="55"/>
      <c r="F38" s="55"/>
      <c r="G38" s="55"/>
      <c r="H38" s="55"/>
      <c r="I38" s="55"/>
      <c r="J38" s="55"/>
      <c r="K38" s="55"/>
      <c r="L38" s="55"/>
      <c r="M38" s="55"/>
      <c r="N38" s="3">
        <f t="shared" si="0"/>
        <v>0</v>
      </c>
    </row>
    <row r="39" spans="1:14" ht="12.75" customHeight="1" thickBot="1" x14ac:dyDescent="0.25">
      <c r="A39" s="28" t="s">
        <v>48</v>
      </c>
      <c r="B39" s="59"/>
      <c r="C39" s="59"/>
      <c r="D39" s="59"/>
      <c r="E39" s="59"/>
      <c r="F39" s="59"/>
      <c r="G39" s="59"/>
      <c r="H39" s="59"/>
      <c r="I39" s="59"/>
      <c r="J39" s="59"/>
      <c r="K39" s="59"/>
      <c r="L39" s="59"/>
      <c r="M39" s="59"/>
      <c r="N39" s="3">
        <f t="shared" si="0"/>
        <v>0</v>
      </c>
    </row>
    <row r="40" spans="1:14" ht="12.75" customHeight="1" thickBot="1" x14ac:dyDescent="0.25">
      <c r="A40" s="28" t="s">
        <v>49</v>
      </c>
      <c r="B40" s="55"/>
      <c r="C40" s="55"/>
      <c r="D40" s="55"/>
      <c r="E40" s="55"/>
      <c r="F40" s="55"/>
      <c r="G40" s="55"/>
      <c r="H40" s="55"/>
      <c r="I40" s="55"/>
      <c r="J40" s="55"/>
      <c r="K40" s="55"/>
      <c r="L40" s="55"/>
      <c r="M40" s="55"/>
      <c r="N40" s="3">
        <f t="shared" si="0"/>
        <v>0</v>
      </c>
    </row>
    <row r="41" spans="1:14" ht="12.75" customHeight="1" thickBot="1" x14ac:dyDescent="0.25">
      <c r="A41" s="28" t="s">
        <v>50</v>
      </c>
      <c r="B41" s="59"/>
      <c r="C41" s="59"/>
      <c r="D41" s="59"/>
      <c r="E41" s="59"/>
      <c r="F41" s="59"/>
      <c r="G41" s="59"/>
      <c r="H41" s="59"/>
      <c r="I41" s="59"/>
      <c r="J41" s="59"/>
      <c r="K41" s="59"/>
      <c r="L41" s="59"/>
      <c r="M41" s="59"/>
      <c r="N41" s="3">
        <f t="shared" si="0"/>
        <v>0</v>
      </c>
    </row>
    <row r="42" spans="1:14" ht="12.75" customHeight="1" thickBot="1" x14ac:dyDescent="0.25">
      <c r="A42" s="28" t="s">
        <v>51</v>
      </c>
      <c r="B42" s="55"/>
      <c r="C42" s="55"/>
      <c r="D42" s="55"/>
      <c r="E42" s="55"/>
      <c r="F42" s="55"/>
      <c r="G42" s="55"/>
      <c r="H42" s="55"/>
      <c r="I42" s="55"/>
      <c r="J42" s="55"/>
      <c r="K42" s="55"/>
      <c r="L42" s="55"/>
      <c r="M42" s="55"/>
      <c r="N42" s="3">
        <f t="shared" si="0"/>
        <v>0</v>
      </c>
    </row>
    <row r="43" spans="1:14" ht="12.75" customHeight="1" thickBot="1" x14ac:dyDescent="0.25">
      <c r="A43" s="28" t="s">
        <v>52</v>
      </c>
      <c r="B43" s="59"/>
      <c r="C43" s="59"/>
      <c r="D43" s="59"/>
      <c r="E43" s="59"/>
      <c r="F43" s="59"/>
      <c r="G43" s="59"/>
      <c r="H43" s="59"/>
      <c r="I43" s="59"/>
      <c r="J43" s="59"/>
      <c r="K43" s="59"/>
      <c r="L43" s="59"/>
      <c r="M43" s="59"/>
      <c r="N43" s="3">
        <f t="shared" si="0"/>
        <v>0</v>
      </c>
    </row>
    <row r="44" spans="1:14" ht="12.75" customHeight="1" thickBot="1" x14ac:dyDescent="0.25">
      <c r="A44" s="28" t="s">
        <v>53</v>
      </c>
      <c r="B44" s="55"/>
      <c r="C44" s="55"/>
      <c r="D44" s="55"/>
      <c r="E44" s="55"/>
      <c r="F44" s="55"/>
      <c r="G44" s="55"/>
      <c r="H44" s="55"/>
      <c r="I44" s="55"/>
      <c r="J44" s="55"/>
      <c r="K44" s="55"/>
      <c r="L44" s="55"/>
      <c r="M44" s="55"/>
      <c r="N44" s="3">
        <f t="shared" si="0"/>
        <v>0</v>
      </c>
    </row>
    <row r="45" spans="1:14" ht="12.75" customHeight="1" thickBot="1" x14ac:dyDescent="0.25">
      <c r="A45" s="28" t="s">
        <v>54</v>
      </c>
      <c r="B45" s="59"/>
      <c r="C45" s="59"/>
      <c r="D45" s="59"/>
      <c r="E45" s="59"/>
      <c r="F45" s="59"/>
      <c r="G45" s="59"/>
      <c r="H45" s="59"/>
      <c r="I45" s="59"/>
      <c r="J45" s="59"/>
      <c r="K45" s="59"/>
      <c r="L45" s="59"/>
      <c r="M45" s="59"/>
      <c r="N45" s="3">
        <f t="shared" si="0"/>
        <v>0</v>
      </c>
    </row>
    <row r="46" spans="1:14" ht="12.75" customHeight="1" thickBot="1" x14ac:dyDescent="0.25">
      <c r="A46" s="28" t="s">
        <v>55</v>
      </c>
      <c r="B46" s="55"/>
      <c r="C46" s="55"/>
      <c r="D46" s="55"/>
      <c r="E46" s="55"/>
      <c r="F46" s="55"/>
      <c r="G46" s="55"/>
      <c r="H46" s="55"/>
      <c r="I46" s="55"/>
      <c r="J46" s="55"/>
      <c r="K46" s="55"/>
      <c r="L46" s="55"/>
      <c r="M46" s="55"/>
      <c r="N46" s="3">
        <f t="shared" si="0"/>
        <v>0</v>
      </c>
    </row>
    <row r="47" spans="1:14" ht="12.75" customHeight="1" thickBot="1" x14ac:dyDescent="0.25">
      <c r="A47" s="28" t="s">
        <v>56</v>
      </c>
      <c r="B47" s="59"/>
      <c r="C47" s="59"/>
      <c r="D47" s="59"/>
      <c r="E47" s="59"/>
      <c r="F47" s="59"/>
      <c r="G47" s="59"/>
      <c r="H47" s="59"/>
      <c r="I47" s="59"/>
      <c r="J47" s="59"/>
      <c r="K47" s="59"/>
      <c r="L47" s="59"/>
      <c r="M47" s="59"/>
      <c r="N47" s="3">
        <f>COUNTA(B47:M47)</f>
        <v>0</v>
      </c>
    </row>
    <row r="48" spans="1:14" ht="12.75" customHeight="1" thickBot="1" x14ac:dyDescent="0.25">
      <c r="A48" s="28" t="s">
        <v>57</v>
      </c>
      <c r="B48" s="55"/>
      <c r="C48" s="55"/>
      <c r="D48" s="55"/>
      <c r="E48" s="55"/>
      <c r="F48" s="55"/>
      <c r="G48" s="55"/>
      <c r="H48" s="55"/>
      <c r="I48" s="55"/>
      <c r="J48" s="55"/>
      <c r="K48" s="55"/>
      <c r="L48" s="55"/>
      <c r="M48" s="55"/>
      <c r="N48" s="3">
        <f t="shared" si="0"/>
        <v>0</v>
      </c>
    </row>
    <row r="49" spans="1:14" ht="12.75" customHeight="1" thickBot="1" x14ac:dyDescent="0.25">
      <c r="A49" s="28" t="s">
        <v>58</v>
      </c>
      <c r="B49" s="59"/>
      <c r="C49" s="59"/>
      <c r="D49" s="59"/>
      <c r="E49" s="59"/>
      <c r="F49" s="59"/>
      <c r="G49" s="59"/>
      <c r="H49" s="59"/>
      <c r="I49" s="59"/>
      <c r="J49" s="59"/>
      <c r="K49" s="59"/>
      <c r="L49" s="59"/>
      <c r="M49" s="59"/>
      <c r="N49" s="3">
        <f t="shared" si="0"/>
        <v>0</v>
      </c>
    </row>
    <row r="50" spans="1:14" ht="12.75" customHeight="1" thickBot="1" x14ac:dyDescent="0.25">
      <c r="A50" s="11" t="s">
        <v>13</v>
      </c>
      <c r="B50" s="3">
        <f t="shared" ref="B50:M50" si="1">COUNTA(B2:B24,B25:B49)</f>
        <v>0</v>
      </c>
      <c r="C50" s="3">
        <f t="shared" si="1"/>
        <v>0</v>
      </c>
      <c r="D50" s="3">
        <f t="shared" si="1"/>
        <v>0</v>
      </c>
      <c r="E50" s="3">
        <f t="shared" si="1"/>
        <v>0</v>
      </c>
      <c r="F50" s="3">
        <f t="shared" si="1"/>
        <v>0</v>
      </c>
      <c r="G50" s="3">
        <f t="shared" si="1"/>
        <v>0</v>
      </c>
      <c r="H50" s="3">
        <f t="shared" si="1"/>
        <v>0</v>
      </c>
      <c r="I50" s="3">
        <f t="shared" si="1"/>
        <v>0</v>
      </c>
      <c r="J50" s="3">
        <f t="shared" si="1"/>
        <v>0</v>
      </c>
      <c r="K50" s="3">
        <f t="shared" si="1"/>
        <v>0</v>
      </c>
      <c r="L50" s="3">
        <f>COUNTA(L2:L24,L25:L49)</f>
        <v>0</v>
      </c>
      <c r="M50" s="3">
        <f t="shared" si="1"/>
        <v>0</v>
      </c>
      <c r="N50" s="3">
        <f>SUM(B50:M50)</f>
        <v>0</v>
      </c>
    </row>
    <row r="51" spans="1:14" x14ac:dyDescent="0.2">
      <c r="A51" s="113" t="s">
        <v>152</v>
      </c>
      <c r="B51" s="113"/>
      <c r="C51" s="1">
        <f>N50</f>
        <v>0</v>
      </c>
      <c r="D51" s="116" t="s">
        <v>75</v>
      </c>
      <c r="E51" s="116"/>
      <c r="F51" s="116"/>
      <c r="G51" s="116"/>
      <c r="H51">
        <f>576-N50</f>
        <v>576</v>
      </c>
    </row>
    <row r="52" spans="1:14" x14ac:dyDescent="0.2">
      <c r="A52" s="113" t="s">
        <v>59</v>
      </c>
      <c r="B52" s="113"/>
      <c r="C52" s="1">
        <v>576</v>
      </c>
      <c r="D52" s="113" t="s">
        <v>60</v>
      </c>
      <c r="E52" s="113"/>
      <c r="F52" s="113"/>
      <c r="G52" s="113"/>
      <c r="H52" s="114">
        <f>C51/C52</f>
        <v>0</v>
      </c>
      <c r="I52" s="115"/>
    </row>
    <row r="53" spans="1:14" s="49" customFormat="1" ht="24.75" customHeight="1" x14ac:dyDescent="0.25">
      <c r="B53" s="117" t="s">
        <v>114</v>
      </c>
      <c r="C53" s="111"/>
      <c r="D53" s="111"/>
      <c r="E53" s="111"/>
      <c r="F53" s="111"/>
      <c r="G53" s="111"/>
      <c r="H53" s="111"/>
      <c r="I53" s="111"/>
      <c r="J53" s="111"/>
      <c r="K53" s="111"/>
      <c r="L53" s="111"/>
      <c r="M53" s="112"/>
    </row>
    <row r="54" spans="1:14" x14ac:dyDescent="0.2">
      <c r="B54" s="49"/>
      <c r="C54" s="49"/>
      <c r="D54" s="49"/>
      <c r="E54" s="49"/>
      <c r="F54" s="49"/>
      <c r="G54" s="49"/>
      <c r="H54" s="49"/>
      <c r="I54" s="49"/>
      <c r="J54" s="49"/>
      <c r="K54" s="49"/>
      <c r="L54" s="49"/>
      <c r="M54" s="49"/>
      <c r="N54" s="49"/>
    </row>
  </sheetData>
  <mergeCells count="6">
    <mergeCell ref="B53:M53"/>
    <mergeCell ref="A51:B51"/>
    <mergeCell ref="D51:G51"/>
    <mergeCell ref="A52:B52"/>
    <mergeCell ref="D52:G52"/>
    <mergeCell ref="H52:I52"/>
  </mergeCells>
  <conditionalFormatting sqref="N51:N52 N54">
    <cfRule type="cellIs" dxfId="42" priority="13" stopIfTrue="1" operator="equal">
      <formula>576</formula>
    </cfRule>
  </conditionalFormatting>
  <conditionalFormatting sqref="N2">
    <cfRule type="cellIs" dxfId="41" priority="11" stopIfTrue="1" operator="equal">
      <formula>12</formula>
    </cfRule>
    <cfRule type="cellIs" dxfId="40" priority="12" stopIfTrue="1" operator="greaterThan">
      <formula>11</formula>
    </cfRule>
  </conditionalFormatting>
  <conditionalFormatting sqref="N2">
    <cfRule type="cellIs" dxfId="39" priority="10" stopIfTrue="1" operator="equal">
      <formula>12</formula>
    </cfRule>
  </conditionalFormatting>
  <conditionalFormatting sqref="N2:N49">
    <cfRule type="cellIs" dxfId="38" priority="9" stopIfTrue="1" operator="greaterThan">
      <formula>11</formula>
    </cfRule>
  </conditionalFormatting>
  <conditionalFormatting sqref="B50:M50">
    <cfRule type="cellIs" dxfId="37" priority="4" stopIfTrue="1" operator="greaterThan">
      <formula>47</formula>
    </cfRule>
  </conditionalFormatting>
  <conditionalFormatting sqref="N50">
    <cfRule type="cellIs" dxfId="36" priority="2" stopIfTrue="1" operator="greaterThan">
      <formula>575</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1" topLeftCell="A38" activePane="bottomLeft" state="frozen"/>
      <selection pane="bottomLeft" activeCell="A51" sqref="A51:B51"/>
    </sheetView>
  </sheetViews>
  <sheetFormatPr baseColWidth="10" defaultColWidth="9.1640625" defaultRowHeight="15" x14ac:dyDescent="0.2"/>
  <cols>
    <col min="1" max="1" width="14" customWidth="1"/>
    <col min="2" max="13" width="5.83203125" customWidth="1"/>
    <col min="14" max="14" width="6" customWidth="1"/>
  </cols>
  <sheetData>
    <row r="1" spans="1:14" s="49" customFormat="1" ht="16" x14ac:dyDescent="0.2">
      <c r="A1" s="30" t="s">
        <v>101</v>
      </c>
      <c r="B1" s="34" t="s">
        <v>1</v>
      </c>
      <c r="C1" s="34" t="s">
        <v>2</v>
      </c>
      <c r="D1" s="34" t="s">
        <v>3</v>
      </c>
      <c r="E1" s="34" t="s">
        <v>4</v>
      </c>
      <c r="F1" s="34" t="s">
        <v>5</v>
      </c>
      <c r="G1" s="34" t="s">
        <v>6</v>
      </c>
      <c r="H1" s="34" t="s">
        <v>7</v>
      </c>
      <c r="I1" s="34" t="s">
        <v>8</v>
      </c>
      <c r="J1" s="34" t="s">
        <v>9</v>
      </c>
      <c r="K1" s="34" t="s">
        <v>10</v>
      </c>
      <c r="L1" s="34" t="s">
        <v>11</v>
      </c>
      <c r="M1" s="34" t="s">
        <v>12</v>
      </c>
      <c r="N1" s="14" t="s">
        <v>13</v>
      </c>
    </row>
    <row r="2" spans="1:14" ht="12.75" customHeight="1" thickBot="1" x14ac:dyDescent="0.25">
      <c r="A2" s="35" t="s">
        <v>0</v>
      </c>
      <c r="B2" s="54"/>
      <c r="C2" s="54"/>
      <c r="D2" s="54"/>
      <c r="E2" s="54"/>
      <c r="F2" s="54"/>
      <c r="G2" s="54"/>
      <c r="H2" s="54"/>
      <c r="I2" s="54"/>
      <c r="J2" s="54"/>
      <c r="K2" s="54"/>
      <c r="L2" s="54"/>
      <c r="M2" s="54"/>
      <c r="N2" s="95">
        <f t="shared" ref="N2:N49" si="0">COUNTA(B2:M2)</f>
        <v>0</v>
      </c>
    </row>
    <row r="3" spans="1:14" ht="12.75" customHeight="1" thickBot="1" x14ac:dyDescent="0.25">
      <c r="A3" s="35" t="s">
        <v>14</v>
      </c>
      <c r="B3" s="85"/>
      <c r="C3" s="85"/>
      <c r="D3" s="85"/>
      <c r="E3" s="85"/>
      <c r="F3" s="85"/>
      <c r="G3" s="85"/>
      <c r="H3" s="85"/>
      <c r="I3" s="85"/>
      <c r="J3" s="85"/>
      <c r="K3" s="85"/>
      <c r="L3" s="85"/>
      <c r="M3" s="85"/>
      <c r="N3" s="3">
        <f t="shared" si="0"/>
        <v>0</v>
      </c>
    </row>
    <row r="4" spans="1:14" ht="12.75" customHeight="1" thickBot="1" x14ac:dyDescent="0.25">
      <c r="A4" s="35" t="s">
        <v>15</v>
      </c>
      <c r="B4" s="55"/>
      <c r="C4" s="55"/>
      <c r="D4" s="55"/>
      <c r="E4" s="55"/>
      <c r="F4" s="55"/>
      <c r="G4" s="55"/>
      <c r="H4" s="55"/>
      <c r="I4" s="55"/>
      <c r="J4" s="55"/>
      <c r="K4" s="55"/>
      <c r="L4" s="55"/>
      <c r="M4" s="55"/>
      <c r="N4" s="3">
        <f t="shared" si="0"/>
        <v>0</v>
      </c>
    </row>
    <row r="5" spans="1:14" ht="12.75" customHeight="1" thickBot="1" x14ac:dyDescent="0.25">
      <c r="A5" s="35" t="s">
        <v>16</v>
      </c>
      <c r="B5" s="85"/>
      <c r="C5" s="85"/>
      <c r="D5" s="85"/>
      <c r="E5" s="85"/>
      <c r="F5" s="85"/>
      <c r="G5" s="85"/>
      <c r="H5" s="85"/>
      <c r="I5" s="85"/>
      <c r="J5" s="85"/>
      <c r="K5" s="85"/>
      <c r="L5" s="85"/>
      <c r="M5" s="85"/>
      <c r="N5" s="3">
        <f t="shared" si="0"/>
        <v>0</v>
      </c>
    </row>
    <row r="6" spans="1:14" ht="12.75" customHeight="1" thickBot="1" x14ac:dyDescent="0.25">
      <c r="A6" s="35" t="s">
        <v>17</v>
      </c>
      <c r="B6" s="55"/>
      <c r="C6" s="55"/>
      <c r="D6" s="55"/>
      <c r="E6" s="55"/>
      <c r="F6" s="55"/>
      <c r="G6" s="55"/>
      <c r="H6" s="55"/>
      <c r="I6" s="55"/>
      <c r="J6" s="55"/>
      <c r="K6" s="55"/>
      <c r="L6" s="55"/>
      <c r="M6" s="55"/>
      <c r="N6" s="3">
        <f t="shared" si="0"/>
        <v>0</v>
      </c>
    </row>
    <row r="7" spans="1:14" ht="12.75" customHeight="1" thickBot="1" x14ac:dyDescent="0.25">
      <c r="A7" s="35" t="s">
        <v>18</v>
      </c>
      <c r="B7" s="85"/>
      <c r="C7" s="85"/>
      <c r="D7" s="85"/>
      <c r="E7" s="85"/>
      <c r="F7" s="85"/>
      <c r="G7" s="85"/>
      <c r="H7" s="85"/>
      <c r="I7" s="85"/>
      <c r="J7" s="85"/>
      <c r="K7" s="85"/>
      <c r="L7" s="85"/>
      <c r="M7" s="85"/>
      <c r="N7" s="3">
        <f t="shared" si="0"/>
        <v>0</v>
      </c>
    </row>
    <row r="8" spans="1:14" ht="12.75" customHeight="1" thickBot="1" x14ac:dyDescent="0.25">
      <c r="A8" s="35" t="s">
        <v>19</v>
      </c>
      <c r="B8" s="55"/>
      <c r="C8" s="55"/>
      <c r="D8" s="55"/>
      <c r="E8" s="55"/>
      <c r="F8" s="55"/>
      <c r="G8" s="55"/>
      <c r="H8" s="55"/>
      <c r="I8" s="55"/>
      <c r="J8" s="55"/>
      <c r="K8" s="55"/>
      <c r="L8" s="55"/>
      <c r="M8" s="55"/>
      <c r="N8" s="3">
        <f t="shared" si="0"/>
        <v>0</v>
      </c>
    </row>
    <row r="9" spans="1:14" ht="12.75" customHeight="1" thickBot="1" x14ac:dyDescent="0.25">
      <c r="A9" s="35" t="s">
        <v>20</v>
      </c>
      <c r="B9" s="85"/>
      <c r="C9" s="85"/>
      <c r="D9" s="85"/>
      <c r="E9" s="85"/>
      <c r="F9" s="85"/>
      <c r="G9" s="85"/>
      <c r="H9" s="85"/>
      <c r="I9" s="85"/>
      <c r="J9" s="85"/>
      <c r="K9" s="85"/>
      <c r="L9" s="85"/>
      <c r="M9" s="85"/>
      <c r="N9" s="3">
        <f t="shared" si="0"/>
        <v>0</v>
      </c>
    </row>
    <row r="10" spans="1:14" ht="12.75" customHeight="1" thickBot="1" x14ac:dyDescent="0.25">
      <c r="A10" s="35" t="s">
        <v>21</v>
      </c>
      <c r="B10" s="55"/>
      <c r="C10" s="55"/>
      <c r="D10" s="55"/>
      <c r="E10" s="55"/>
      <c r="F10" s="55"/>
      <c r="G10" s="55"/>
      <c r="H10" s="55"/>
      <c r="I10" s="55"/>
      <c r="J10" s="55"/>
      <c r="K10" s="55"/>
      <c r="L10" s="55"/>
      <c r="M10" s="55"/>
      <c r="N10" s="3">
        <f t="shared" si="0"/>
        <v>0</v>
      </c>
    </row>
    <row r="11" spans="1:14" ht="12.75" customHeight="1" thickBot="1" x14ac:dyDescent="0.25">
      <c r="A11" s="35" t="s">
        <v>22</v>
      </c>
      <c r="B11" s="85"/>
      <c r="C11" s="85"/>
      <c r="D11" s="85"/>
      <c r="E11" s="85"/>
      <c r="F11" s="85"/>
      <c r="G11" s="85"/>
      <c r="H11" s="85"/>
      <c r="I11" s="85"/>
      <c r="J11" s="85"/>
      <c r="K11" s="85"/>
      <c r="L11" s="85"/>
      <c r="M11" s="85"/>
      <c r="N11" s="3">
        <f t="shared" si="0"/>
        <v>0</v>
      </c>
    </row>
    <row r="12" spans="1:14" ht="12.75" customHeight="1" thickBot="1" x14ac:dyDescent="0.25">
      <c r="A12" s="35" t="s">
        <v>23</v>
      </c>
      <c r="B12" s="55"/>
      <c r="C12" s="55"/>
      <c r="D12" s="55"/>
      <c r="E12" s="55"/>
      <c r="F12" s="55"/>
      <c r="G12" s="55"/>
      <c r="H12" s="55"/>
      <c r="I12" s="55"/>
      <c r="J12" s="55"/>
      <c r="K12" s="55"/>
      <c r="L12" s="55"/>
      <c r="M12" s="55"/>
      <c r="N12" s="3">
        <f t="shared" si="0"/>
        <v>0</v>
      </c>
    </row>
    <row r="13" spans="1:14" ht="12.75" customHeight="1" thickBot="1" x14ac:dyDescent="0.25">
      <c r="A13" s="35" t="s">
        <v>24</v>
      </c>
      <c r="B13" s="85"/>
      <c r="C13" s="85"/>
      <c r="D13" s="85"/>
      <c r="E13" s="85"/>
      <c r="F13" s="85"/>
      <c r="G13" s="85"/>
      <c r="H13" s="85"/>
      <c r="I13" s="85"/>
      <c r="J13" s="85"/>
      <c r="K13" s="85"/>
      <c r="L13" s="85"/>
      <c r="M13" s="85"/>
      <c r="N13" s="3">
        <f t="shared" si="0"/>
        <v>0</v>
      </c>
    </row>
    <row r="14" spans="1:14" ht="12.75" customHeight="1" thickBot="1" x14ac:dyDescent="0.25">
      <c r="A14" s="35" t="s">
        <v>25</v>
      </c>
      <c r="B14" s="55"/>
      <c r="C14" s="55"/>
      <c r="D14" s="55"/>
      <c r="E14" s="55"/>
      <c r="F14" s="55"/>
      <c r="G14" s="55"/>
      <c r="H14" s="55"/>
      <c r="I14" s="55"/>
      <c r="J14" s="55"/>
      <c r="K14" s="55"/>
      <c r="L14" s="55"/>
      <c r="M14" s="55"/>
      <c r="N14" s="3">
        <f t="shared" si="0"/>
        <v>0</v>
      </c>
    </row>
    <row r="15" spans="1:14" ht="12.75" customHeight="1" thickBot="1" x14ac:dyDescent="0.25">
      <c r="A15" s="35" t="s">
        <v>26</v>
      </c>
      <c r="B15" s="85"/>
      <c r="C15" s="85"/>
      <c r="D15" s="85"/>
      <c r="E15" s="85"/>
      <c r="F15" s="85"/>
      <c r="G15" s="85"/>
      <c r="H15" s="85"/>
      <c r="I15" s="85"/>
      <c r="J15" s="85"/>
      <c r="K15" s="85"/>
      <c r="L15" s="85"/>
      <c r="M15" s="85"/>
      <c r="N15" s="3">
        <f t="shared" si="0"/>
        <v>0</v>
      </c>
    </row>
    <row r="16" spans="1:14" ht="12.75" customHeight="1" thickBot="1" x14ac:dyDescent="0.25">
      <c r="A16" s="35" t="s">
        <v>27</v>
      </c>
      <c r="B16" s="55"/>
      <c r="C16" s="55"/>
      <c r="D16" s="55"/>
      <c r="E16" s="55"/>
      <c r="F16" s="55"/>
      <c r="G16" s="55"/>
      <c r="H16" s="55"/>
      <c r="I16" s="55"/>
      <c r="J16" s="55"/>
      <c r="K16" s="55"/>
      <c r="L16" s="55"/>
      <c r="M16" s="55"/>
      <c r="N16" s="3">
        <f t="shared" si="0"/>
        <v>0</v>
      </c>
    </row>
    <row r="17" spans="1:14" ht="12.75" customHeight="1" thickBot="1" x14ac:dyDescent="0.25">
      <c r="A17" s="35" t="s">
        <v>28</v>
      </c>
      <c r="B17" s="85"/>
      <c r="C17" s="85"/>
      <c r="D17" s="85"/>
      <c r="E17" s="85"/>
      <c r="F17" s="85"/>
      <c r="G17" s="85"/>
      <c r="H17" s="85"/>
      <c r="I17" s="85"/>
      <c r="J17" s="85"/>
      <c r="K17" s="85"/>
      <c r="L17" s="85"/>
      <c r="M17" s="85"/>
      <c r="N17" s="3">
        <f t="shared" si="0"/>
        <v>0</v>
      </c>
    </row>
    <row r="18" spans="1:14" ht="12.75" customHeight="1" thickBot="1" x14ac:dyDescent="0.25">
      <c r="A18" s="35" t="s">
        <v>29</v>
      </c>
      <c r="B18" s="55"/>
      <c r="C18" s="55"/>
      <c r="D18" s="55"/>
      <c r="E18" s="55"/>
      <c r="F18" s="55"/>
      <c r="G18" s="55"/>
      <c r="H18" s="55"/>
      <c r="I18" s="55"/>
      <c r="J18" s="55"/>
      <c r="K18" s="55"/>
      <c r="L18" s="55"/>
      <c r="M18" s="55"/>
      <c r="N18" s="3">
        <f t="shared" si="0"/>
        <v>0</v>
      </c>
    </row>
    <row r="19" spans="1:14" ht="12.75" customHeight="1" thickBot="1" x14ac:dyDescent="0.25">
      <c r="A19" s="35" t="s">
        <v>30</v>
      </c>
      <c r="B19" s="85"/>
      <c r="C19" s="85"/>
      <c r="D19" s="85"/>
      <c r="E19" s="85"/>
      <c r="F19" s="85"/>
      <c r="G19" s="85"/>
      <c r="H19" s="85"/>
      <c r="I19" s="85"/>
      <c r="J19" s="85"/>
      <c r="K19" s="85"/>
      <c r="L19" s="85"/>
      <c r="M19" s="85"/>
      <c r="N19" s="3">
        <f t="shared" si="0"/>
        <v>0</v>
      </c>
    </row>
    <row r="20" spans="1:14" ht="12.75" customHeight="1" thickBot="1" x14ac:dyDescent="0.25">
      <c r="A20" s="35" t="s">
        <v>31</v>
      </c>
      <c r="B20" s="55"/>
      <c r="C20" s="55"/>
      <c r="D20" s="55"/>
      <c r="E20" s="55"/>
      <c r="F20" s="55"/>
      <c r="G20" s="55"/>
      <c r="H20" s="55"/>
      <c r="I20" s="55"/>
      <c r="J20" s="55"/>
      <c r="K20" s="55"/>
      <c r="L20" s="55"/>
      <c r="M20" s="55"/>
      <c r="N20" s="3">
        <f t="shared" si="0"/>
        <v>0</v>
      </c>
    </row>
    <row r="21" spans="1:14" ht="12.75" customHeight="1" thickBot="1" x14ac:dyDescent="0.25">
      <c r="A21" s="35" t="s">
        <v>32</v>
      </c>
      <c r="B21" s="85"/>
      <c r="C21" s="85"/>
      <c r="D21" s="85"/>
      <c r="E21" s="85"/>
      <c r="F21" s="85"/>
      <c r="G21" s="85"/>
      <c r="H21" s="85"/>
      <c r="I21" s="85"/>
      <c r="J21" s="85"/>
      <c r="K21" s="85"/>
      <c r="L21" s="85"/>
      <c r="M21" s="85"/>
      <c r="N21" s="3">
        <f t="shared" si="0"/>
        <v>0</v>
      </c>
    </row>
    <row r="22" spans="1:14" ht="12.75" customHeight="1" thickBot="1" x14ac:dyDescent="0.25">
      <c r="A22" s="35" t="s">
        <v>33</v>
      </c>
      <c r="B22" s="55"/>
      <c r="C22" s="55"/>
      <c r="D22" s="55"/>
      <c r="E22" s="55"/>
      <c r="F22" s="55"/>
      <c r="G22" s="55"/>
      <c r="H22" s="55"/>
      <c r="I22" s="55"/>
      <c r="J22" s="55"/>
      <c r="K22" s="55"/>
      <c r="L22" s="55"/>
      <c r="M22" s="55"/>
      <c r="N22" s="3">
        <f t="shared" si="0"/>
        <v>0</v>
      </c>
    </row>
    <row r="23" spans="1:14" ht="12.75" customHeight="1" thickBot="1" x14ac:dyDescent="0.25">
      <c r="A23" s="35" t="s">
        <v>34</v>
      </c>
      <c r="B23" s="85"/>
      <c r="C23" s="85"/>
      <c r="D23" s="85"/>
      <c r="E23" s="85"/>
      <c r="F23" s="85"/>
      <c r="G23" s="85"/>
      <c r="H23" s="85"/>
      <c r="I23" s="85"/>
      <c r="J23" s="85"/>
      <c r="K23" s="85"/>
      <c r="L23" s="85"/>
      <c r="M23" s="85"/>
      <c r="N23" s="3">
        <f t="shared" si="0"/>
        <v>0</v>
      </c>
    </row>
    <row r="24" spans="1:14" ht="12.75" customHeight="1" thickBot="1" x14ac:dyDescent="0.25">
      <c r="A24" s="35" t="s">
        <v>35</v>
      </c>
      <c r="B24" s="55"/>
      <c r="C24" s="55"/>
      <c r="D24" s="55"/>
      <c r="E24" s="55"/>
      <c r="F24" s="55"/>
      <c r="G24" s="55"/>
      <c r="H24" s="55"/>
      <c r="I24" s="55"/>
      <c r="J24" s="55"/>
      <c r="K24" s="55"/>
      <c r="L24" s="55"/>
      <c r="M24" s="55"/>
      <c r="N24" s="3">
        <f t="shared" si="0"/>
        <v>0</v>
      </c>
    </row>
    <row r="25" spans="1:14" ht="12.75" customHeight="1" thickBot="1" x14ac:dyDescent="0.25">
      <c r="A25" s="35" t="s">
        <v>36</v>
      </c>
      <c r="B25" s="85"/>
      <c r="C25" s="85"/>
      <c r="D25" s="85"/>
      <c r="E25" s="85"/>
      <c r="F25" s="85"/>
      <c r="G25" s="85"/>
      <c r="H25" s="85"/>
      <c r="I25" s="85"/>
      <c r="J25" s="85"/>
      <c r="K25" s="85"/>
      <c r="L25" s="85"/>
      <c r="M25" s="85"/>
      <c r="N25" s="3">
        <f t="shared" si="0"/>
        <v>0</v>
      </c>
    </row>
    <row r="26" spans="1:14" ht="12.75" customHeight="1" thickBot="1" x14ac:dyDescent="0.25">
      <c r="A26" s="35" t="s">
        <v>37</v>
      </c>
      <c r="B26" s="55"/>
      <c r="C26" s="55"/>
      <c r="D26" s="55"/>
      <c r="E26" s="55"/>
      <c r="F26" s="55"/>
      <c r="G26" s="55"/>
      <c r="H26" s="55"/>
      <c r="I26" s="55"/>
      <c r="J26" s="55"/>
      <c r="K26" s="55"/>
      <c r="L26" s="55"/>
      <c r="M26" s="55"/>
      <c r="N26" s="3">
        <f t="shared" si="0"/>
        <v>0</v>
      </c>
    </row>
    <row r="27" spans="1:14" ht="12.75" customHeight="1" thickBot="1" x14ac:dyDescent="0.25">
      <c r="A27" s="35" t="s">
        <v>38</v>
      </c>
      <c r="B27" s="85"/>
      <c r="C27" s="85"/>
      <c r="D27" s="85"/>
      <c r="E27" s="85"/>
      <c r="F27" s="85"/>
      <c r="G27" s="85"/>
      <c r="H27" s="85"/>
      <c r="I27" s="85"/>
      <c r="J27" s="85"/>
      <c r="K27" s="85"/>
      <c r="L27" s="85"/>
      <c r="M27" s="85"/>
      <c r="N27" s="3">
        <f t="shared" si="0"/>
        <v>0</v>
      </c>
    </row>
    <row r="28" spans="1:14" ht="12.75" customHeight="1" thickBot="1" x14ac:dyDescent="0.25">
      <c r="A28" s="35" t="s">
        <v>39</v>
      </c>
      <c r="B28" s="55"/>
      <c r="C28" s="55"/>
      <c r="D28" s="55"/>
      <c r="E28" s="55"/>
      <c r="F28" s="55"/>
      <c r="G28" s="55"/>
      <c r="H28" s="55"/>
      <c r="I28" s="55"/>
      <c r="J28" s="55"/>
      <c r="K28" s="55"/>
      <c r="L28" s="55"/>
      <c r="M28" s="55"/>
      <c r="N28" s="3">
        <f t="shared" si="0"/>
        <v>0</v>
      </c>
    </row>
    <row r="29" spans="1:14" ht="12.75" customHeight="1" thickBot="1" x14ac:dyDescent="0.25">
      <c r="A29" s="35" t="s">
        <v>40</v>
      </c>
      <c r="B29" s="85"/>
      <c r="C29" s="85"/>
      <c r="D29" s="85"/>
      <c r="E29" s="85"/>
      <c r="F29" s="85"/>
      <c r="G29" s="85"/>
      <c r="H29" s="85"/>
      <c r="I29" s="85"/>
      <c r="J29" s="85"/>
      <c r="K29" s="85"/>
      <c r="L29" s="85"/>
      <c r="M29" s="85"/>
      <c r="N29" s="3">
        <f t="shared" si="0"/>
        <v>0</v>
      </c>
    </row>
    <row r="30" spans="1:14" ht="12.75" customHeight="1" thickBot="1" x14ac:dyDescent="0.25">
      <c r="A30" s="35" t="s">
        <v>41</v>
      </c>
      <c r="B30" s="55"/>
      <c r="C30" s="55"/>
      <c r="D30" s="55"/>
      <c r="E30" s="55"/>
      <c r="F30" s="55"/>
      <c r="G30" s="55"/>
      <c r="H30" s="55"/>
      <c r="I30" s="55"/>
      <c r="J30" s="55"/>
      <c r="K30" s="55"/>
      <c r="L30" s="55"/>
      <c r="M30" s="55"/>
      <c r="N30" s="3">
        <f t="shared" si="0"/>
        <v>0</v>
      </c>
    </row>
    <row r="31" spans="1:14" ht="12.75" customHeight="1" thickBot="1" x14ac:dyDescent="0.25">
      <c r="A31" s="35" t="s">
        <v>42</v>
      </c>
      <c r="B31" s="85"/>
      <c r="C31" s="85"/>
      <c r="D31" s="85"/>
      <c r="E31" s="85"/>
      <c r="F31" s="85"/>
      <c r="G31" s="85"/>
      <c r="H31" s="85"/>
      <c r="I31" s="85"/>
      <c r="J31" s="85"/>
      <c r="K31" s="85"/>
      <c r="L31" s="85"/>
      <c r="M31" s="85"/>
      <c r="N31" s="3">
        <f t="shared" si="0"/>
        <v>0</v>
      </c>
    </row>
    <row r="32" spans="1:14" ht="12.75" customHeight="1" thickBot="1" x14ac:dyDescent="0.25">
      <c r="A32" s="35" t="s">
        <v>43</v>
      </c>
      <c r="B32" s="55"/>
      <c r="C32" s="55"/>
      <c r="D32" s="55"/>
      <c r="E32" s="55"/>
      <c r="F32" s="55"/>
      <c r="G32" s="55"/>
      <c r="H32" s="55"/>
      <c r="I32" s="55"/>
      <c r="J32" s="55"/>
      <c r="K32" s="55"/>
      <c r="L32" s="55"/>
      <c r="M32" s="55"/>
      <c r="N32" s="3">
        <f t="shared" si="0"/>
        <v>0</v>
      </c>
    </row>
    <row r="33" spans="1:14" ht="12.75" customHeight="1" thickBot="1" x14ac:dyDescent="0.25">
      <c r="A33" s="35" t="s">
        <v>61</v>
      </c>
      <c r="B33" s="85"/>
      <c r="C33" s="85"/>
      <c r="D33" s="85"/>
      <c r="E33" s="85"/>
      <c r="F33" s="85"/>
      <c r="G33" s="85"/>
      <c r="H33" s="85"/>
      <c r="I33" s="85"/>
      <c r="J33" s="85"/>
      <c r="K33" s="85"/>
      <c r="L33" s="85"/>
      <c r="M33" s="85"/>
      <c r="N33" s="3">
        <f t="shared" si="0"/>
        <v>0</v>
      </c>
    </row>
    <row r="34" spans="1:14" ht="12.75" customHeight="1" thickBot="1" x14ac:dyDescent="0.25">
      <c r="A34" s="35" t="s">
        <v>44</v>
      </c>
      <c r="B34" s="55"/>
      <c r="C34" s="55"/>
      <c r="D34" s="55"/>
      <c r="E34" s="55"/>
      <c r="F34" s="55"/>
      <c r="G34" s="55"/>
      <c r="H34" s="55"/>
      <c r="I34" s="55"/>
      <c r="J34" s="55"/>
      <c r="K34" s="55"/>
      <c r="L34" s="55"/>
      <c r="M34" s="55"/>
      <c r="N34" s="3">
        <f t="shared" si="0"/>
        <v>0</v>
      </c>
    </row>
    <row r="35" spans="1:14" ht="12.75" customHeight="1" thickBot="1" x14ac:dyDescent="0.25">
      <c r="A35" s="35" t="s">
        <v>45</v>
      </c>
      <c r="B35" s="85"/>
      <c r="C35" s="85"/>
      <c r="D35" s="85"/>
      <c r="E35" s="85"/>
      <c r="F35" s="85"/>
      <c r="G35" s="85"/>
      <c r="H35" s="85"/>
      <c r="I35" s="85"/>
      <c r="J35" s="85"/>
      <c r="K35" s="85"/>
      <c r="L35" s="85"/>
      <c r="M35" s="85"/>
      <c r="N35" s="3">
        <f t="shared" si="0"/>
        <v>0</v>
      </c>
    </row>
    <row r="36" spans="1:14" ht="12.75" customHeight="1" thickBot="1" x14ac:dyDescent="0.25">
      <c r="A36" s="35" t="s">
        <v>62</v>
      </c>
      <c r="B36" s="55"/>
      <c r="C36" s="55"/>
      <c r="D36" s="55"/>
      <c r="E36" s="55"/>
      <c r="F36" s="55"/>
      <c r="G36" s="55"/>
      <c r="H36" s="55"/>
      <c r="I36" s="55"/>
      <c r="J36" s="55"/>
      <c r="K36" s="55"/>
      <c r="L36" s="55"/>
      <c r="M36" s="55"/>
      <c r="N36" s="3">
        <f t="shared" si="0"/>
        <v>0</v>
      </c>
    </row>
    <row r="37" spans="1:14" ht="12.75" customHeight="1" thickBot="1" x14ac:dyDescent="0.25">
      <c r="A37" s="35" t="s">
        <v>46</v>
      </c>
      <c r="B37" s="85"/>
      <c r="C37" s="85"/>
      <c r="D37" s="85"/>
      <c r="E37" s="85"/>
      <c r="F37" s="85"/>
      <c r="G37" s="85"/>
      <c r="H37" s="85"/>
      <c r="I37" s="85"/>
      <c r="J37" s="85"/>
      <c r="K37" s="85"/>
      <c r="L37" s="85"/>
      <c r="M37" s="85"/>
      <c r="N37" s="3">
        <f t="shared" si="0"/>
        <v>0</v>
      </c>
    </row>
    <row r="38" spans="1:14" ht="12.75" customHeight="1" thickBot="1" x14ac:dyDescent="0.25">
      <c r="A38" s="35" t="s">
        <v>47</v>
      </c>
      <c r="B38" s="55"/>
      <c r="C38" s="55"/>
      <c r="D38" s="55"/>
      <c r="E38" s="55"/>
      <c r="F38" s="55"/>
      <c r="G38" s="55"/>
      <c r="H38" s="55"/>
      <c r="I38" s="55"/>
      <c r="J38" s="55"/>
      <c r="K38" s="55"/>
      <c r="L38" s="55"/>
      <c r="M38" s="55"/>
      <c r="N38" s="3">
        <f t="shared" si="0"/>
        <v>0</v>
      </c>
    </row>
    <row r="39" spans="1:14" ht="12.75" customHeight="1" thickBot="1" x14ac:dyDescent="0.25">
      <c r="A39" s="35" t="s">
        <v>48</v>
      </c>
      <c r="B39" s="85"/>
      <c r="C39" s="85"/>
      <c r="D39" s="85"/>
      <c r="E39" s="85"/>
      <c r="F39" s="85"/>
      <c r="G39" s="85"/>
      <c r="H39" s="85"/>
      <c r="I39" s="85"/>
      <c r="J39" s="85"/>
      <c r="K39" s="85"/>
      <c r="L39" s="85"/>
      <c r="M39" s="85"/>
      <c r="N39" s="3">
        <f t="shared" si="0"/>
        <v>0</v>
      </c>
    </row>
    <row r="40" spans="1:14" ht="12.75" customHeight="1" thickBot="1" x14ac:dyDescent="0.25">
      <c r="A40" s="35" t="s">
        <v>49</v>
      </c>
      <c r="B40" s="55"/>
      <c r="C40" s="55"/>
      <c r="D40" s="55"/>
      <c r="E40" s="55"/>
      <c r="F40" s="55"/>
      <c r="G40" s="55"/>
      <c r="H40" s="55"/>
      <c r="I40" s="55"/>
      <c r="J40" s="55"/>
      <c r="K40" s="55"/>
      <c r="L40" s="55"/>
      <c r="M40" s="55"/>
      <c r="N40" s="3">
        <f t="shared" si="0"/>
        <v>0</v>
      </c>
    </row>
    <row r="41" spans="1:14" ht="12.75" customHeight="1" thickBot="1" x14ac:dyDescent="0.25">
      <c r="A41" s="35" t="s">
        <v>50</v>
      </c>
      <c r="B41" s="85"/>
      <c r="C41" s="85"/>
      <c r="D41" s="85"/>
      <c r="E41" s="85"/>
      <c r="F41" s="85"/>
      <c r="G41" s="85"/>
      <c r="H41" s="85"/>
      <c r="I41" s="85"/>
      <c r="J41" s="85"/>
      <c r="K41" s="85"/>
      <c r="L41" s="85"/>
      <c r="M41" s="85"/>
      <c r="N41" s="3">
        <f t="shared" si="0"/>
        <v>0</v>
      </c>
    </row>
    <row r="42" spans="1:14" ht="12.75" customHeight="1" thickBot="1" x14ac:dyDescent="0.25">
      <c r="A42" s="35" t="s">
        <v>51</v>
      </c>
      <c r="B42" s="55"/>
      <c r="C42" s="55"/>
      <c r="D42" s="55"/>
      <c r="E42" s="55"/>
      <c r="F42" s="55"/>
      <c r="G42" s="55"/>
      <c r="H42" s="55"/>
      <c r="I42" s="55"/>
      <c r="J42" s="55"/>
      <c r="K42" s="55"/>
      <c r="L42" s="55"/>
      <c r="M42" s="55"/>
      <c r="N42" s="3">
        <f t="shared" si="0"/>
        <v>0</v>
      </c>
    </row>
    <row r="43" spans="1:14" ht="12.75" customHeight="1" thickBot="1" x14ac:dyDescent="0.25">
      <c r="A43" s="35" t="s">
        <v>52</v>
      </c>
      <c r="B43" s="85"/>
      <c r="C43" s="85"/>
      <c r="D43" s="85"/>
      <c r="E43" s="85"/>
      <c r="F43" s="85"/>
      <c r="G43" s="85"/>
      <c r="H43" s="85"/>
      <c r="I43" s="85"/>
      <c r="J43" s="85"/>
      <c r="K43" s="85"/>
      <c r="L43" s="85"/>
      <c r="M43" s="85"/>
      <c r="N43" s="3">
        <f t="shared" si="0"/>
        <v>0</v>
      </c>
    </row>
    <row r="44" spans="1:14" ht="12.75" customHeight="1" thickBot="1" x14ac:dyDescent="0.25">
      <c r="A44" s="35" t="s">
        <v>53</v>
      </c>
      <c r="B44" s="55"/>
      <c r="C44" s="55"/>
      <c r="D44" s="55"/>
      <c r="E44" s="55"/>
      <c r="F44" s="55"/>
      <c r="G44" s="55"/>
      <c r="H44" s="55"/>
      <c r="I44" s="55"/>
      <c r="J44" s="55"/>
      <c r="K44" s="55"/>
      <c r="L44" s="55"/>
      <c r="M44" s="55"/>
      <c r="N44" s="3">
        <f t="shared" si="0"/>
        <v>0</v>
      </c>
    </row>
    <row r="45" spans="1:14" ht="12.75" customHeight="1" thickBot="1" x14ac:dyDescent="0.25">
      <c r="A45" s="35" t="s">
        <v>54</v>
      </c>
      <c r="B45" s="85"/>
      <c r="C45" s="85"/>
      <c r="D45" s="85"/>
      <c r="E45" s="85"/>
      <c r="F45" s="85"/>
      <c r="G45" s="85"/>
      <c r="H45" s="85"/>
      <c r="I45" s="85"/>
      <c r="J45" s="85"/>
      <c r="K45" s="85"/>
      <c r="L45" s="85"/>
      <c r="M45" s="85"/>
      <c r="N45" s="3">
        <f t="shared" si="0"/>
        <v>0</v>
      </c>
    </row>
    <row r="46" spans="1:14" ht="12.75" customHeight="1" thickBot="1" x14ac:dyDescent="0.25">
      <c r="A46" s="35" t="s">
        <v>55</v>
      </c>
      <c r="B46" s="55"/>
      <c r="C46" s="55"/>
      <c r="D46" s="55"/>
      <c r="E46" s="55"/>
      <c r="F46" s="55"/>
      <c r="G46" s="55"/>
      <c r="H46" s="55"/>
      <c r="I46" s="55"/>
      <c r="J46" s="55"/>
      <c r="K46" s="55"/>
      <c r="L46" s="55"/>
      <c r="M46" s="55"/>
      <c r="N46" s="3">
        <f t="shared" si="0"/>
        <v>0</v>
      </c>
    </row>
    <row r="47" spans="1:14" ht="12.75" customHeight="1" thickBot="1" x14ac:dyDescent="0.25">
      <c r="A47" s="35" t="s">
        <v>56</v>
      </c>
      <c r="B47" s="85"/>
      <c r="C47" s="85"/>
      <c r="D47" s="85"/>
      <c r="E47" s="85"/>
      <c r="F47" s="85"/>
      <c r="G47" s="85"/>
      <c r="H47" s="85"/>
      <c r="I47" s="85"/>
      <c r="J47" s="85"/>
      <c r="K47" s="85"/>
      <c r="L47" s="85"/>
      <c r="M47" s="85"/>
      <c r="N47" s="3">
        <f>COUNTA(B47:M47)</f>
        <v>0</v>
      </c>
    </row>
    <row r="48" spans="1:14" ht="12.75" customHeight="1" thickBot="1" x14ac:dyDescent="0.25">
      <c r="A48" s="35" t="s">
        <v>57</v>
      </c>
      <c r="B48" s="55"/>
      <c r="C48" s="55"/>
      <c r="D48" s="55"/>
      <c r="E48" s="55"/>
      <c r="F48" s="55"/>
      <c r="G48" s="55"/>
      <c r="H48" s="55"/>
      <c r="I48" s="55"/>
      <c r="J48" s="55"/>
      <c r="K48" s="55"/>
      <c r="L48" s="55"/>
      <c r="M48" s="55"/>
      <c r="N48" s="3">
        <f t="shared" si="0"/>
        <v>0</v>
      </c>
    </row>
    <row r="49" spans="1:14" ht="12.75" customHeight="1" thickBot="1" x14ac:dyDescent="0.25">
      <c r="A49" s="35" t="s">
        <v>58</v>
      </c>
      <c r="B49" s="85"/>
      <c r="C49" s="85"/>
      <c r="D49" s="85"/>
      <c r="E49" s="85"/>
      <c r="F49" s="85"/>
      <c r="G49" s="85"/>
      <c r="H49" s="85"/>
      <c r="I49" s="85"/>
      <c r="J49" s="85"/>
      <c r="K49" s="85"/>
      <c r="L49" s="85"/>
      <c r="M49" s="85"/>
      <c r="N49" s="3">
        <f t="shared" si="0"/>
        <v>0</v>
      </c>
    </row>
    <row r="50" spans="1:14" ht="12.75" customHeight="1" thickBot="1" x14ac:dyDescent="0.25">
      <c r="A50" s="36" t="s">
        <v>13</v>
      </c>
      <c r="B50" s="3">
        <f t="shared" ref="B50:M50" si="1">COUNTA(B2:B24,B25:B49)</f>
        <v>0</v>
      </c>
      <c r="C50" s="3">
        <f t="shared" si="1"/>
        <v>0</v>
      </c>
      <c r="D50" s="3">
        <f t="shared" si="1"/>
        <v>0</v>
      </c>
      <c r="E50" s="3">
        <f t="shared" si="1"/>
        <v>0</v>
      </c>
      <c r="F50" s="3">
        <f t="shared" si="1"/>
        <v>0</v>
      </c>
      <c r="G50" s="3">
        <f t="shared" si="1"/>
        <v>0</v>
      </c>
      <c r="H50" s="3">
        <f t="shared" si="1"/>
        <v>0</v>
      </c>
      <c r="I50" s="3">
        <f t="shared" si="1"/>
        <v>0</v>
      </c>
      <c r="J50" s="3">
        <f t="shared" si="1"/>
        <v>0</v>
      </c>
      <c r="K50" s="3">
        <f t="shared" si="1"/>
        <v>0</v>
      </c>
      <c r="L50" s="3">
        <f>COUNTA(L2:L24,L25:L49)</f>
        <v>0</v>
      </c>
      <c r="M50" s="3">
        <f t="shared" si="1"/>
        <v>0</v>
      </c>
      <c r="N50" s="3">
        <f>SUM(B50:M50)</f>
        <v>0</v>
      </c>
    </row>
    <row r="51" spans="1:14" x14ac:dyDescent="0.2">
      <c r="A51" s="113" t="s">
        <v>152</v>
      </c>
      <c r="B51" s="113"/>
      <c r="C51" s="1">
        <f>N50</f>
        <v>0</v>
      </c>
      <c r="D51" s="116" t="s">
        <v>75</v>
      </c>
      <c r="E51" s="116"/>
      <c r="F51" s="116"/>
      <c r="G51" s="116"/>
      <c r="H51">
        <f>576-N50</f>
        <v>576</v>
      </c>
    </row>
    <row r="52" spans="1:14" x14ac:dyDescent="0.2">
      <c r="A52" s="113" t="s">
        <v>59</v>
      </c>
      <c r="B52" s="113"/>
      <c r="C52" s="1">
        <v>576</v>
      </c>
      <c r="D52" s="113" t="s">
        <v>60</v>
      </c>
      <c r="E52" s="113"/>
      <c r="F52" s="113"/>
      <c r="G52" s="113"/>
      <c r="H52" s="114">
        <f>C51/C52</f>
        <v>0</v>
      </c>
      <c r="I52" s="115"/>
    </row>
    <row r="53" spans="1:14" s="49" customFormat="1" ht="24.75" customHeight="1" x14ac:dyDescent="0.25">
      <c r="B53" s="110" t="s">
        <v>115</v>
      </c>
      <c r="C53" s="111"/>
      <c r="D53" s="111"/>
      <c r="E53" s="111"/>
      <c r="F53" s="111"/>
      <c r="G53" s="111"/>
      <c r="H53" s="111"/>
      <c r="I53" s="111"/>
      <c r="J53" s="111"/>
      <c r="K53" s="111"/>
      <c r="L53" s="111"/>
      <c r="M53" s="112"/>
    </row>
  </sheetData>
  <mergeCells count="6">
    <mergeCell ref="B53:M53"/>
    <mergeCell ref="A51:B51"/>
    <mergeCell ref="D51:G51"/>
    <mergeCell ref="A52:B52"/>
    <mergeCell ref="D52:G52"/>
    <mergeCell ref="H52:I52"/>
  </mergeCells>
  <conditionalFormatting sqref="N51:N52 N54">
    <cfRule type="cellIs" dxfId="35" priority="13" stopIfTrue="1" operator="equal">
      <formula>576</formula>
    </cfRule>
  </conditionalFormatting>
  <conditionalFormatting sqref="N2">
    <cfRule type="cellIs" dxfId="34" priority="11" stopIfTrue="1" operator="equal">
      <formula>12</formula>
    </cfRule>
    <cfRule type="cellIs" dxfId="33" priority="12" stopIfTrue="1" operator="greaterThan">
      <formula>11</formula>
    </cfRule>
  </conditionalFormatting>
  <conditionalFormatting sqref="N2">
    <cfRule type="cellIs" dxfId="32" priority="10" stopIfTrue="1" operator="equal">
      <formula>12</formula>
    </cfRule>
  </conditionalFormatting>
  <conditionalFormatting sqref="N2:N49">
    <cfRule type="cellIs" dxfId="31" priority="9" stopIfTrue="1" operator="greaterThan">
      <formula>11</formula>
    </cfRule>
  </conditionalFormatting>
  <conditionalFormatting sqref="B50:M50">
    <cfRule type="cellIs" dxfId="30" priority="4" stopIfTrue="1" operator="greaterThan">
      <formula>47</formula>
    </cfRule>
  </conditionalFormatting>
  <conditionalFormatting sqref="N50">
    <cfRule type="cellIs" dxfId="29" priority="2" stopIfTrue="1" operator="greaterThan">
      <formula>575</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1" topLeftCell="A44" activePane="bottomLeft" state="frozen"/>
      <selection pane="bottomLeft" activeCell="A51" sqref="A51:B51"/>
    </sheetView>
  </sheetViews>
  <sheetFormatPr baseColWidth="10" defaultColWidth="9.1640625" defaultRowHeight="15" x14ac:dyDescent="0.2"/>
  <cols>
    <col min="1" max="1" width="14" customWidth="1"/>
    <col min="2" max="13" width="5.83203125" customWidth="1"/>
    <col min="14" max="14" width="6" customWidth="1"/>
  </cols>
  <sheetData>
    <row r="1" spans="1:14" ht="17" thickBot="1" x14ac:dyDescent="0.25">
      <c r="A1" s="33" t="s">
        <v>102</v>
      </c>
      <c r="B1" s="31" t="s">
        <v>1</v>
      </c>
      <c r="C1" s="31" t="s">
        <v>2</v>
      </c>
      <c r="D1" s="31" t="s">
        <v>3</v>
      </c>
      <c r="E1" s="31" t="s">
        <v>4</v>
      </c>
      <c r="F1" s="31" t="s">
        <v>5</v>
      </c>
      <c r="G1" s="31" t="s">
        <v>6</v>
      </c>
      <c r="H1" s="31" t="s">
        <v>7</v>
      </c>
      <c r="I1" s="31" t="s">
        <v>8</v>
      </c>
      <c r="J1" s="31" t="s">
        <v>9</v>
      </c>
      <c r="K1" s="31" t="s">
        <v>10</v>
      </c>
      <c r="L1" s="31" t="s">
        <v>11</v>
      </c>
      <c r="M1" s="31" t="s">
        <v>12</v>
      </c>
      <c r="N1" s="14" t="s">
        <v>13</v>
      </c>
    </row>
    <row r="2" spans="1:14" ht="12.75" customHeight="1" thickBot="1" x14ac:dyDescent="0.25">
      <c r="A2" s="32" t="s">
        <v>0</v>
      </c>
      <c r="B2" s="54"/>
      <c r="C2" s="54"/>
      <c r="D2" s="54"/>
      <c r="E2" s="54"/>
      <c r="F2" s="54"/>
      <c r="G2" s="54"/>
      <c r="H2" s="54"/>
      <c r="I2" s="54"/>
      <c r="J2" s="54"/>
      <c r="K2" s="54"/>
      <c r="L2" s="54"/>
      <c r="M2" s="54"/>
      <c r="N2" s="3">
        <f t="shared" ref="N2:N49" si="0">COUNTA(B2:M2)</f>
        <v>0</v>
      </c>
    </row>
    <row r="3" spans="1:14" ht="12.75" customHeight="1" thickBot="1" x14ac:dyDescent="0.25">
      <c r="A3" s="32" t="s">
        <v>14</v>
      </c>
      <c r="B3" s="83"/>
      <c r="C3" s="83"/>
      <c r="D3" s="83"/>
      <c r="E3" s="83"/>
      <c r="F3" s="83"/>
      <c r="G3" s="83"/>
      <c r="H3" s="83"/>
      <c r="I3" s="83"/>
      <c r="J3" s="83"/>
      <c r="K3" s="83"/>
      <c r="L3" s="83"/>
      <c r="M3" s="83"/>
      <c r="N3" s="3">
        <f t="shared" si="0"/>
        <v>0</v>
      </c>
    </row>
    <row r="4" spans="1:14" ht="12.75" customHeight="1" thickBot="1" x14ac:dyDescent="0.25">
      <c r="A4" s="32" t="s">
        <v>15</v>
      </c>
      <c r="B4" s="55"/>
      <c r="C4" s="55"/>
      <c r="D4" s="55"/>
      <c r="E4" s="55"/>
      <c r="F4" s="55"/>
      <c r="G4" s="55"/>
      <c r="H4" s="55"/>
      <c r="I4" s="55"/>
      <c r="J4" s="55"/>
      <c r="K4" s="55"/>
      <c r="L4" s="55"/>
      <c r="M4" s="55"/>
      <c r="N4" s="3">
        <f t="shared" si="0"/>
        <v>0</v>
      </c>
    </row>
    <row r="5" spans="1:14" ht="12.75" customHeight="1" thickBot="1" x14ac:dyDescent="0.25">
      <c r="A5" s="32" t="s">
        <v>16</v>
      </c>
      <c r="B5" s="83"/>
      <c r="C5" s="83"/>
      <c r="D5" s="83"/>
      <c r="E5" s="83"/>
      <c r="F5" s="83"/>
      <c r="G5" s="83"/>
      <c r="H5" s="83"/>
      <c r="I5" s="83"/>
      <c r="J5" s="83"/>
      <c r="K5" s="83"/>
      <c r="L5" s="83"/>
      <c r="M5" s="83"/>
      <c r="N5" s="3">
        <f t="shared" si="0"/>
        <v>0</v>
      </c>
    </row>
    <row r="6" spans="1:14" ht="12.75" customHeight="1" thickBot="1" x14ac:dyDescent="0.25">
      <c r="A6" s="32" t="s">
        <v>17</v>
      </c>
      <c r="B6" s="55"/>
      <c r="C6" s="55"/>
      <c r="D6" s="55"/>
      <c r="E6" s="55"/>
      <c r="F6" s="55"/>
      <c r="G6" s="55"/>
      <c r="H6" s="55"/>
      <c r="I6" s="55"/>
      <c r="J6" s="55"/>
      <c r="K6" s="55"/>
      <c r="L6" s="55"/>
      <c r="M6" s="55"/>
      <c r="N6" s="3">
        <f t="shared" si="0"/>
        <v>0</v>
      </c>
    </row>
    <row r="7" spans="1:14" ht="12.75" customHeight="1" thickBot="1" x14ac:dyDescent="0.25">
      <c r="A7" s="32" t="s">
        <v>18</v>
      </c>
      <c r="B7" s="83"/>
      <c r="C7" s="83"/>
      <c r="D7" s="83"/>
      <c r="E7" s="83"/>
      <c r="F7" s="83"/>
      <c r="G7" s="83"/>
      <c r="H7" s="83"/>
      <c r="I7" s="83"/>
      <c r="J7" s="83"/>
      <c r="K7" s="83"/>
      <c r="L7" s="83"/>
      <c r="M7" s="83"/>
      <c r="N7" s="3">
        <f t="shared" si="0"/>
        <v>0</v>
      </c>
    </row>
    <row r="8" spans="1:14" ht="12.75" customHeight="1" thickBot="1" x14ac:dyDescent="0.25">
      <c r="A8" s="32" t="s">
        <v>19</v>
      </c>
      <c r="B8" s="55"/>
      <c r="C8" s="55"/>
      <c r="D8" s="55"/>
      <c r="E8" s="55"/>
      <c r="F8" s="55"/>
      <c r="G8" s="55"/>
      <c r="H8" s="55"/>
      <c r="I8" s="55"/>
      <c r="J8" s="55"/>
      <c r="K8" s="55"/>
      <c r="L8" s="55"/>
      <c r="M8" s="55"/>
      <c r="N8" s="3">
        <f t="shared" si="0"/>
        <v>0</v>
      </c>
    </row>
    <row r="9" spans="1:14" ht="12.75" customHeight="1" thickBot="1" x14ac:dyDescent="0.25">
      <c r="A9" s="32" t="s">
        <v>20</v>
      </c>
      <c r="B9" s="83"/>
      <c r="C9" s="83"/>
      <c r="D9" s="83"/>
      <c r="E9" s="83"/>
      <c r="F9" s="83"/>
      <c r="G9" s="83"/>
      <c r="H9" s="83"/>
      <c r="I9" s="83"/>
      <c r="J9" s="83"/>
      <c r="K9" s="83"/>
      <c r="L9" s="83"/>
      <c r="M9" s="83"/>
      <c r="N9" s="3">
        <f t="shared" si="0"/>
        <v>0</v>
      </c>
    </row>
    <row r="10" spans="1:14" ht="12.75" customHeight="1" thickBot="1" x14ac:dyDescent="0.25">
      <c r="A10" s="32" t="s">
        <v>21</v>
      </c>
      <c r="B10" s="55"/>
      <c r="C10" s="55"/>
      <c r="D10" s="55"/>
      <c r="E10" s="55"/>
      <c r="F10" s="55"/>
      <c r="G10" s="55"/>
      <c r="H10" s="55"/>
      <c r="I10" s="55"/>
      <c r="J10" s="55"/>
      <c r="K10" s="55"/>
      <c r="L10" s="55"/>
      <c r="M10" s="55"/>
      <c r="N10" s="3">
        <f t="shared" si="0"/>
        <v>0</v>
      </c>
    </row>
    <row r="11" spans="1:14" ht="12.75" customHeight="1" thickBot="1" x14ac:dyDescent="0.25">
      <c r="A11" s="32" t="s">
        <v>22</v>
      </c>
      <c r="B11" s="83"/>
      <c r="C11" s="83"/>
      <c r="D11" s="83"/>
      <c r="E11" s="83"/>
      <c r="F11" s="83"/>
      <c r="G11" s="83"/>
      <c r="H11" s="83"/>
      <c r="I11" s="83"/>
      <c r="J11" s="83"/>
      <c r="K11" s="83"/>
      <c r="L11" s="83"/>
      <c r="M11" s="83"/>
      <c r="N11" s="3">
        <f t="shared" si="0"/>
        <v>0</v>
      </c>
    </row>
    <row r="12" spans="1:14" ht="12.75" customHeight="1" thickBot="1" x14ac:dyDescent="0.25">
      <c r="A12" s="32" t="s">
        <v>23</v>
      </c>
      <c r="B12" s="55"/>
      <c r="C12" s="55"/>
      <c r="D12" s="55"/>
      <c r="E12" s="55"/>
      <c r="F12" s="55"/>
      <c r="G12" s="55"/>
      <c r="H12" s="55"/>
      <c r="I12" s="55"/>
      <c r="J12" s="55"/>
      <c r="K12" s="55"/>
      <c r="L12" s="55"/>
      <c r="M12" s="55"/>
      <c r="N12" s="3">
        <f t="shared" si="0"/>
        <v>0</v>
      </c>
    </row>
    <row r="13" spans="1:14" ht="12.75" customHeight="1" thickBot="1" x14ac:dyDescent="0.25">
      <c r="A13" s="32" t="s">
        <v>24</v>
      </c>
      <c r="B13" s="83"/>
      <c r="C13" s="83"/>
      <c r="D13" s="83"/>
      <c r="E13" s="83"/>
      <c r="F13" s="83"/>
      <c r="G13" s="83"/>
      <c r="H13" s="83"/>
      <c r="I13" s="83"/>
      <c r="J13" s="83"/>
      <c r="K13" s="83"/>
      <c r="L13" s="83"/>
      <c r="M13" s="83"/>
      <c r="N13" s="3">
        <f t="shared" si="0"/>
        <v>0</v>
      </c>
    </row>
    <row r="14" spans="1:14" ht="12.75" customHeight="1" thickBot="1" x14ac:dyDescent="0.25">
      <c r="A14" s="32" t="s">
        <v>25</v>
      </c>
      <c r="B14" s="55"/>
      <c r="C14" s="55"/>
      <c r="D14" s="55"/>
      <c r="E14" s="55"/>
      <c r="F14" s="55"/>
      <c r="G14" s="55"/>
      <c r="H14" s="55"/>
      <c r="I14" s="55"/>
      <c r="J14" s="55"/>
      <c r="K14" s="55"/>
      <c r="L14" s="55"/>
      <c r="M14" s="55"/>
      <c r="N14" s="3">
        <f t="shared" si="0"/>
        <v>0</v>
      </c>
    </row>
    <row r="15" spans="1:14" ht="12.75" customHeight="1" thickBot="1" x14ac:dyDescent="0.25">
      <c r="A15" s="32" t="s">
        <v>26</v>
      </c>
      <c r="B15" s="83"/>
      <c r="C15" s="83"/>
      <c r="D15" s="83"/>
      <c r="E15" s="83"/>
      <c r="F15" s="83"/>
      <c r="G15" s="83"/>
      <c r="H15" s="83"/>
      <c r="I15" s="83"/>
      <c r="J15" s="83"/>
      <c r="K15" s="83"/>
      <c r="L15" s="83"/>
      <c r="M15" s="83"/>
      <c r="N15" s="3">
        <f t="shared" si="0"/>
        <v>0</v>
      </c>
    </row>
    <row r="16" spans="1:14" ht="12.75" customHeight="1" thickBot="1" x14ac:dyDescent="0.25">
      <c r="A16" s="32" t="s">
        <v>27</v>
      </c>
      <c r="B16" s="55"/>
      <c r="C16" s="55"/>
      <c r="D16" s="55"/>
      <c r="E16" s="55"/>
      <c r="F16" s="55"/>
      <c r="G16" s="55"/>
      <c r="H16" s="55"/>
      <c r="I16" s="55"/>
      <c r="J16" s="55"/>
      <c r="K16" s="55"/>
      <c r="L16" s="55"/>
      <c r="M16" s="55"/>
      <c r="N16" s="3">
        <f t="shared" si="0"/>
        <v>0</v>
      </c>
    </row>
    <row r="17" spans="1:14" ht="12.75" customHeight="1" thickBot="1" x14ac:dyDescent="0.25">
      <c r="A17" s="32" t="s">
        <v>28</v>
      </c>
      <c r="B17" s="83"/>
      <c r="C17" s="83"/>
      <c r="D17" s="83"/>
      <c r="E17" s="83"/>
      <c r="F17" s="83"/>
      <c r="G17" s="83"/>
      <c r="H17" s="83"/>
      <c r="I17" s="83"/>
      <c r="J17" s="83"/>
      <c r="K17" s="83"/>
      <c r="L17" s="83"/>
      <c r="M17" s="83"/>
      <c r="N17" s="3">
        <f t="shared" si="0"/>
        <v>0</v>
      </c>
    </row>
    <row r="18" spans="1:14" ht="12.75" customHeight="1" thickBot="1" x14ac:dyDescent="0.25">
      <c r="A18" s="32" t="s">
        <v>29</v>
      </c>
      <c r="B18" s="55"/>
      <c r="C18" s="55"/>
      <c r="D18" s="55"/>
      <c r="E18" s="55"/>
      <c r="F18" s="55"/>
      <c r="G18" s="55"/>
      <c r="H18" s="55"/>
      <c r="I18" s="55"/>
      <c r="J18" s="55"/>
      <c r="K18" s="55"/>
      <c r="L18" s="55"/>
      <c r="M18" s="55"/>
      <c r="N18" s="3">
        <f t="shared" si="0"/>
        <v>0</v>
      </c>
    </row>
    <row r="19" spans="1:14" ht="12.75" customHeight="1" thickBot="1" x14ac:dyDescent="0.25">
      <c r="A19" s="32" t="s">
        <v>30</v>
      </c>
      <c r="B19" s="83"/>
      <c r="C19" s="83"/>
      <c r="D19" s="83"/>
      <c r="E19" s="83"/>
      <c r="F19" s="83"/>
      <c r="G19" s="83"/>
      <c r="H19" s="83"/>
      <c r="I19" s="83"/>
      <c r="J19" s="83"/>
      <c r="K19" s="83"/>
      <c r="L19" s="83"/>
      <c r="M19" s="83"/>
      <c r="N19" s="3">
        <f t="shared" si="0"/>
        <v>0</v>
      </c>
    </row>
    <row r="20" spans="1:14" ht="12.75" customHeight="1" thickBot="1" x14ac:dyDescent="0.25">
      <c r="A20" s="32" t="s">
        <v>31</v>
      </c>
      <c r="B20" s="55"/>
      <c r="C20" s="55"/>
      <c r="D20" s="55"/>
      <c r="E20" s="55"/>
      <c r="F20" s="55"/>
      <c r="G20" s="55"/>
      <c r="H20" s="55"/>
      <c r="I20" s="55"/>
      <c r="J20" s="55"/>
      <c r="K20" s="55"/>
      <c r="L20" s="55"/>
      <c r="M20" s="55"/>
      <c r="N20" s="3">
        <f t="shared" si="0"/>
        <v>0</v>
      </c>
    </row>
    <row r="21" spans="1:14" ht="12.75" customHeight="1" thickBot="1" x14ac:dyDescent="0.25">
      <c r="A21" s="32" t="s">
        <v>32</v>
      </c>
      <c r="B21" s="83"/>
      <c r="C21" s="83"/>
      <c r="D21" s="83"/>
      <c r="E21" s="83"/>
      <c r="F21" s="83"/>
      <c r="G21" s="83"/>
      <c r="H21" s="83"/>
      <c r="I21" s="83"/>
      <c r="J21" s="83"/>
      <c r="K21" s="83"/>
      <c r="L21" s="83"/>
      <c r="M21" s="83"/>
      <c r="N21" s="3">
        <f t="shared" si="0"/>
        <v>0</v>
      </c>
    </row>
    <row r="22" spans="1:14" ht="12.75" customHeight="1" thickBot="1" x14ac:dyDescent="0.25">
      <c r="A22" s="32" t="s">
        <v>33</v>
      </c>
      <c r="B22" s="55"/>
      <c r="C22" s="55"/>
      <c r="D22" s="55"/>
      <c r="E22" s="55"/>
      <c r="F22" s="55"/>
      <c r="G22" s="55"/>
      <c r="H22" s="55"/>
      <c r="I22" s="55"/>
      <c r="J22" s="55"/>
      <c r="K22" s="55"/>
      <c r="L22" s="55"/>
      <c r="M22" s="55"/>
      <c r="N22" s="3">
        <f t="shared" si="0"/>
        <v>0</v>
      </c>
    </row>
    <row r="23" spans="1:14" ht="12.75" customHeight="1" thickBot="1" x14ac:dyDescent="0.25">
      <c r="A23" s="32" t="s">
        <v>34</v>
      </c>
      <c r="B23" s="83"/>
      <c r="C23" s="83"/>
      <c r="D23" s="83"/>
      <c r="E23" s="83"/>
      <c r="F23" s="83"/>
      <c r="G23" s="83"/>
      <c r="H23" s="83"/>
      <c r="I23" s="83"/>
      <c r="J23" s="83"/>
      <c r="K23" s="83"/>
      <c r="L23" s="83"/>
      <c r="M23" s="83"/>
      <c r="N23" s="3">
        <f t="shared" si="0"/>
        <v>0</v>
      </c>
    </row>
    <row r="24" spans="1:14" ht="12.75" customHeight="1" thickBot="1" x14ac:dyDescent="0.25">
      <c r="A24" s="32" t="s">
        <v>35</v>
      </c>
      <c r="B24" s="55"/>
      <c r="C24" s="55"/>
      <c r="D24" s="55"/>
      <c r="E24" s="55"/>
      <c r="F24" s="55"/>
      <c r="G24" s="55"/>
      <c r="H24" s="55"/>
      <c r="I24" s="55"/>
      <c r="J24" s="55"/>
      <c r="K24" s="55"/>
      <c r="L24" s="55"/>
      <c r="M24" s="55"/>
      <c r="N24" s="3">
        <f t="shared" si="0"/>
        <v>0</v>
      </c>
    </row>
    <row r="25" spans="1:14" ht="12.75" customHeight="1" thickBot="1" x14ac:dyDescent="0.25">
      <c r="A25" s="32" t="s">
        <v>36</v>
      </c>
      <c r="B25" s="83"/>
      <c r="C25" s="83"/>
      <c r="D25" s="83"/>
      <c r="E25" s="83"/>
      <c r="F25" s="83"/>
      <c r="G25" s="83"/>
      <c r="H25" s="83"/>
      <c r="I25" s="83"/>
      <c r="J25" s="83"/>
      <c r="K25" s="83"/>
      <c r="L25" s="83"/>
      <c r="M25" s="83"/>
      <c r="N25" s="3">
        <f t="shared" si="0"/>
        <v>0</v>
      </c>
    </row>
    <row r="26" spans="1:14" ht="12.75" customHeight="1" thickBot="1" x14ac:dyDescent="0.25">
      <c r="A26" s="32" t="s">
        <v>37</v>
      </c>
      <c r="B26" s="55"/>
      <c r="C26" s="55"/>
      <c r="D26" s="55"/>
      <c r="E26" s="55"/>
      <c r="F26" s="55"/>
      <c r="G26" s="55"/>
      <c r="H26" s="55"/>
      <c r="I26" s="55"/>
      <c r="J26" s="55"/>
      <c r="K26" s="55"/>
      <c r="L26" s="55"/>
      <c r="M26" s="55"/>
      <c r="N26" s="3">
        <f t="shared" si="0"/>
        <v>0</v>
      </c>
    </row>
    <row r="27" spans="1:14" ht="12.75" customHeight="1" thickBot="1" x14ac:dyDescent="0.25">
      <c r="A27" s="32" t="s">
        <v>38</v>
      </c>
      <c r="B27" s="83"/>
      <c r="C27" s="83"/>
      <c r="D27" s="83"/>
      <c r="E27" s="83"/>
      <c r="F27" s="83"/>
      <c r="G27" s="83"/>
      <c r="H27" s="83"/>
      <c r="I27" s="83"/>
      <c r="J27" s="83"/>
      <c r="K27" s="83"/>
      <c r="L27" s="83"/>
      <c r="M27" s="83"/>
      <c r="N27" s="3">
        <f t="shared" si="0"/>
        <v>0</v>
      </c>
    </row>
    <row r="28" spans="1:14" ht="12.75" customHeight="1" thickBot="1" x14ac:dyDescent="0.25">
      <c r="A28" s="32" t="s">
        <v>39</v>
      </c>
      <c r="B28" s="55"/>
      <c r="C28" s="55"/>
      <c r="D28" s="55"/>
      <c r="E28" s="55"/>
      <c r="F28" s="55"/>
      <c r="G28" s="55"/>
      <c r="H28" s="55"/>
      <c r="I28" s="55"/>
      <c r="J28" s="55"/>
      <c r="K28" s="55"/>
      <c r="L28" s="55"/>
      <c r="M28" s="55"/>
      <c r="N28" s="3">
        <f t="shared" si="0"/>
        <v>0</v>
      </c>
    </row>
    <row r="29" spans="1:14" ht="12.75" customHeight="1" thickBot="1" x14ac:dyDescent="0.25">
      <c r="A29" s="32" t="s">
        <v>40</v>
      </c>
      <c r="B29" s="83"/>
      <c r="C29" s="83"/>
      <c r="D29" s="83"/>
      <c r="E29" s="83"/>
      <c r="F29" s="83"/>
      <c r="G29" s="83"/>
      <c r="H29" s="83"/>
      <c r="I29" s="83"/>
      <c r="J29" s="83"/>
      <c r="K29" s="83"/>
      <c r="L29" s="83"/>
      <c r="M29" s="83"/>
      <c r="N29" s="3">
        <f t="shared" si="0"/>
        <v>0</v>
      </c>
    </row>
    <row r="30" spans="1:14" ht="12.75" customHeight="1" thickBot="1" x14ac:dyDescent="0.25">
      <c r="A30" s="32" t="s">
        <v>41</v>
      </c>
      <c r="B30" s="55"/>
      <c r="C30" s="55"/>
      <c r="D30" s="55"/>
      <c r="E30" s="55"/>
      <c r="F30" s="55"/>
      <c r="G30" s="55"/>
      <c r="H30" s="55"/>
      <c r="I30" s="55"/>
      <c r="J30" s="55"/>
      <c r="K30" s="55"/>
      <c r="L30" s="55"/>
      <c r="M30" s="55"/>
      <c r="N30" s="3">
        <f t="shared" si="0"/>
        <v>0</v>
      </c>
    </row>
    <row r="31" spans="1:14" ht="12.75" customHeight="1" thickBot="1" x14ac:dyDescent="0.25">
      <c r="A31" s="32" t="s">
        <v>42</v>
      </c>
      <c r="B31" s="83"/>
      <c r="C31" s="83"/>
      <c r="D31" s="83"/>
      <c r="E31" s="83"/>
      <c r="F31" s="83"/>
      <c r="G31" s="83"/>
      <c r="H31" s="83"/>
      <c r="I31" s="83"/>
      <c r="J31" s="83"/>
      <c r="K31" s="83"/>
      <c r="L31" s="83"/>
      <c r="M31" s="83"/>
      <c r="N31" s="3">
        <f t="shared" si="0"/>
        <v>0</v>
      </c>
    </row>
    <row r="32" spans="1:14" ht="12.75" customHeight="1" thickBot="1" x14ac:dyDescent="0.25">
      <c r="A32" s="32" t="s">
        <v>43</v>
      </c>
      <c r="B32" s="55"/>
      <c r="C32" s="55"/>
      <c r="D32" s="55"/>
      <c r="E32" s="55"/>
      <c r="F32" s="55"/>
      <c r="G32" s="55"/>
      <c r="H32" s="55"/>
      <c r="I32" s="55"/>
      <c r="J32" s="55"/>
      <c r="K32" s="55"/>
      <c r="L32" s="55"/>
      <c r="M32" s="55"/>
      <c r="N32" s="3">
        <f t="shared" si="0"/>
        <v>0</v>
      </c>
    </row>
    <row r="33" spans="1:14" ht="12.75" customHeight="1" thickBot="1" x14ac:dyDescent="0.25">
      <c r="A33" s="32" t="s">
        <v>61</v>
      </c>
      <c r="B33" s="83"/>
      <c r="C33" s="83"/>
      <c r="D33" s="83"/>
      <c r="E33" s="83"/>
      <c r="F33" s="83"/>
      <c r="G33" s="83"/>
      <c r="H33" s="83"/>
      <c r="I33" s="83"/>
      <c r="J33" s="83"/>
      <c r="K33" s="83"/>
      <c r="L33" s="83"/>
      <c r="M33" s="83"/>
      <c r="N33" s="3">
        <f t="shared" si="0"/>
        <v>0</v>
      </c>
    </row>
    <row r="34" spans="1:14" ht="12.75" customHeight="1" thickBot="1" x14ac:dyDescent="0.25">
      <c r="A34" s="32" t="s">
        <v>44</v>
      </c>
      <c r="B34" s="55"/>
      <c r="C34" s="55"/>
      <c r="D34" s="55"/>
      <c r="E34" s="55"/>
      <c r="F34" s="55"/>
      <c r="G34" s="55"/>
      <c r="H34" s="55"/>
      <c r="I34" s="55"/>
      <c r="J34" s="55"/>
      <c r="K34" s="55"/>
      <c r="L34" s="55"/>
      <c r="M34" s="55"/>
      <c r="N34" s="3">
        <f t="shared" si="0"/>
        <v>0</v>
      </c>
    </row>
    <row r="35" spans="1:14" ht="12.75" customHeight="1" thickBot="1" x14ac:dyDescent="0.25">
      <c r="A35" s="32" t="s">
        <v>45</v>
      </c>
      <c r="B35" s="83"/>
      <c r="C35" s="83"/>
      <c r="D35" s="83"/>
      <c r="E35" s="83"/>
      <c r="F35" s="83"/>
      <c r="G35" s="83"/>
      <c r="H35" s="83"/>
      <c r="I35" s="83"/>
      <c r="J35" s="83"/>
      <c r="K35" s="83"/>
      <c r="L35" s="83"/>
      <c r="M35" s="83"/>
      <c r="N35" s="3">
        <f t="shared" si="0"/>
        <v>0</v>
      </c>
    </row>
    <row r="36" spans="1:14" ht="12.75" customHeight="1" thickBot="1" x14ac:dyDescent="0.25">
      <c r="A36" s="32" t="s">
        <v>62</v>
      </c>
      <c r="B36" s="55"/>
      <c r="C36" s="55"/>
      <c r="D36" s="55"/>
      <c r="E36" s="55"/>
      <c r="F36" s="55"/>
      <c r="G36" s="55"/>
      <c r="H36" s="55"/>
      <c r="I36" s="55"/>
      <c r="J36" s="55"/>
      <c r="K36" s="55"/>
      <c r="L36" s="55"/>
      <c r="M36" s="55"/>
      <c r="N36" s="3">
        <f t="shared" si="0"/>
        <v>0</v>
      </c>
    </row>
    <row r="37" spans="1:14" ht="12.75" customHeight="1" thickBot="1" x14ac:dyDescent="0.25">
      <c r="A37" s="32" t="s">
        <v>46</v>
      </c>
      <c r="B37" s="83"/>
      <c r="C37" s="83"/>
      <c r="D37" s="83"/>
      <c r="E37" s="83"/>
      <c r="F37" s="83"/>
      <c r="G37" s="83"/>
      <c r="H37" s="83"/>
      <c r="I37" s="83"/>
      <c r="J37" s="83"/>
      <c r="K37" s="83"/>
      <c r="L37" s="83"/>
      <c r="M37" s="83"/>
      <c r="N37" s="3">
        <f t="shared" si="0"/>
        <v>0</v>
      </c>
    </row>
    <row r="38" spans="1:14" ht="12.75" customHeight="1" thickBot="1" x14ac:dyDescent="0.25">
      <c r="A38" s="32" t="s">
        <v>47</v>
      </c>
      <c r="B38" s="55"/>
      <c r="C38" s="55"/>
      <c r="D38" s="55"/>
      <c r="E38" s="55"/>
      <c r="F38" s="55"/>
      <c r="G38" s="55"/>
      <c r="H38" s="55"/>
      <c r="I38" s="55"/>
      <c r="J38" s="55"/>
      <c r="K38" s="55"/>
      <c r="L38" s="55"/>
      <c r="M38" s="55"/>
      <c r="N38" s="3">
        <f t="shared" si="0"/>
        <v>0</v>
      </c>
    </row>
    <row r="39" spans="1:14" ht="12.75" customHeight="1" thickBot="1" x14ac:dyDescent="0.25">
      <c r="A39" s="32" t="s">
        <v>48</v>
      </c>
      <c r="B39" s="83"/>
      <c r="C39" s="83"/>
      <c r="D39" s="83"/>
      <c r="E39" s="83"/>
      <c r="F39" s="83"/>
      <c r="G39" s="83"/>
      <c r="H39" s="83"/>
      <c r="I39" s="83"/>
      <c r="J39" s="83"/>
      <c r="K39" s="83"/>
      <c r="L39" s="83"/>
      <c r="M39" s="83"/>
      <c r="N39" s="3">
        <f t="shared" si="0"/>
        <v>0</v>
      </c>
    </row>
    <row r="40" spans="1:14" ht="12.75" customHeight="1" thickBot="1" x14ac:dyDescent="0.25">
      <c r="A40" s="32" t="s">
        <v>49</v>
      </c>
      <c r="B40" s="55"/>
      <c r="C40" s="55"/>
      <c r="D40" s="55"/>
      <c r="E40" s="55"/>
      <c r="F40" s="55"/>
      <c r="G40" s="55"/>
      <c r="H40" s="55"/>
      <c r="I40" s="55"/>
      <c r="J40" s="55"/>
      <c r="K40" s="55"/>
      <c r="L40" s="55"/>
      <c r="M40" s="55"/>
      <c r="N40" s="3">
        <f t="shared" si="0"/>
        <v>0</v>
      </c>
    </row>
    <row r="41" spans="1:14" ht="12.75" customHeight="1" thickBot="1" x14ac:dyDescent="0.25">
      <c r="A41" s="32" t="s">
        <v>50</v>
      </c>
      <c r="B41" s="83"/>
      <c r="C41" s="83"/>
      <c r="D41" s="83"/>
      <c r="E41" s="83"/>
      <c r="F41" s="83"/>
      <c r="G41" s="83"/>
      <c r="H41" s="83"/>
      <c r="I41" s="83"/>
      <c r="J41" s="83"/>
      <c r="K41" s="83"/>
      <c r="L41" s="83"/>
      <c r="M41" s="83"/>
      <c r="N41" s="3">
        <f t="shared" si="0"/>
        <v>0</v>
      </c>
    </row>
    <row r="42" spans="1:14" ht="12.75" customHeight="1" thickBot="1" x14ac:dyDescent="0.25">
      <c r="A42" s="32" t="s">
        <v>51</v>
      </c>
      <c r="B42" s="55"/>
      <c r="C42" s="55"/>
      <c r="D42" s="55"/>
      <c r="E42" s="61"/>
      <c r="F42" s="55"/>
      <c r="G42" s="55"/>
      <c r="H42" s="55"/>
      <c r="I42" s="55"/>
      <c r="J42" s="55"/>
      <c r="K42" s="55"/>
      <c r="L42" s="55"/>
      <c r="M42" s="55"/>
      <c r="N42" s="3">
        <f t="shared" si="0"/>
        <v>0</v>
      </c>
    </row>
    <row r="43" spans="1:14" ht="12.75" customHeight="1" thickBot="1" x14ac:dyDescent="0.25">
      <c r="A43" s="32" t="s">
        <v>52</v>
      </c>
      <c r="B43" s="83"/>
      <c r="C43" s="83"/>
      <c r="D43" s="83"/>
      <c r="E43" s="84"/>
      <c r="F43" s="83"/>
      <c r="G43" s="83"/>
      <c r="H43" s="83"/>
      <c r="I43" s="83"/>
      <c r="J43" s="83"/>
      <c r="K43" s="83"/>
      <c r="L43" s="83"/>
      <c r="M43" s="83"/>
      <c r="N43" s="3">
        <f t="shared" si="0"/>
        <v>0</v>
      </c>
    </row>
    <row r="44" spans="1:14" ht="12.75" customHeight="1" thickBot="1" x14ac:dyDescent="0.25">
      <c r="A44" s="32" t="s">
        <v>53</v>
      </c>
      <c r="B44" s="55"/>
      <c r="C44" s="55"/>
      <c r="D44" s="55"/>
      <c r="E44" s="55"/>
      <c r="F44" s="55"/>
      <c r="G44" s="55"/>
      <c r="H44" s="55"/>
      <c r="I44" s="55"/>
      <c r="J44" s="55"/>
      <c r="K44" s="55"/>
      <c r="L44" s="55"/>
      <c r="M44" s="55"/>
      <c r="N44" s="3">
        <f t="shared" si="0"/>
        <v>0</v>
      </c>
    </row>
    <row r="45" spans="1:14" ht="12.75" customHeight="1" thickBot="1" x14ac:dyDescent="0.25">
      <c r="A45" s="32" t="s">
        <v>54</v>
      </c>
      <c r="B45" s="83"/>
      <c r="C45" s="83"/>
      <c r="D45" s="83"/>
      <c r="E45" s="83"/>
      <c r="F45" s="83"/>
      <c r="G45" s="83"/>
      <c r="H45" s="83"/>
      <c r="I45" s="83"/>
      <c r="J45" s="83"/>
      <c r="K45" s="83"/>
      <c r="L45" s="83"/>
      <c r="M45" s="83"/>
      <c r="N45" s="3">
        <f t="shared" si="0"/>
        <v>0</v>
      </c>
    </row>
    <row r="46" spans="1:14" ht="12.75" customHeight="1" thickBot="1" x14ac:dyDescent="0.25">
      <c r="A46" s="32" t="s">
        <v>55</v>
      </c>
      <c r="B46" s="55"/>
      <c r="C46" s="55"/>
      <c r="D46" s="55"/>
      <c r="E46" s="55"/>
      <c r="F46" s="55"/>
      <c r="G46" s="55"/>
      <c r="H46" s="55"/>
      <c r="I46" s="55"/>
      <c r="J46" s="55"/>
      <c r="K46" s="55"/>
      <c r="L46" s="55"/>
      <c r="M46" s="55"/>
      <c r="N46" s="3">
        <f t="shared" si="0"/>
        <v>0</v>
      </c>
    </row>
    <row r="47" spans="1:14" ht="12.75" customHeight="1" thickBot="1" x14ac:dyDescent="0.25">
      <c r="A47" s="32" t="s">
        <v>56</v>
      </c>
      <c r="B47" s="83"/>
      <c r="C47" s="83"/>
      <c r="D47" s="83"/>
      <c r="E47" s="83"/>
      <c r="F47" s="83"/>
      <c r="G47" s="83"/>
      <c r="H47" s="83"/>
      <c r="I47" s="83"/>
      <c r="J47" s="83"/>
      <c r="K47" s="83"/>
      <c r="L47" s="83"/>
      <c r="M47" s="83"/>
      <c r="N47" s="3">
        <f>COUNTA(B47:M47)</f>
        <v>0</v>
      </c>
    </row>
    <row r="48" spans="1:14" ht="12.75" customHeight="1" thickBot="1" x14ac:dyDescent="0.25">
      <c r="A48" s="32" t="s">
        <v>57</v>
      </c>
      <c r="B48" s="55"/>
      <c r="C48" s="55"/>
      <c r="D48" s="55"/>
      <c r="E48" s="55"/>
      <c r="F48" s="55"/>
      <c r="G48" s="55"/>
      <c r="H48" s="55"/>
      <c r="I48" s="55"/>
      <c r="J48" s="55"/>
      <c r="K48" s="55"/>
      <c r="L48" s="55"/>
      <c r="M48" s="55"/>
      <c r="N48" s="3">
        <f t="shared" si="0"/>
        <v>0</v>
      </c>
    </row>
    <row r="49" spans="1:14" ht="12.75" customHeight="1" thickBot="1" x14ac:dyDescent="0.25">
      <c r="A49" s="32" t="s">
        <v>58</v>
      </c>
      <c r="B49" s="83"/>
      <c r="C49" s="83"/>
      <c r="D49" s="83"/>
      <c r="E49" s="83"/>
      <c r="F49" s="83"/>
      <c r="G49" s="84"/>
      <c r="H49" s="83"/>
      <c r="I49" s="83"/>
      <c r="J49" s="83"/>
      <c r="K49" s="83"/>
      <c r="L49" s="83"/>
      <c r="M49" s="83"/>
      <c r="N49" s="3">
        <f t="shared" si="0"/>
        <v>0</v>
      </c>
    </row>
    <row r="50" spans="1:14" ht="12.75" customHeight="1" thickBot="1" x14ac:dyDescent="0.25">
      <c r="A50" s="11" t="s">
        <v>13</v>
      </c>
      <c r="B50" s="3">
        <f t="shared" ref="B50:M50" si="1">COUNTA(B2:B24,B25:B49)</f>
        <v>0</v>
      </c>
      <c r="C50" s="3">
        <f t="shared" si="1"/>
        <v>0</v>
      </c>
      <c r="D50" s="3">
        <f t="shared" si="1"/>
        <v>0</v>
      </c>
      <c r="E50" s="3">
        <f t="shared" si="1"/>
        <v>0</v>
      </c>
      <c r="F50" s="3">
        <f t="shared" si="1"/>
        <v>0</v>
      </c>
      <c r="G50" s="3">
        <f t="shared" si="1"/>
        <v>0</v>
      </c>
      <c r="H50" s="3">
        <f t="shared" si="1"/>
        <v>0</v>
      </c>
      <c r="I50" s="3">
        <f t="shared" si="1"/>
        <v>0</v>
      </c>
      <c r="J50" s="3">
        <f t="shared" si="1"/>
        <v>0</v>
      </c>
      <c r="K50" s="3">
        <f t="shared" si="1"/>
        <v>0</v>
      </c>
      <c r="L50" s="3">
        <f>COUNTA(L2:L24,L25:L49)</f>
        <v>0</v>
      </c>
      <c r="M50" s="3">
        <f t="shared" si="1"/>
        <v>0</v>
      </c>
      <c r="N50" s="3">
        <f>SUM(B50:M50)</f>
        <v>0</v>
      </c>
    </row>
    <row r="51" spans="1:14" x14ac:dyDescent="0.2">
      <c r="A51" s="113" t="s">
        <v>152</v>
      </c>
      <c r="B51" s="113"/>
      <c r="C51" s="1">
        <f>N50</f>
        <v>0</v>
      </c>
      <c r="D51" s="116" t="s">
        <v>75</v>
      </c>
      <c r="E51" s="116"/>
      <c r="F51" s="116"/>
      <c r="G51" s="116"/>
      <c r="H51">
        <f>576-N50</f>
        <v>576</v>
      </c>
    </row>
    <row r="52" spans="1:14" x14ac:dyDescent="0.2">
      <c r="A52" s="113" t="s">
        <v>59</v>
      </c>
      <c r="B52" s="113"/>
      <c r="C52" s="1">
        <v>576</v>
      </c>
      <c r="D52" s="113" t="s">
        <v>60</v>
      </c>
      <c r="E52" s="113"/>
      <c r="F52" s="113"/>
      <c r="G52" s="113"/>
      <c r="H52" s="114">
        <f>C51/C52</f>
        <v>0</v>
      </c>
      <c r="I52" s="115"/>
    </row>
    <row r="53" spans="1:14" s="49" customFormat="1" ht="39" customHeight="1" x14ac:dyDescent="0.2">
      <c r="B53" s="118" t="s">
        <v>116</v>
      </c>
      <c r="C53" s="111"/>
      <c r="D53" s="111"/>
      <c r="E53" s="111"/>
      <c r="F53" s="111"/>
      <c r="G53" s="111"/>
      <c r="H53" s="111"/>
      <c r="I53" s="111"/>
      <c r="J53" s="111"/>
      <c r="K53" s="111"/>
      <c r="L53" s="111"/>
      <c r="M53" s="112"/>
    </row>
  </sheetData>
  <mergeCells count="6">
    <mergeCell ref="B53:M53"/>
    <mergeCell ref="A51:B51"/>
    <mergeCell ref="D51:G51"/>
    <mergeCell ref="A52:B52"/>
    <mergeCell ref="D52:G52"/>
    <mergeCell ref="H52:I52"/>
  </mergeCells>
  <conditionalFormatting sqref="N51:N52 N54">
    <cfRule type="cellIs" dxfId="28" priority="12" stopIfTrue="1" operator="equal">
      <formula>576</formula>
    </cfRule>
  </conditionalFormatting>
  <conditionalFormatting sqref="N2">
    <cfRule type="cellIs" dxfId="27" priority="10" stopIfTrue="1" operator="equal">
      <formula>12</formula>
    </cfRule>
    <cfRule type="cellIs" dxfId="26" priority="11" stopIfTrue="1" operator="greaterThan">
      <formula>11</formula>
    </cfRule>
  </conditionalFormatting>
  <conditionalFormatting sqref="N2">
    <cfRule type="cellIs" dxfId="25" priority="9" stopIfTrue="1" operator="equal">
      <formula>12</formula>
    </cfRule>
  </conditionalFormatting>
  <conditionalFormatting sqref="N2:N49">
    <cfRule type="cellIs" dxfId="24" priority="8" stopIfTrue="1" operator="greaterThan">
      <formula>11</formula>
    </cfRule>
  </conditionalFormatting>
  <conditionalFormatting sqref="B50:M50">
    <cfRule type="cellIs" dxfId="23" priority="3" stopIfTrue="1" operator="greaterThan">
      <formula>47</formula>
    </cfRule>
  </conditionalFormatting>
  <conditionalFormatting sqref="N50">
    <cfRule type="cellIs" dxfId="22" priority="1" stopIfTrue="1" operator="greaterThan">
      <formula>575</formula>
    </cfRule>
  </conditionalFormatting>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1" topLeftCell="A35" activePane="bottomLeft" state="frozen"/>
      <selection pane="bottomLeft" activeCell="A51" sqref="A51:B51"/>
    </sheetView>
  </sheetViews>
  <sheetFormatPr baseColWidth="10" defaultColWidth="9.1640625" defaultRowHeight="15" x14ac:dyDescent="0.2"/>
  <cols>
    <col min="1" max="1" width="14" customWidth="1"/>
    <col min="2" max="13" width="5.83203125" customWidth="1"/>
    <col min="14" max="14" width="6" customWidth="1"/>
  </cols>
  <sheetData>
    <row r="1" spans="1:14" ht="17" thickBot="1" x14ac:dyDescent="0.25">
      <c r="A1" s="39" t="s">
        <v>103</v>
      </c>
      <c r="B1" s="38" t="s">
        <v>1</v>
      </c>
      <c r="C1" s="38" t="s">
        <v>2</v>
      </c>
      <c r="D1" s="38" t="s">
        <v>3</v>
      </c>
      <c r="E1" s="38" t="s">
        <v>4</v>
      </c>
      <c r="F1" s="38" t="s">
        <v>5</v>
      </c>
      <c r="G1" s="38" t="s">
        <v>6</v>
      </c>
      <c r="H1" s="38" t="s">
        <v>7</v>
      </c>
      <c r="I1" s="38" t="s">
        <v>8</v>
      </c>
      <c r="J1" s="38" t="s">
        <v>9</v>
      </c>
      <c r="K1" s="38" t="s">
        <v>10</v>
      </c>
      <c r="L1" s="38" t="s">
        <v>11</v>
      </c>
      <c r="M1" s="38" t="s">
        <v>12</v>
      </c>
      <c r="N1" s="14" t="s">
        <v>13</v>
      </c>
    </row>
    <row r="2" spans="1:14" ht="12.75" customHeight="1" thickBot="1" x14ac:dyDescent="0.25">
      <c r="A2" s="40" t="s">
        <v>0</v>
      </c>
      <c r="B2" s="54"/>
      <c r="C2" s="54"/>
      <c r="D2" s="54"/>
      <c r="E2" s="54"/>
      <c r="F2" s="54"/>
      <c r="G2" s="54"/>
      <c r="H2" s="54"/>
      <c r="I2" s="54"/>
      <c r="J2" s="54"/>
      <c r="K2" s="54"/>
      <c r="L2" s="54"/>
      <c r="M2" s="54"/>
      <c r="N2" s="3">
        <f t="shared" ref="N2:N49" si="0">COUNTA(B2:M2)</f>
        <v>0</v>
      </c>
    </row>
    <row r="3" spans="1:14" ht="12.75" customHeight="1" thickBot="1" x14ac:dyDescent="0.25">
      <c r="A3" s="40" t="s">
        <v>14</v>
      </c>
      <c r="B3" s="60"/>
      <c r="C3" s="60"/>
      <c r="D3" s="60"/>
      <c r="E3" s="60"/>
      <c r="F3" s="60"/>
      <c r="G3" s="60"/>
      <c r="H3" s="60"/>
      <c r="I3" s="60"/>
      <c r="J3" s="60"/>
      <c r="K3" s="60"/>
      <c r="L3" s="60"/>
      <c r="M3" s="60"/>
      <c r="N3" s="3">
        <f t="shared" si="0"/>
        <v>0</v>
      </c>
    </row>
    <row r="4" spans="1:14" ht="12.75" customHeight="1" thickBot="1" x14ac:dyDescent="0.25">
      <c r="A4" s="40" t="s">
        <v>15</v>
      </c>
      <c r="B4" s="55"/>
      <c r="C4" s="55"/>
      <c r="D4" s="55"/>
      <c r="E4" s="55"/>
      <c r="F4" s="55"/>
      <c r="G4" s="55"/>
      <c r="H4" s="55"/>
      <c r="I4" s="55"/>
      <c r="J4" s="55"/>
      <c r="K4" s="55"/>
      <c r="L4" s="55"/>
      <c r="M4" s="55"/>
      <c r="N4" s="3">
        <f t="shared" si="0"/>
        <v>0</v>
      </c>
    </row>
    <row r="5" spans="1:14" ht="12.75" customHeight="1" thickBot="1" x14ac:dyDescent="0.25">
      <c r="A5" s="40" t="s">
        <v>16</v>
      </c>
      <c r="B5" s="60"/>
      <c r="C5" s="60"/>
      <c r="D5" s="60"/>
      <c r="E5" s="60"/>
      <c r="F5" s="60"/>
      <c r="G5" s="60"/>
      <c r="H5" s="60"/>
      <c r="I5" s="60"/>
      <c r="J5" s="60"/>
      <c r="K5" s="60"/>
      <c r="L5" s="60"/>
      <c r="M5" s="60"/>
      <c r="N5" s="3">
        <f t="shared" si="0"/>
        <v>0</v>
      </c>
    </row>
    <row r="6" spans="1:14" ht="12.75" customHeight="1" thickBot="1" x14ac:dyDescent="0.25">
      <c r="A6" s="40" t="s">
        <v>17</v>
      </c>
      <c r="B6" s="55"/>
      <c r="C6" s="55"/>
      <c r="D6" s="55"/>
      <c r="E6" s="55"/>
      <c r="F6" s="55"/>
      <c r="G6" s="55"/>
      <c r="H6" s="55"/>
      <c r="I6" s="55"/>
      <c r="J6" s="55"/>
      <c r="K6" s="55"/>
      <c r="L6" s="55"/>
      <c r="M6" s="55"/>
      <c r="N6" s="3">
        <f t="shared" si="0"/>
        <v>0</v>
      </c>
    </row>
    <row r="7" spans="1:14" ht="12.75" customHeight="1" thickBot="1" x14ac:dyDescent="0.25">
      <c r="A7" s="40" t="s">
        <v>18</v>
      </c>
      <c r="B7" s="60"/>
      <c r="C7" s="60"/>
      <c r="D7" s="60"/>
      <c r="E7" s="60"/>
      <c r="F7" s="60"/>
      <c r="G7" s="60"/>
      <c r="H7" s="60"/>
      <c r="I7" s="60"/>
      <c r="J7" s="60"/>
      <c r="K7" s="60"/>
      <c r="L7" s="60"/>
      <c r="M7" s="60"/>
      <c r="N7" s="3">
        <f t="shared" si="0"/>
        <v>0</v>
      </c>
    </row>
    <row r="8" spans="1:14" ht="12.75" customHeight="1" thickBot="1" x14ac:dyDescent="0.25">
      <c r="A8" s="40" t="s">
        <v>19</v>
      </c>
      <c r="B8" s="55"/>
      <c r="C8" s="55"/>
      <c r="D8" s="55"/>
      <c r="E8" s="55"/>
      <c r="F8" s="55"/>
      <c r="G8" s="55"/>
      <c r="H8" s="55"/>
      <c r="I8" s="55"/>
      <c r="J8" s="55"/>
      <c r="K8" s="55"/>
      <c r="L8" s="55"/>
      <c r="M8" s="55"/>
      <c r="N8" s="3">
        <f t="shared" si="0"/>
        <v>0</v>
      </c>
    </row>
    <row r="9" spans="1:14" ht="12.75" customHeight="1" thickBot="1" x14ac:dyDescent="0.25">
      <c r="A9" s="40" t="s">
        <v>20</v>
      </c>
      <c r="B9" s="60"/>
      <c r="C9" s="60"/>
      <c r="D9" s="60"/>
      <c r="E9" s="60"/>
      <c r="F9" s="60"/>
      <c r="G9" s="60"/>
      <c r="H9" s="60"/>
      <c r="I9" s="60"/>
      <c r="J9" s="60"/>
      <c r="K9" s="60"/>
      <c r="L9" s="60"/>
      <c r="M9" s="60"/>
      <c r="N9" s="3">
        <f t="shared" si="0"/>
        <v>0</v>
      </c>
    </row>
    <row r="10" spans="1:14" ht="12.75" customHeight="1" thickBot="1" x14ac:dyDescent="0.25">
      <c r="A10" s="40" t="s">
        <v>21</v>
      </c>
      <c r="B10" s="55"/>
      <c r="C10" s="55"/>
      <c r="D10" s="55"/>
      <c r="E10" s="55"/>
      <c r="F10" s="55"/>
      <c r="G10" s="55"/>
      <c r="H10" s="55"/>
      <c r="I10" s="55"/>
      <c r="J10" s="55"/>
      <c r="K10" s="55"/>
      <c r="L10" s="55"/>
      <c r="M10" s="55"/>
      <c r="N10" s="3">
        <f t="shared" si="0"/>
        <v>0</v>
      </c>
    </row>
    <row r="11" spans="1:14" ht="12.75" customHeight="1" thickBot="1" x14ac:dyDescent="0.25">
      <c r="A11" s="40" t="s">
        <v>22</v>
      </c>
      <c r="B11" s="60"/>
      <c r="C11" s="60"/>
      <c r="D11" s="60"/>
      <c r="E11" s="60"/>
      <c r="F11" s="60"/>
      <c r="G11" s="60"/>
      <c r="H11" s="60"/>
      <c r="I11" s="60"/>
      <c r="J11" s="60"/>
      <c r="K11" s="60"/>
      <c r="L11" s="60"/>
      <c r="M11" s="60"/>
      <c r="N11" s="3">
        <f t="shared" si="0"/>
        <v>0</v>
      </c>
    </row>
    <row r="12" spans="1:14" ht="12.75" customHeight="1" thickBot="1" x14ac:dyDescent="0.25">
      <c r="A12" s="40" t="s">
        <v>23</v>
      </c>
      <c r="B12" s="55"/>
      <c r="C12" s="55"/>
      <c r="D12" s="55"/>
      <c r="E12" s="55"/>
      <c r="F12" s="55"/>
      <c r="G12" s="55"/>
      <c r="H12" s="55"/>
      <c r="I12" s="55"/>
      <c r="J12" s="55"/>
      <c r="K12" s="55"/>
      <c r="L12" s="55"/>
      <c r="M12" s="55"/>
      <c r="N12" s="3">
        <f t="shared" si="0"/>
        <v>0</v>
      </c>
    </row>
    <row r="13" spans="1:14" ht="12.75" customHeight="1" thickBot="1" x14ac:dyDescent="0.25">
      <c r="A13" s="40" t="s">
        <v>24</v>
      </c>
      <c r="B13" s="60"/>
      <c r="C13" s="60"/>
      <c r="D13" s="60"/>
      <c r="E13" s="60"/>
      <c r="F13" s="60"/>
      <c r="G13" s="60"/>
      <c r="H13" s="60"/>
      <c r="I13" s="60"/>
      <c r="J13" s="60"/>
      <c r="K13" s="60"/>
      <c r="L13" s="60"/>
      <c r="M13" s="60"/>
      <c r="N13" s="3">
        <f t="shared" si="0"/>
        <v>0</v>
      </c>
    </row>
    <row r="14" spans="1:14" ht="12.75" customHeight="1" thickBot="1" x14ac:dyDescent="0.25">
      <c r="A14" s="40" t="s">
        <v>25</v>
      </c>
      <c r="B14" s="55"/>
      <c r="C14" s="55"/>
      <c r="D14" s="55"/>
      <c r="E14" s="55"/>
      <c r="F14" s="55"/>
      <c r="G14" s="55"/>
      <c r="H14" s="55"/>
      <c r="I14" s="55"/>
      <c r="J14" s="55"/>
      <c r="K14" s="55"/>
      <c r="L14" s="55"/>
      <c r="M14" s="55"/>
      <c r="N14" s="3">
        <f t="shared" si="0"/>
        <v>0</v>
      </c>
    </row>
    <row r="15" spans="1:14" ht="12.75" customHeight="1" thickBot="1" x14ac:dyDescent="0.25">
      <c r="A15" s="40" t="s">
        <v>26</v>
      </c>
      <c r="B15" s="60"/>
      <c r="C15" s="60"/>
      <c r="D15" s="60"/>
      <c r="E15" s="60"/>
      <c r="F15" s="60"/>
      <c r="G15" s="60"/>
      <c r="H15" s="60"/>
      <c r="I15" s="60"/>
      <c r="J15" s="60"/>
      <c r="K15" s="60"/>
      <c r="L15" s="60"/>
      <c r="M15" s="60"/>
      <c r="N15" s="3">
        <f t="shared" si="0"/>
        <v>0</v>
      </c>
    </row>
    <row r="16" spans="1:14" ht="12.75" customHeight="1" thickBot="1" x14ac:dyDescent="0.25">
      <c r="A16" s="40" t="s">
        <v>27</v>
      </c>
      <c r="B16" s="55"/>
      <c r="C16" s="55"/>
      <c r="D16" s="55"/>
      <c r="E16" s="55"/>
      <c r="F16" s="55"/>
      <c r="G16" s="55"/>
      <c r="H16" s="55"/>
      <c r="I16" s="55"/>
      <c r="J16" s="55"/>
      <c r="K16" s="55"/>
      <c r="L16" s="55"/>
      <c r="M16" s="55"/>
      <c r="N16" s="3">
        <f t="shared" si="0"/>
        <v>0</v>
      </c>
    </row>
    <row r="17" spans="1:14" ht="12.75" customHeight="1" thickBot="1" x14ac:dyDescent="0.25">
      <c r="A17" s="40" t="s">
        <v>28</v>
      </c>
      <c r="B17" s="60"/>
      <c r="C17" s="60"/>
      <c r="D17" s="60"/>
      <c r="E17" s="60"/>
      <c r="F17" s="60"/>
      <c r="G17" s="60"/>
      <c r="H17" s="60"/>
      <c r="I17" s="60"/>
      <c r="J17" s="60"/>
      <c r="K17" s="60"/>
      <c r="L17" s="60"/>
      <c r="M17" s="60"/>
      <c r="N17" s="3">
        <f t="shared" si="0"/>
        <v>0</v>
      </c>
    </row>
    <row r="18" spans="1:14" ht="12.75" customHeight="1" thickBot="1" x14ac:dyDescent="0.25">
      <c r="A18" s="40" t="s">
        <v>29</v>
      </c>
      <c r="B18" s="55"/>
      <c r="C18" s="55"/>
      <c r="D18" s="55"/>
      <c r="E18" s="55"/>
      <c r="F18" s="55"/>
      <c r="G18" s="55"/>
      <c r="H18" s="55"/>
      <c r="I18" s="55"/>
      <c r="J18" s="55"/>
      <c r="K18" s="55"/>
      <c r="L18" s="55"/>
      <c r="M18" s="55"/>
      <c r="N18" s="3">
        <f t="shared" si="0"/>
        <v>0</v>
      </c>
    </row>
    <row r="19" spans="1:14" ht="12.75" customHeight="1" thickBot="1" x14ac:dyDescent="0.25">
      <c r="A19" s="40" t="s">
        <v>30</v>
      </c>
      <c r="B19" s="60"/>
      <c r="C19" s="60"/>
      <c r="D19" s="60"/>
      <c r="E19" s="60"/>
      <c r="F19" s="60"/>
      <c r="G19" s="60"/>
      <c r="H19" s="60"/>
      <c r="I19" s="60"/>
      <c r="J19" s="60"/>
      <c r="K19" s="60"/>
      <c r="L19" s="60"/>
      <c r="M19" s="60"/>
      <c r="N19" s="3">
        <f t="shared" si="0"/>
        <v>0</v>
      </c>
    </row>
    <row r="20" spans="1:14" ht="12.75" customHeight="1" thickBot="1" x14ac:dyDescent="0.25">
      <c r="A20" s="40" t="s">
        <v>31</v>
      </c>
      <c r="B20" s="55"/>
      <c r="C20" s="55"/>
      <c r="D20" s="55"/>
      <c r="E20" s="55"/>
      <c r="F20" s="55"/>
      <c r="G20" s="55"/>
      <c r="H20" s="55"/>
      <c r="I20" s="55"/>
      <c r="J20" s="55"/>
      <c r="K20" s="55"/>
      <c r="L20" s="55"/>
      <c r="M20" s="55"/>
      <c r="N20" s="3">
        <f t="shared" si="0"/>
        <v>0</v>
      </c>
    </row>
    <row r="21" spans="1:14" ht="12.75" customHeight="1" thickBot="1" x14ac:dyDescent="0.25">
      <c r="A21" s="40" t="s">
        <v>32</v>
      </c>
      <c r="B21" s="60"/>
      <c r="C21" s="60"/>
      <c r="D21" s="60"/>
      <c r="E21" s="60"/>
      <c r="F21" s="60"/>
      <c r="G21" s="60"/>
      <c r="H21" s="60"/>
      <c r="I21" s="60"/>
      <c r="J21" s="60"/>
      <c r="K21" s="60"/>
      <c r="L21" s="60"/>
      <c r="M21" s="60"/>
      <c r="N21" s="3">
        <f t="shared" si="0"/>
        <v>0</v>
      </c>
    </row>
    <row r="22" spans="1:14" ht="12.75" customHeight="1" thickBot="1" x14ac:dyDescent="0.25">
      <c r="A22" s="40" t="s">
        <v>33</v>
      </c>
      <c r="B22" s="55"/>
      <c r="C22" s="55"/>
      <c r="D22" s="55"/>
      <c r="E22" s="55"/>
      <c r="F22" s="55"/>
      <c r="G22" s="55"/>
      <c r="H22" s="55"/>
      <c r="I22" s="55"/>
      <c r="J22" s="55"/>
      <c r="K22" s="55"/>
      <c r="L22" s="55"/>
      <c r="M22" s="55"/>
      <c r="N22" s="3">
        <f t="shared" si="0"/>
        <v>0</v>
      </c>
    </row>
    <row r="23" spans="1:14" ht="12.75" customHeight="1" thickBot="1" x14ac:dyDescent="0.25">
      <c r="A23" s="40" t="s">
        <v>34</v>
      </c>
      <c r="B23" s="60"/>
      <c r="C23" s="60"/>
      <c r="D23" s="60"/>
      <c r="E23" s="60"/>
      <c r="F23" s="60"/>
      <c r="G23" s="60"/>
      <c r="H23" s="60"/>
      <c r="I23" s="60"/>
      <c r="J23" s="60"/>
      <c r="K23" s="60"/>
      <c r="L23" s="60"/>
      <c r="M23" s="60"/>
      <c r="N23" s="3">
        <f t="shared" si="0"/>
        <v>0</v>
      </c>
    </row>
    <row r="24" spans="1:14" ht="12.75" customHeight="1" thickBot="1" x14ac:dyDescent="0.25">
      <c r="A24" s="40" t="s">
        <v>35</v>
      </c>
      <c r="B24" s="55"/>
      <c r="C24" s="55"/>
      <c r="D24" s="55"/>
      <c r="E24" s="55"/>
      <c r="F24" s="55"/>
      <c r="G24" s="55"/>
      <c r="H24" s="55"/>
      <c r="I24" s="55"/>
      <c r="J24" s="55"/>
      <c r="K24" s="55"/>
      <c r="L24" s="55"/>
      <c r="M24" s="55"/>
      <c r="N24" s="3">
        <f t="shared" si="0"/>
        <v>0</v>
      </c>
    </row>
    <row r="25" spans="1:14" ht="12.75" customHeight="1" thickBot="1" x14ac:dyDescent="0.25">
      <c r="A25" s="40" t="s">
        <v>36</v>
      </c>
      <c r="B25" s="82"/>
      <c r="C25" s="82"/>
      <c r="D25" s="82"/>
      <c r="E25" s="82"/>
      <c r="F25" s="82"/>
      <c r="G25" s="82"/>
      <c r="H25" s="82"/>
      <c r="I25" s="82"/>
      <c r="J25" s="82"/>
      <c r="K25" s="82"/>
      <c r="L25" s="82"/>
      <c r="M25" s="82"/>
      <c r="N25" s="3">
        <f t="shared" si="0"/>
        <v>0</v>
      </c>
    </row>
    <row r="26" spans="1:14" ht="12.75" customHeight="1" thickBot="1" x14ac:dyDescent="0.25">
      <c r="A26" s="40" t="s">
        <v>37</v>
      </c>
      <c r="B26" s="55"/>
      <c r="C26" s="55"/>
      <c r="D26" s="55"/>
      <c r="E26" s="55"/>
      <c r="F26" s="55"/>
      <c r="G26" s="55"/>
      <c r="H26" s="55"/>
      <c r="I26" s="55"/>
      <c r="J26" s="55"/>
      <c r="K26" s="55"/>
      <c r="L26" s="55"/>
      <c r="M26" s="55"/>
      <c r="N26" s="3">
        <f t="shared" si="0"/>
        <v>0</v>
      </c>
    </row>
    <row r="27" spans="1:14" ht="12.75" customHeight="1" thickBot="1" x14ac:dyDescent="0.25">
      <c r="A27" s="40" t="s">
        <v>38</v>
      </c>
      <c r="B27" s="82"/>
      <c r="C27" s="82"/>
      <c r="D27" s="82"/>
      <c r="E27" s="82"/>
      <c r="F27" s="82"/>
      <c r="G27" s="82"/>
      <c r="H27" s="82"/>
      <c r="I27" s="82"/>
      <c r="J27" s="82"/>
      <c r="K27" s="82"/>
      <c r="L27" s="82"/>
      <c r="M27" s="82"/>
      <c r="N27" s="3">
        <f t="shared" si="0"/>
        <v>0</v>
      </c>
    </row>
    <row r="28" spans="1:14" ht="12.75" customHeight="1" thickBot="1" x14ac:dyDescent="0.25">
      <c r="A28" s="40" t="s">
        <v>39</v>
      </c>
      <c r="B28" s="55"/>
      <c r="C28" s="55"/>
      <c r="D28" s="55"/>
      <c r="E28" s="55"/>
      <c r="F28" s="55"/>
      <c r="G28" s="55"/>
      <c r="H28" s="55"/>
      <c r="I28" s="55"/>
      <c r="J28" s="55"/>
      <c r="K28" s="55"/>
      <c r="L28" s="55"/>
      <c r="M28" s="55"/>
      <c r="N28" s="3">
        <f t="shared" si="0"/>
        <v>0</v>
      </c>
    </row>
    <row r="29" spans="1:14" ht="12.75" customHeight="1" thickBot="1" x14ac:dyDescent="0.25">
      <c r="A29" s="40" t="s">
        <v>40</v>
      </c>
      <c r="B29" s="82"/>
      <c r="C29" s="82"/>
      <c r="D29" s="82"/>
      <c r="E29" s="82"/>
      <c r="F29" s="82"/>
      <c r="G29" s="82"/>
      <c r="H29" s="82"/>
      <c r="I29" s="82"/>
      <c r="J29" s="82"/>
      <c r="K29" s="82"/>
      <c r="L29" s="82"/>
      <c r="M29" s="82"/>
      <c r="N29" s="3">
        <f t="shared" si="0"/>
        <v>0</v>
      </c>
    </row>
    <row r="30" spans="1:14" ht="12.75" customHeight="1" thickBot="1" x14ac:dyDescent="0.25">
      <c r="A30" s="40" t="s">
        <v>41</v>
      </c>
      <c r="B30" s="55"/>
      <c r="C30" s="55"/>
      <c r="D30" s="55"/>
      <c r="E30" s="55"/>
      <c r="F30" s="55"/>
      <c r="G30" s="55"/>
      <c r="H30" s="55"/>
      <c r="I30" s="55"/>
      <c r="J30" s="55"/>
      <c r="K30" s="55"/>
      <c r="L30" s="55"/>
      <c r="M30" s="55"/>
      <c r="N30" s="3">
        <f t="shared" si="0"/>
        <v>0</v>
      </c>
    </row>
    <row r="31" spans="1:14" ht="12.75" customHeight="1" thickBot="1" x14ac:dyDescent="0.25">
      <c r="A31" s="40" t="s">
        <v>42</v>
      </c>
      <c r="B31" s="82"/>
      <c r="C31" s="82"/>
      <c r="D31" s="82"/>
      <c r="E31" s="82"/>
      <c r="F31" s="82"/>
      <c r="G31" s="82"/>
      <c r="H31" s="82"/>
      <c r="I31" s="82"/>
      <c r="J31" s="82"/>
      <c r="K31" s="82"/>
      <c r="L31" s="82"/>
      <c r="M31" s="82"/>
      <c r="N31" s="3">
        <f t="shared" si="0"/>
        <v>0</v>
      </c>
    </row>
    <row r="32" spans="1:14" ht="12.75" customHeight="1" thickBot="1" x14ac:dyDescent="0.25">
      <c r="A32" s="40" t="s">
        <v>43</v>
      </c>
      <c r="B32" s="55"/>
      <c r="C32" s="55"/>
      <c r="D32" s="55"/>
      <c r="E32" s="55"/>
      <c r="F32" s="55"/>
      <c r="G32" s="55"/>
      <c r="H32" s="55"/>
      <c r="I32" s="55"/>
      <c r="J32" s="55"/>
      <c r="K32" s="55"/>
      <c r="L32" s="55"/>
      <c r="M32" s="55"/>
      <c r="N32" s="3">
        <f t="shared" si="0"/>
        <v>0</v>
      </c>
    </row>
    <row r="33" spans="1:14" ht="12.75" customHeight="1" thickBot="1" x14ac:dyDescent="0.25">
      <c r="A33" s="40" t="s">
        <v>61</v>
      </c>
      <c r="B33" s="82"/>
      <c r="C33" s="82"/>
      <c r="D33" s="82"/>
      <c r="E33" s="82"/>
      <c r="F33" s="82"/>
      <c r="G33" s="82"/>
      <c r="H33" s="82"/>
      <c r="I33" s="82"/>
      <c r="J33" s="82"/>
      <c r="K33" s="82"/>
      <c r="L33" s="82"/>
      <c r="M33" s="82"/>
      <c r="N33" s="3">
        <f t="shared" si="0"/>
        <v>0</v>
      </c>
    </row>
    <row r="34" spans="1:14" ht="12.75" customHeight="1" thickBot="1" x14ac:dyDescent="0.25">
      <c r="A34" s="40" t="s">
        <v>44</v>
      </c>
      <c r="B34" s="55"/>
      <c r="C34" s="55"/>
      <c r="D34" s="55"/>
      <c r="E34" s="55"/>
      <c r="F34" s="55"/>
      <c r="G34" s="55"/>
      <c r="H34" s="55"/>
      <c r="I34" s="55"/>
      <c r="J34" s="55"/>
      <c r="K34" s="55"/>
      <c r="L34" s="55"/>
      <c r="M34" s="55"/>
      <c r="N34" s="3">
        <f t="shared" si="0"/>
        <v>0</v>
      </c>
    </row>
    <row r="35" spans="1:14" ht="12.75" customHeight="1" thickBot="1" x14ac:dyDescent="0.25">
      <c r="A35" s="40" t="s">
        <v>45</v>
      </c>
      <c r="B35" s="82"/>
      <c r="C35" s="82"/>
      <c r="D35" s="82"/>
      <c r="E35" s="82"/>
      <c r="F35" s="82"/>
      <c r="G35" s="82"/>
      <c r="H35" s="82"/>
      <c r="I35" s="82"/>
      <c r="J35" s="82"/>
      <c r="K35" s="82"/>
      <c r="L35" s="82"/>
      <c r="M35" s="82"/>
      <c r="N35" s="3">
        <f t="shared" si="0"/>
        <v>0</v>
      </c>
    </row>
    <row r="36" spans="1:14" ht="12.75" customHeight="1" thickBot="1" x14ac:dyDescent="0.25">
      <c r="A36" s="40" t="s">
        <v>62</v>
      </c>
      <c r="B36" s="55"/>
      <c r="C36" s="55"/>
      <c r="D36" s="55"/>
      <c r="E36" s="55"/>
      <c r="F36" s="55"/>
      <c r="G36" s="55"/>
      <c r="H36" s="55"/>
      <c r="I36" s="55"/>
      <c r="J36" s="55"/>
      <c r="K36" s="55"/>
      <c r="L36" s="55"/>
      <c r="M36" s="55"/>
      <c r="N36" s="3">
        <f t="shared" si="0"/>
        <v>0</v>
      </c>
    </row>
    <row r="37" spans="1:14" ht="12.75" customHeight="1" thickBot="1" x14ac:dyDescent="0.25">
      <c r="A37" s="40" t="s">
        <v>46</v>
      </c>
      <c r="B37" s="82"/>
      <c r="C37" s="82"/>
      <c r="D37" s="82"/>
      <c r="E37" s="82"/>
      <c r="F37" s="82"/>
      <c r="G37" s="82"/>
      <c r="H37" s="82"/>
      <c r="I37" s="82"/>
      <c r="J37" s="82"/>
      <c r="K37" s="82"/>
      <c r="L37" s="82"/>
      <c r="M37" s="82"/>
      <c r="N37" s="3">
        <f t="shared" si="0"/>
        <v>0</v>
      </c>
    </row>
    <row r="38" spans="1:14" ht="12.75" customHeight="1" thickBot="1" x14ac:dyDescent="0.25">
      <c r="A38" s="40" t="s">
        <v>47</v>
      </c>
      <c r="B38" s="55"/>
      <c r="C38" s="55"/>
      <c r="D38" s="55"/>
      <c r="E38" s="55"/>
      <c r="F38" s="55"/>
      <c r="G38" s="55"/>
      <c r="H38" s="55"/>
      <c r="I38" s="55"/>
      <c r="J38" s="55"/>
      <c r="K38" s="55"/>
      <c r="L38" s="55"/>
      <c r="M38" s="55"/>
      <c r="N38" s="3">
        <f t="shared" si="0"/>
        <v>0</v>
      </c>
    </row>
    <row r="39" spans="1:14" ht="12.75" customHeight="1" thickBot="1" x14ac:dyDescent="0.25">
      <c r="A39" s="40" t="s">
        <v>48</v>
      </c>
      <c r="B39" s="82"/>
      <c r="C39" s="82"/>
      <c r="D39" s="82"/>
      <c r="E39" s="82"/>
      <c r="F39" s="82"/>
      <c r="G39" s="82"/>
      <c r="H39" s="82"/>
      <c r="I39" s="82"/>
      <c r="J39" s="82"/>
      <c r="K39" s="82"/>
      <c r="L39" s="82"/>
      <c r="M39" s="82"/>
      <c r="N39" s="3">
        <f t="shared" si="0"/>
        <v>0</v>
      </c>
    </row>
    <row r="40" spans="1:14" ht="12.75" customHeight="1" thickBot="1" x14ac:dyDescent="0.25">
      <c r="A40" s="40" t="s">
        <v>49</v>
      </c>
      <c r="B40" s="55"/>
      <c r="C40" s="55"/>
      <c r="D40" s="55"/>
      <c r="E40" s="55"/>
      <c r="F40" s="55"/>
      <c r="G40" s="55"/>
      <c r="H40" s="55"/>
      <c r="I40" s="55"/>
      <c r="J40" s="55"/>
      <c r="K40" s="55"/>
      <c r="L40" s="55"/>
      <c r="M40" s="55"/>
      <c r="N40" s="3">
        <f t="shared" si="0"/>
        <v>0</v>
      </c>
    </row>
    <row r="41" spans="1:14" ht="12.75" customHeight="1" thickBot="1" x14ac:dyDescent="0.25">
      <c r="A41" s="40" t="s">
        <v>50</v>
      </c>
      <c r="B41" s="82"/>
      <c r="C41" s="82"/>
      <c r="D41" s="82"/>
      <c r="E41" s="82"/>
      <c r="F41" s="82"/>
      <c r="G41" s="82"/>
      <c r="H41" s="82"/>
      <c r="I41" s="82"/>
      <c r="J41" s="82"/>
      <c r="K41" s="82"/>
      <c r="L41" s="82"/>
      <c r="M41" s="82"/>
      <c r="N41" s="3">
        <f t="shared" si="0"/>
        <v>0</v>
      </c>
    </row>
    <row r="42" spans="1:14" ht="12.75" customHeight="1" thickBot="1" x14ac:dyDescent="0.25">
      <c r="A42" s="40" t="s">
        <v>51</v>
      </c>
      <c r="B42" s="55"/>
      <c r="C42" s="55"/>
      <c r="D42" s="55"/>
      <c r="E42" s="55"/>
      <c r="F42" s="55"/>
      <c r="G42" s="55"/>
      <c r="H42" s="55"/>
      <c r="I42" s="55"/>
      <c r="J42" s="55"/>
      <c r="K42" s="55"/>
      <c r="L42" s="55"/>
      <c r="M42" s="55"/>
      <c r="N42" s="3">
        <f t="shared" si="0"/>
        <v>0</v>
      </c>
    </row>
    <row r="43" spans="1:14" ht="12.75" customHeight="1" thickBot="1" x14ac:dyDescent="0.25">
      <c r="A43" s="40" t="s">
        <v>52</v>
      </c>
      <c r="B43" s="82"/>
      <c r="C43" s="82"/>
      <c r="D43" s="82"/>
      <c r="E43" s="82"/>
      <c r="F43" s="82"/>
      <c r="G43" s="82"/>
      <c r="H43" s="82"/>
      <c r="I43" s="82"/>
      <c r="J43" s="82"/>
      <c r="K43" s="82"/>
      <c r="L43" s="82"/>
      <c r="M43" s="82"/>
      <c r="N43" s="3">
        <f t="shared" si="0"/>
        <v>0</v>
      </c>
    </row>
    <row r="44" spans="1:14" ht="12.75" customHeight="1" thickBot="1" x14ac:dyDescent="0.25">
      <c r="A44" s="40" t="s">
        <v>53</v>
      </c>
      <c r="B44" s="55"/>
      <c r="C44" s="55"/>
      <c r="D44" s="55"/>
      <c r="E44" s="55"/>
      <c r="F44" s="55"/>
      <c r="G44" s="55"/>
      <c r="H44" s="55"/>
      <c r="I44" s="55"/>
      <c r="J44" s="55"/>
      <c r="K44" s="55"/>
      <c r="L44" s="55"/>
      <c r="M44" s="55"/>
      <c r="N44" s="3">
        <f t="shared" si="0"/>
        <v>0</v>
      </c>
    </row>
    <row r="45" spans="1:14" ht="12.75" customHeight="1" thickBot="1" x14ac:dyDescent="0.25">
      <c r="A45" s="40" t="s">
        <v>54</v>
      </c>
      <c r="B45" s="82"/>
      <c r="C45" s="82"/>
      <c r="D45" s="82"/>
      <c r="E45" s="82"/>
      <c r="F45" s="82"/>
      <c r="G45" s="82"/>
      <c r="H45" s="82"/>
      <c r="I45" s="82"/>
      <c r="J45" s="82"/>
      <c r="K45" s="82"/>
      <c r="L45" s="82"/>
      <c r="M45" s="82"/>
      <c r="N45" s="3">
        <f t="shared" si="0"/>
        <v>0</v>
      </c>
    </row>
    <row r="46" spans="1:14" ht="12.75" customHeight="1" thickBot="1" x14ac:dyDescent="0.25">
      <c r="A46" s="40" t="s">
        <v>55</v>
      </c>
      <c r="B46" s="55"/>
      <c r="C46" s="55"/>
      <c r="D46" s="55"/>
      <c r="E46" s="55"/>
      <c r="F46" s="55"/>
      <c r="G46" s="55"/>
      <c r="H46" s="55"/>
      <c r="I46" s="55"/>
      <c r="J46" s="55"/>
      <c r="K46" s="55"/>
      <c r="L46" s="55"/>
      <c r="M46" s="55"/>
      <c r="N46" s="3">
        <f t="shared" si="0"/>
        <v>0</v>
      </c>
    </row>
    <row r="47" spans="1:14" ht="12.75" customHeight="1" thickBot="1" x14ac:dyDescent="0.25">
      <c r="A47" s="40" t="s">
        <v>56</v>
      </c>
      <c r="B47" s="82"/>
      <c r="C47" s="82"/>
      <c r="D47" s="82"/>
      <c r="E47" s="82"/>
      <c r="F47" s="82"/>
      <c r="G47" s="82"/>
      <c r="H47" s="82"/>
      <c r="I47" s="82"/>
      <c r="J47" s="82"/>
      <c r="K47" s="82"/>
      <c r="L47" s="82"/>
      <c r="M47" s="82"/>
      <c r="N47" s="3">
        <f>COUNTA(B47:M47)</f>
        <v>0</v>
      </c>
    </row>
    <row r="48" spans="1:14" ht="12.75" customHeight="1" thickBot="1" x14ac:dyDescent="0.25">
      <c r="A48" s="40" t="s">
        <v>57</v>
      </c>
      <c r="B48" s="55"/>
      <c r="C48" s="55"/>
      <c r="D48" s="55"/>
      <c r="E48" s="55"/>
      <c r="F48" s="55"/>
      <c r="G48" s="55"/>
      <c r="H48" s="55"/>
      <c r="I48" s="55"/>
      <c r="J48" s="55"/>
      <c r="K48" s="55"/>
      <c r="L48" s="55"/>
      <c r="M48" s="55"/>
      <c r="N48" s="3">
        <f t="shared" si="0"/>
        <v>0</v>
      </c>
    </row>
    <row r="49" spans="1:14" ht="12.75" customHeight="1" thickBot="1" x14ac:dyDescent="0.25">
      <c r="A49" s="40" t="s">
        <v>58</v>
      </c>
      <c r="B49" s="82"/>
      <c r="C49" s="82"/>
      <c r="D49" s="82"/>
      <c r="E49" s="82"/>
      <c r="F49" s="82"/>
      <c r="G49" s="82"/>
      <c r="H49" s="82"/>
      <c r="I49" s="82"/>
      <c r="J49" s="82"/>
      <c r="K49" s="82"/>
      <c r="L49" s="82"/>
      <c r="M49" s="82"/>
      <c r="N49" s="3">
        <f t="shared" si="0"/>
        <v>0</v>
      </c>
    </row>
    <row r="50" spans="1:14" ht="12.75" customHeight="1" thickBot="1" x14ac:dyDescent="0.25">
      <c r="A50" s="11" t="s">
        <v>13</v>
      </c>
      <c r="B50" s="3">
        <f t="shared" ref="B50:M50" si="1">COUNTA(B2:B24,B25:B49)</f>
        <v>0</v>
      </c>
      <c r="C50" s="3">
        <f t="shared" si="1"/>
        <v>0</v>
      </c>
      <c r="D50" s="3">
        <f t="shared" si="1"/>
        <v>0</v>
      </c>
      <c r="E50" s="3">
        <f t="shared" si="1"/>
        <v>0</v>
      </c>
      <c r="F50" s="3">
        <f t="shared" si="1"/>
        <v>0</v>
      </c>
      <c r="G50" s="3">
        <f t="shared" si="1"/>
        <v>0</v>
      </c>
      <c r="H50" s="3">
        <f t="shared" si="1"/>
        <v>0</v>
      </c>
      <c r="I50" s="3">
        <f t="shared" si="1"/>
        <v>0</v>
      </c>
      <c r="J50" s="3">
        <f t="shared" si="1"/>
        <v>0</v>
      </c>
      <c r="K50" s="3">
        <f t="shared" si="1"/>
        <v>0</v>
      </c>
      <c r="L50" s="3">
        <f>COUNTA(L2:L24,L25:L49)</f>
        <v>0</v>
      </c>
      <c r="M50" s="3">
        <f t="shared" si="1"/>
        <v>0</v>
      </c>
      <c r="N50" s="3">
        <f>SUM(B50:M50)</f>
        <v>0</v>
      </c>
    </row>
    <row r="51" spans="1:14" x14ac:dyDescent="0.2">
      <c r="A51" s="113" t="s">
        <v>152</v>
      </c>
      <c r="B51" s="113"/>
      <c r="C51" s="1">
        <f>N50</f>
        <v>0</v>
      </c>
      <c r="D51" s="116" t="s">
        <v>75</v>
      </c>
      <c r="E51" s="116"/>
      <c r="F51" s="116"/>
      <c r="G51" s="116"/>
      <c r="H51">
        <f>576-N50</f>
        <v>576</v>
      </c>
    </row>
    <row r="52" spans="1:14" x14ac:dyDescent="0.2">
      <c r="A52" s="113" t="s">
        <v>59</v>
      </c>
      <c r="B52" s="113"/>
      <c r="C52" s="1">
        <v>576</v>
      </c>
      <c r="D52" s="113" t="s">
        <v>60</v>
      </c>
      <c r="E52" s="113"/>
      <c r="F52" s="113"/>
      <c r="G52" s="113"/>
      <c r="H52" s="114">
        <f>C51/C52</f>
        <v>0</v>
      </c>
      <c r="I52" s="115"/>
    </row>
    <row r="53" spans="1:14" s="49" customFormat="1" ht="37.5" customHeight="1" x14ac:dyDescent="0.2">
      <c r="B53" s="118" t="s">
        <v>117</v>
      </c>
      <c r="C53" s="111"/>
      <c r="D53" s="111"/>
      <c r="E53" s="111"/>
      <c r="F53" s="111"/>
      <c r="G53" s="111"/>
      <c r="H53" s="111"/>
      <c r="I53" s="111"/>
      <c r="J53" s="111"/>
      <c r="K53" s="111"/>
      <c r="L53" s="111"/>
      <c r="M53" s="112"/>
    </row>
  </sheetData>
  <mergeCells count="6">
    <mergeCell ref="B53:M53"/>
    <mergeCell ref="A51:B51"/>
    <mergeCell ref="D51:G51"/>
    <mergeCell ref="A52:B52"/>
    <mergeCell ref="D52:G52"/>
    <mergeCell ref="H52:I52"/>
  </mergeCells>
  <conditionalFormatting sqref="N51:N52 N54">
    <cfRule type="cellIs" dxfId="21" priority="12" stopIfTrue="1" operator="equal">
      <formula>576</formula>
    </cfRule>
  </conditionalFormatting>
  <conditionalFormatting sqref="N2">
    <cfRule type="cellIs" dxfId="20" priority="10" stopIfTrue="1" operator="equal">
      <formula>12</formula>
    </cfRule>
    <cfRule type="cellIs" dxfId="19" priority="11" stopIfTrue="1" operator="greaterThan">
      <formula>11</formula>
    </cfRule>
  </conditionalFormatting>
  <conditionalFormatting sqref="N2">
    <cfRule type="cellIs" dxfId="18" priority="9" stopIfTrue="1" operator="equal">
      <formula>12</formula>
    </cfRule>
  </conditionalFormatting>
  <conditionalFormatting sqref="N2:N49">
    <cfRule type="cellIs" dxfId="17" priority="8" stopIfTrue="1" operator="greaterThan">
      <formula>11</formula>
    </cfRule>
  </conditionalFormatting>
  <conditionalFormatting sqref="B50:M50">
    <cfRule type="cellIs" dxfId="16" priority="3" stopIfTrue="1" operator="greaterThan">
      <formula>47</formula>
    </cfRule>
  </conditionalFormatting>
  <conditionalFormatting sqref="N50">
    <cfRule type="cellIs" dxfId="15" priority="1" stopIfTrue="1" operator="greaterThan">
      <formula>575</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Information</vt:lpstr>
      <vt:lpstr>Grid1</vt:lpstr>
      <vt:lpstr>Grid2</vt:lpstr>
      <vt:lpstr>Grid3</vt:lpstr>
      <vt:lpstr>Grid4</vt:lpstr>
      <vt:lpstr>Grid5</vt:lpstr>
      <vt:lpstr>Grid6</vt:lpstr>
      <vt:lpstr>Grid7</vt:lpstr>
      <vt:lpstr>Grid8</vt:lpstr>
      <vt:lpstr>Grid9</vt:lpstr>
      <vt:lpstr>Grid10</vt:lpstr>
      <vt:lpstr>Totals</vt:lpstr>
      <vt:lpstr>Workspace</vt:lpstr>
    </vt:vector>
  </TitlesOfParts>
  <Company>WMH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rathbune</dc:creator>
  <cp:lastModifiedBy>Microsoft Office User</cp:lastModifiedBy>
  <cp:lastPrinted>2010-11-05T12:08:19Z</cp:lastPrinted>
  <dcterms:created xsi:type="dcterms:W3CDTF">2008-02-07T12:51:31Z</dcterms:created>
  <dcterms:modified xsi:type="dcterms:W3CDTF">2020-02-13T23:13:29Z</dcterms:modified>
</cp:coreProperties>
</file>