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135" windowWidth="19395" windowHeight="7605" tabRatio="479" activeTab="5"/>
  </bookViews>
  <sheets>
    <sheet name="半成品绝缘火花" sheetId="7" r:id="rId1"/>
    <sheet name="半成品火花配套" sheetId="5" r:id="rId2"/>
    <sheet name="半成品成缆" sheetId="4" r:id="rId3"/>
    <sheet name="半成品绕包" sheetId="6" r:id="rId4"/>
    <sheet name="半成品编织屏蔽" sheetId="8" r:id="rId5"/>
    <sheet name="半成品外护" sheetId="3" r:id="rId6"/>
    <sheet name="半成品内护" sheetId="1" r:id="rId7"/>
    <sheet name="半成品印字" sheetId="2" r:id="rId8"/>
    <sheet name="半成品辐照" sheetId="9" r:id="rId9"/>
    <sheet name="半成品钢丝铠装" sheetId="10" r:id="rId10"/>
    <sheet name="半成品钢带铠装" sheetId="11" r:id="rId11"/>
    <sheet name="半成品隔氧层" sheetId="12" r:id="rId12"/>
  </sheets>
  <calcPr calcId="125725"/>
</workbook>
</file>

<file path=xl/calcChain.xml><?xml version="1.0" encoding="utf-8"?>
<calcChain xmlns="http://schemas.openxmlformats.org/spreadsheetml/2006/main">
  <c r="E48" i="4"/>
  <c r="E49"/>
  <c r="E50"/>
  <c r="R48" i="3"/>
  <c r="R49"/>
  <c r="R50"/>
  <c r="P49"/>
  <c r="P50"/>
  <c r="L48"/>
  <c r="P48" s="1"/>
  <c r="L49"/>
  <c r="L50"/>
  <c r="S93" i="6"/>
  <c r="S94"/>
  <c r="S95"/>
  <c r="S96"/>
  <c r="S97"/>
  <c r="S98"/>
  <c r="Q93"/>
  <c r="Q94"/>
  <c r="Q95"/>
  <c r="Q96"/>
  <c r="Q97"/>
  <c r="Q98"/>
  <c r="E109" i="5"/>
  <c r="E110"/>
  <c r="E111"/>
  <c r="E112"/>
  <c r="E113"/>
  <c r="E114"/>
  <c r="E115"/>
  <c r="E109" i="7"/>
  <c r="E110"/>
  <c r="E111"/>
  <c r="E112"/>
  <c r="E113"/>
  <c r="E114"/>
  <c r="E115"/>
  <c r="R23" i="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L23"/>
  <c r="P23" s="1"/>
  <c r="L24"/>
  <c r="P24" s="1"/>
  <c r="L25"/>
  <c r="P25" s="1"/>
  <c r="L26"/>
  <c r="P26" s="1"/>
  <c r="L27"/>
  <c r="P27" s="1"/>
  <c r="L28"/>
  <c r="P28" s="1"/>
  <c r="L29"/>
  <c r="P29" s="1"/>
  <c r="L30"/>
  <c r="P30" s="1"/>
  <c r="L31"/>
  <c r="P31" s="1"/>
  <c r="L32"/>
  <c r="P32" s="1"/>
  <c r="L33"/>
  <c r="P33" s="1"/>
  <c r="L34"/>
  <c r="P34" s="1"/>
  <c r="L35"/>
  <c r="P35" s="1"/>
  <c r="L36"/>
  <c r="P36" s="1"/>
  <c r="L37"/>
  <c r="P37" s="1"/>
  <c r="L38"/>
  <c r="P38" s="1"/>
  <c r="L39"/>
  <c r="P39" s="1"/>
  <c r="L40"/>
  <c r="P40" s="1"/>
  <c r="L41"/>
  <c r="P41" s="1"/>
  <c r="L42"/>
  <c r="P42" s="1"/>
  <c r="L43"/>
  <c r="P43" s="1"/>
  <c r="L44"/>
  <c r="P44" s="1"/>
  <c r="L45"/>
  <c r="P45" s="1"/>
  <c r="L46"/>
  <c r="P46" s="1"/>
  <c r="L47"/>
  <c r="P47" s="1"/>
  <c r="S68" i="6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E102" i="5"/>
  <c r="E103"/>
  <c r="E104"/>
  <c r="E105"/>
  <c r="E106"/>
  <c r="E107"/>
  <c r="E108"/>
  <c r="E101" i="7"/>
  <c r="E102"/>
  <c r="E103"/>
  <c r="E104"/>
  <c r="E105"/>
  <c r="E106"/>
  <c r="E107"/>
  <c r="E108"/>
  <c r="R4" i="3" l="1"/>
  <c r="R5"/>
  <c r="R6"/>
  <c r="R7"/>
  <c r="R8"/>
  <c r="R9"/>
  <c r="R10"/>
  <c r="R11"/>
  <c r="R12"/>
  <c r="R13"/>
  <c r="R14"/>
  <c r="R15"/>
  <c r="R16"/>
  <c r="R17"/>
  <c r="R18"/>
  <c r="R19"/>
  <c r="R20"/>
  <c r="R21"/>
  <c r="R22"/>
  <c r="R3"/>
  <c r="L4"/>
  <c r="P4" s="1"/>
  <c r="L5"/>
  <c r="P5" s="1"/>
  <c r="L6"/>
  <c r="P6" s="1"/>
  <c r="L7"/>
  <c r="P7" s="1"/>
  <c r="L8"/>
  <c r="P8" s="1"/>
  <c r="L9"/>
  <c r="P9" s="1"/>
  <c r="L10"/>
  <c r="P10" s="1"/>
  <c r="L11"/>
  <c r="P11" s="1"/>
  <c r="L12"/>
  <c r="P12" s="1"/>
  <c r="L13"/>
  <c r="P13" s="1"/>
  <c r="L14"/>
  <c r="P14" s="1"/>
  <c r="L15"/>
  <c r="P15" s="1"/>
  <c r="L16"/>
  <c r="P16" s="1"/>
  <c r="L17"/>
  <c r="P17" s="1"/>
  <c r="L18"/>
  <c r="P18" s="1"/>
  <c r="L19"/>
  <c r="P19" s="1"/>
  <c r="L20"/>
  <c r="P20" s="1"/>
  <c r="L21"/>
  <c r="P21" s="1"/>
  <c r="L22"/>
  <c r="P22" s="1"/>
  <c r="L3"/>
  <c r="P3" s="1"/>
  <c r="S23" i="6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S4" l="1"/>
  <c r="S5"/>
  <c r="S6"/>
  <c r="S7"/>
  <c r="S8"/>
  <c r="S9"/>
  <c r="S10"/>
  <c r="S11"/>
  <c r="S12"/>
  <c r="S13"/>
  <c r="S14"/>
  <c r="S15"/>
  <c r="S16"/>
  <c r="S17"/>
  <c r="S18"/>
  <c r="S19"/>
  <c r="S20"/>
  <c r="S21"/>
  <c r="S22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S3"/>
  <c r="Q3"/>
  <c r="E100" i="12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100" i="11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103" i="9"/>
  <c r="E102"/>
  <c r="E101"/>
  <c r="E100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103" i="8"/>
  <c r="E102"/>
  <c r="E101"/>
  <c r="E100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103" i="6"/>
  <c r="E102"/>
  <c r="E101"/>
  <c r="E100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101" i="5"/>
  <c r="E100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100" i="4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100" i="3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100" i="2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100" i="1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100" i="7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4" i="10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3"/>
</calcChain>
</file>

<file path=xl/sharedStrings.xml><?xml version="1.0" encoding="utf-8"?>
<sst xmlns="http://schemas.openxmlformats.org/spreadsheetml/2006/main" count="6947" uniqueCount="317">
  <si>
    <t>BNH-001-000</t>
  </si>
  <si>
    <t>内护半成品参数</t>
  </si>
  <si>
    <t>BNH-001-001</t>
  </si>
  <si>
    <t>长度</t>
  </si>
  <si>
    <t>长度单位m</t>
  </si>
  <si>
    <t>BNH-001-003</t>
  </si>
  <si>
    <t>厚度最薄点</t>
  </si>
  <si>
    <t>BNH-001-004</t>
  </si>
  <si>
    <t>标称厚度</t>
  </si>
  <si>
    <t>BNH-001-005</t>
  </si>
  <si>
    <t>表面</t>
  </si>
  <si>
    <t>BNH-001-006</t>
  </si>
  <si>
    <t>外径</t>
  </si>
  <si>
    <t>BNH-001-007</t>
  </si>
  <si>
    <t>成品电线最小外径</t>
  </si>
  <si>
    <t>BNH-001-009</t>
  </si>
  <si>
    <t>成品电线标准外径</t>
  </si>
  <si>
    <t>BNH-001-011</t>
  </si>
  <si>
    <t>成品电线最大外径</t>
  </si>
  <si>
    <t>BNH-001-013</t>
  </si>
  <si>
    <t>成品电线最小重量</t>
  </si>
  <si>
    <t>BNH-001-015</t>
  </si>
  <si>
    <t>成品电线标准重量</t>
  </si>
  <si>
    <t>BNH-001-017</t>
  </si>
  <si>
    <t>成品电线最大重量</t>
  </si>
  <si>
    <t>BNH-001-019</t>
  </si>
  <si>
    <t>指导厚度</t>
  </si>
  <si>
    <t>BYZ-001-000</t>
  </si>
  <si>
    <t>半成品属性</t>
  </si>
  <si>
    <t>BYZ-001-001</t>
  </si>
  <si>
    <t>印字内容</t>
  </si>
  <si>
    <t>BYZ-001-002</t>
  </si>
  <si>
    <t>字码/颜色</t>
  </si>
  <si>
    <t>BYZ-001-003</t>
  </si>
  <si>
    <t>印字间距</t>
  </si>
  <si>
    <t>BWH-001-000</t>
  </si>
  <si>
    <t>外护半成品参数</t>
  </si>
  <si>
    <t>BWH-001-001</t>
  </si>
  <si>
    <t>BWH-001-002</t>
  </si>
  <si>
    <t>BWH-001-003</t>
  </si>
  <si>
    <t>BWH-001-004</t>
  </si>
  <si>
    <t>BWH-001-005</t>
  </si>
  <si>
    <t>BWH-001-006</t>
  </si>
  <si>
    <t>BWH-001-007</t>
  </si>
  <si>
    <t>BWH-001-009</t>
  </si>
  <si>
    <t>BWH-001-011</t>
  </si>
  <si>
    <t>BWH-001-013</t>
  </si>
  <si>
    <t>BWH-001-015</t>
  </si>
  <si>
    <t>BWH-001-017</t>
  </si>
  <si>
    <t>BWH-001-019</t>
  </si>
  <si>
    <t>BCH-001-000</t>
  </si>
  <si>
    <t>成缆半成品参数</t>
  </si>
  <si>
    <t>BCH-001-001</t>
  </si>
  <si>
    <t>BCH-001-003</t>
  </si>
  <si>
    <t>搭盖</t>
  </si>
  <si>
    <t>BCH-001-004</t>
  </si>
  <si>
    <t>节距</t>
  </si>
  <si>
    <t>BCH-001-006</t>
  </si>
  <si>
    <t>BCH-001-008</t>
  </si>
  <si>
    <t>圆整度(%)</t>
  </si>
  <si>
    <t>BCH-001-009</t>
  </si>
  <si>
    <t>通断</t>
  </si>
  <si>
    <t>BHH-001-000</t>
  </si>
  <si>
    <t>火花配套半成品参数</t>
  </si>
  <si>
    <t>BHH-001-001</t>
  </si>
  <si>
    <t>型号</t>
  </si>
  <si>
    <t>BHH-001-002</t>
  </si>
  <si>
    <t>规格</t>
  </si>
  <si>
    <t>BHH-001-004</t>
  </si>
  <si>
    <t>BRB-001-000</t>
  </si>
  <si>
    <t>绕包半成品参数</t>
  </si>
  <si>
    <t>BRB-001-001</t>
  </si>
  <si>
    <t>BRB-001-003</t>
  </si>
  <si>
    <t>BRB-001-005</t>
  </si>
  <si>
    <t>BRB-001-006</t>
  </si>
  <si>
    <t>层数</t>
  </si>
  <si>
    <t>BRB-001-007</t>
  </si>
  <si>
    <t>BRB-001-008</t>
  </si>
  <si>
    <t>BRB-001-009</t>
  </si>
  <si>
    <t>电线尺寸(Awg)</t>
  </si>
  <si>
    <t>BRB-001-010</t>
  </si>
  <si>
    <t>BRB-001-012</t>
  </si>
  <si>
    <t>BRB-001-014</t>
  </si>
  <si>
    <t>BRB-001-016</t>
  </si>
  <si>
    <t>BRB-001-018</t>
  </si>
  <si>
    <t>BRB-001-020</t>
  </si>
  <si>
    <t>BJY-001-000</t>
  </si>
  <si>
    <t>绝缘半成品参数</t>
  </si>
  <si>
    <t>BJY-001-001</t>
  </si>
  <si>
    <t>BJY-001-002</t>
  </si>
  <si>
    <t>备注</t>
  </si>
  <si>
    <t>BJY-001-003</t>
  </si>
  <si>
    <t>BJY-001-004</t>
  </si>
  <si>
    <t>BJY-001-006</t>
  </si>
  <si>
    <t>成品电线指导外径</t>
  </si>
  <si>
    <t>BJY-001-008</t>
  </si>
  <si>
    <t>BJY-001-010</t>
  </si>
  <si>
    <t>BJY-001-012</t>
  </si>
  <si>
    <t>BJY-001-014</t>
  </si>
  <si>
    <t>物料编码</t>
    <phoneticPr fontId="1" type="noConversion"/>
  </si>
  <si>
    <t>物料描述</t>
    <phoneticPr fontId="1" type="noConversion"/>
  </si>
  <si>
    <t>英文名称</t>
    <phoneticPr fontId="1" type="noConversion"/>
  </si>
  <si>
    <t>BBZ-001-000</t>
  </si>
  <si>
    <t>编织屏蔽半成品参数</t>
  </si>
  <si>
    <t>BBZ-001-001</t>
  </si>
  <si>
    <t>BBZ-001-003</t>
  </si>
  <si>
    <t>编织材质</t>
  </si>
  <si>
    <t>BBZ-001-004</t>
  </si>
  <si>
    <t>编织节距</t>
  </si>
  <si>
    <t>BBZ-001-005</t>
  </si>
  <si>
    <t>编织密度</t>
  </si>
  <si>
    <t>BBZ-001-006</t>
  </si>
  <si>
    <t>BBZ-001-007</t>
  </si>
  <si>
    <t>BFZ-001-000</t>
  </si>
  <si>
    <t>半成品辐照属性</t>
  </si>
  <si>
    <t>BFZ-001-001</t>
  </si>
  <si>
    <t>热延伸</t>
  </si>
  <si>
    <t>BFZ-001-002</t>
  </si>
  <si>
    <t>永久变形率</t>
  </si>
  <si>
    <t>BGS-001-000</t>
  </si>
  <si>
    <t>钢丝装铠半成品参数</t>
  </si>
  <si>
    <t>BGS-001-001</t>
  </si>
  <si>
    <t>BGS-001-003</t>
  </si>
  <si>
    <t>BGS-001-005</t>
  </si>
  <si>
    <t>钢丝规格</t>
  </si>
  <si>
    <t>BGS-001-006</t>
  </si>
  <si>
    <t>根数</t>
  </si>
  <si>
    <t>BGS-001-007</t>
  </si>
  <si>
    <t>BGS-001-008</t>
  </si>
  <si>
    <t>BGD-001-000</t>
  </si>
  <si>
    <t>钢带装铠半成品参数</t>
  </si>
  <si>
    <t>BGD-001-001</t>
  </si>
  <si>
    <t>BGD-001-003</t>
  </si>
  <si>
    <t>BGD-001-005</t>
  </si>
  <si>
    <t>钢带规格</t>
  </si>
  <si>
    <t>BGD-001-006</t>
  </si>
  <si>
    <t>BGD-001-007</t>
  </si>
  <si>
    <t>BGY-001-000</t>
  </si>
  <si>
    <t>隔氧层半成品参数</t>
  </si>
  <si>
    <t>BGY-001-001</t>
  </si>
  <si>
    <t>BGY-001-003</t>
  </si>
  <si>
    <t>BGY-001-004</t>
  </si>
  <si>
    <t>BGY-001-005</t>
  </si>
  <si>
    <t>BGY-001-006</t>
  </si>
  <si>
    <t>BGY-001-007</t>
  </si>
  <si>
    <t>BGY-001-009</t>
  </si>
  <si>
    <t>BGY-001-011</t>
  </si>
  <si>
    <t>BGY-001-013</t>
  </si>
  <si>
    <t>BGY-001-015</t>
  </si>
  <si>
    <t>BGY-001-017</t>
  </si>
  <si>
    <t>BGY-001-019</t>
  </si>
  <si>
    <t>产品编码</t>
    <phoneticPr fontId="1" type="noConversion"/>
  </si>
  <si>
    <t>序号</t>
    <phoneticPr fontId="1" type="noConversion"/>
  </si>
  <si>
    <t>工序号</t>
    <phoneticPr fontId="1" type="noConversion"/>
  </si>
  <si>
    <t>符号</t>
    <phoneticPr fontId="1" type="noConversion"/>
  </si>
  <si>
    <t>-</t>
    <phoneticPr fontId="1" type="noConversion"/>
  </si>
  <si>
    <t>参数分类</t>
    <phoneticPr fontId="1" type="noConversion"/>
  </si>
  <si>
    <t>钢丝铠装半成品</t>
  </si>
  <si>
    <t>steel wire armouring Semi-finished</t>
  </si>
  <si>
    <t>半成品钢丝装铠</t>
  </si>
  <si>
    <t>绝缘/火花半成品</t>
  </si>
  <si>
    <t>Insulation / sparks semi-finished products</t>
  </si>
  <si>
    <t>内护套半成品</t>
    <phoneticPr fontId="1" type="noConversion"/>
  </si>
  <si>
    <t>Semi-finished products within the nursing</t>
  </si>
  <si>
    <t>Printing semi-finished products</t>
  </si>
  <si>
    <t>印字半成品</t>
    <phoneticPr fontId="1" type="noConversion"/>
  </si>
  <si>
    <t>Semi-finished outer sheath</t>
  </si>
  <si>
    <t>外护套半成品</t>
    <phoneticPr fontId="1" type="noConversion"/>
  </si>
  <si>
    <t>Stranding semi-finished products</t>
  </si>
  <si>
    <t>成缆半成品</t>
    <phoneticPr fontId="1" type="noConversion"/>
  </si>
  <si>
    <t>Sparks supporting semi-finished products</t>
  </si>
  <si>
    <t>火花配套半成品</t>
  </si>
  <si>
    <t>Wrapping semi-finished products</t>
  </si>
  <si>
    <t>绕包半成品</t>
  </si>
  <si>
    <t>Woven semi-finished</t>
  </si>
  <si>
    <t>编织屏蔽半成品</t>
  </si>
  <si>
    <t>辐照半成品</t>
  </si>
  <si>
    <t>Irradiation semi-finished products</t>
  </si>
  <si>
    <t>参数分类</t>
    <phoneticPr fontId="1" type="noConversion"/>
  </si>
  <si>
    <t>steel armor semi-finished</t>
  </si>
  <si>
    <t>钢带铠装半成品</t>
  </si>
  <si>
    <t>半成品钢带装铠</t>
  </si>
  <si>
    <t>隔氧层半成品</t>
  </si>
  <si>
    <t>Oxygen barrier layer of semi-finished products</t>
  </si>
  <si>
    <t>半成品隔氧层</t>
  </si>
  <si>
    <t>半成品辐照</t>
  </si>
  <si>
    <t>半成品编织屏蔽</t>
  </si>
  <si>
    <t>半成品绕包</t>
  </si>
  <si>
    <t>半成品火花配套</t>
  </si>
  <si>
    <t>半成品成缆</t>
  </si>
  <si>
    <t>半成品外护</t>
  </si>
  <si>
    <t>半成品印字</t>
  </si>
  <si>
    <t>半成品内护</t>
  </si>
  <si>
    <t>半成品绝缘/火花</t>
  </si>
  <si>
    <t>字码/绝缘颜色</t>
    <phoneticPr fontId="1" type="noConversion"/>
  </si>
  <si>
    <t>BYZ-001-004</t>
    <phoneticPr fontId="1" type="noConversion"/>
  </si>
  <si>
    <t>绝缘或护套颜色</t>
    <phoneticPr fontId="1" type="noConversion"/>
  </si>
  <si>
    <t>BWH-001-020</t>
    <phoneticPr fontId="1" type="noConversion"/>
  </si>
  <si>
    <t>外护套颜色</t>
    <phoneticPr fontId="1" type="noConversion"/>
  </si>
  <si>
    <t>BNH-001-020</t>
    <phoneticPr fontId="1" type="noConversion"/>
  </si>
  <si>
    <t>内护套颜色</t>
    <phoneticPr fontId="1" type="noConversion"/>
  </si>
  <si>
    <t>CZ60201540142-1*2*0.75</t>
  </si>
  <si>
    <t>CZ60201540143-1*2*1.0</t>
  </si>
  <si>
    <t>CZ60201540146-1*3*1.0</t>
  </si>
  <si>
    <t>CZ60201540147-1*3*1.5</t>
  </si>
  <si>
    <t>CZ60201540144-1*2*1.5</t>
  </si>
  <si>
    <t>C49491001-1*2*1.5</t>
  </si>
  <si>
    <t>C49267017-1*3*0.75</t>
  </si>
  <si>
    <t>C49267021-1*2*1.0</t>
  </si>
  <si>
    <t>CZ60201560143-1*2*1.0</t>
  </si>
  <si>
    <t>CZ60201560146-1*3*1.0</t>
  </si>
  <si>
    <t>C49267013-3*1.5</t>
  </si>
  <si>
    <t>CZ60201560147-1*3*1.5</t>
  </si>
  <si>
    <t>C49267006-1*3*1.5</t>
  </si>
  <si>
    <t>C49267012-2*1.5</t>
  </si>
  <si>
    <t>CZ60201560144-1*2*1.5</t>
  </si>
  <si>
    <t>C49267008-1*2*1.5</t>
  </si>
  <si>
    <t>CZ60201380144-1*2*1.5</t>
  </si>
  <si>
    <t>CZ60201380147-1*3*1.5</t>
  </si>
  <si>
    <t>C49057063-1*3*1.5</t>
  </si>
  <si>
    <t>C49057037-1*2*1.5</t>
  </si>
  <si>
    <t>001</t>
    <phoneticPr fontId="1" type="noConversion"/>
  </si>
  <si>
    <t>红色</t>
    <phoneticPr fontId="1" type="noConversion"/>
  </si>
  <si>
    <t>黑色</t>
  </si>
  <si>
    <t>白色</t>
  </si>
  <si>
    <t>红色</t>
  </si>
  <si>
    <t>ZC-DJYPVP-300/500V</t>
  </si>
  <si>
    <t>1*2*0.75</t>
  </si>
  <si>
    <t>1*2*1.0</t>
  </si>
  <si>
    <t>1*3*1.0</t>
  </si>
  <si>
    <t>1*3*1.5</t>
  </si>
  <si>
    <t>1*2*1.5</t>
  </si>
  <si>
    <t>ZC-DJYVP-450/750</t>
    <phoneticPr fontId="1" type="noConversion"/>
  </si>
  <si>
    <t>ZC-DJYVP-450/750</t>
    <phoneticPr fontId="1" type="noConversion"/>
  </si>
  <si>
    <t>ZC-DJYPVPR-300/500</t>
  </si>
  <si>
    <t>1*3*0.75</t>
  </si>
  <si>
    <t>ZC-DJYPVRP-300/500V</t>
  </si>
  <si>
    <t>3*1.5</t>
  </si>
  <si>
    <t>2*1.5</t>
  </si>
  <si>
    <t>ZC-DJYJPVRP-300/500V</t>
  </si>
  <si>
    <t>ZC-DJYJPVP-300/500</t>
  </si>
  <si>
    <t>ZC-DJYPVP-300/500V</t>
    <phoneticPr fontId="1" type="noConversion"/>
  </si>
  <si>
    <t>15%-25%</t>
    <phoneticPr fontId="1" type="noConversion"/>
  </si>
  <si>
    <t>通</t>
    <phoneticPr fontId="1" type="noConversion"/>
  </si>
  <si>
    <t>圆铜线</t>
    <phoneticPr fontId="1" type="noConversion"/>
  </si>
  <si>
    <t>13.6-15.2</t>
    <phoneticPr fontId="1" type="noConversion"/>
  </si>
  <si>
    <t>17.7-20.3</t>
    <phoneticPr fontId="1" type="noConversion"/>
  </si>
  <si>
    <t>16.6-18.6</t>
    <phoneticPr fontId="1" type="noConversion"/>
  </si>
  <si>
    <t>20.7-23.7</t>
    <phoneticPr fontId="1" type="noConversion"/>
  </si>
  <si>
    <t>23.6-27.1</t>
    <phoneticPr fontId="1" type="noConversion"/>
  </si>
  <si>
    <t>13.6-15.2</t>
  </si>
  <si>
    <t>17.7-20.3</t>
  </si>
  <si>
    <t>16.6-18.6</t>
  </si>
  <si>
    <t>22.5-25.5</t>
  </si>
  <si>
    <t>21.3-24.8</t>
  </si>
  <si>
    <t>19.3-21.7</t>
  </si>
  <si>
    <t>20.7-23.7</t>
  </si>
  <si>
    <t>23.6-27.1</t>
  </si>
  <si>
    <t>良好</t>
    <phoneticPr fontId="1" type="noConversion"/>
  </si>
  <si>
    <t>黑色</t>
    <phoneticPr fontId="1" type="noConversion"/>
  </si>
  <si>
    <t>C49168059-1*2*0.5</t>
  </si>
  <si>
    <t>C49167019-1*2*1</t>
  </si>
  <si>
    <t>C49168037-1*2*1.5</t>
  </si>
  <si>
    <t>C49168055-1*3*1.5</t>
  </si>
  <si>
    <t>C49287010-1*2*1.0</t>
  </si>
  <si>
    <t>C49420008-1*2*1.0</t>
  </si>
  <si>
    <t>C49420009-1*2*2.5</t>
  </si>
  <si>
    <t>C49420010-1*3*1.5</t>
  </si>
  <si>
    <t>CZ60200480147-1*3*1.5</t>
  </si>
  <si>
    <t>C49420011-1*2*1.5</t>
  </si>
  <si>
    <t>CZ60200540143-1*2*1.0</t>
  </si>
  <si>
    <t>C49420013-1*2*0.75</t>
  </si>
  <si>
    <t>C49479002-1*3*1</t>
  </si>
  <si>
    <t>C49479003-1*2*1.5</t>
  </si>
  <si>
    <t>C49479004-1*2*1</t>
  </si>
  <si>
    <t>C49479008-2*1.0</t>
  </si>
  <si>
    <t>C49655001-1*2*1.0</t>
  </si>
  <si>
    <t>C49583001-1*2*1.0</t>
  </si>
  <si>
    <t>C49444001-1*2*1.0</t>
  </si>
  <si>
    <t>C49444003-1*3*1.0</t>
  </si>
  <si>
    <t>C49583005-1*3*1.5</t>
  </si>
  <si>
    <t>C49549002-1*3*1.5</t>
  </si>
  <si>
    <t>C49549001-1*2*1.5</t>
  </si>
  <si>
    <t>C49583002-1*2*1.5</t>
  </si>
  <si>
    <t>C49164037-1*2*1.5</t>
  </si>
  <si>
    <t>黑色</t>
    <phoneticPr fontId="1" type="noConversion"/>
  </si>
  <si>
    <t>白色</t>
    <phoneticPr fontId="1" type="noConversion"/>
  </si>
  <si>
    <t>ZA-DJYPVP-300/500</t>
  </si>
  <si>
    <t>1*2*0.5</t>
  </si>
  <si>
    <t>ZA-DJYVP-300/500</t>
  </si>
  <si>
    <t>1*2*1</t>
  </si>
  <si>
    <t>ZA-DJYPVPR-300/500</t>
  </si>
  <si>
    <t>ZA-DJYVPR-300/500</t>
  </si>
  <si>
    <t>1*2*2.5</t>
  </si>
  <si>
    <t>ZA-DJYPVRP-300/500V</t>
  </si>
  <si>
    <t>ZA-DJYVRP-300/500V</t>
  </si>
  <si>
    <t>ZA-DJYPVRP-300/500</t>
  </si>
  <si>
    <t>1*3*1</t>
  </si>
  <si>
    <t>2*1.0</t>
  </si>
  <si>
    <t>ZA-DJVVPR-300/500</t>
  </si>
  <si>
    <t>ZA-DJYJVPR-300/500</t>
  </si>
  <si>
    <t>ZA-DJYJVRP-300/500</t>
  </si>
  <si>
    <t>ZA-DJYJPVRP-300/500</t>
  </si>
  <si>
    <t>ZA-DJYJVP-300/500</t>
  </si>
  <si>
    <t>14.4-16.5</t>
    <phoneticPr fontId="1" type="noConversion"/>
  </si>
  <si>
    <t>18.1-20.9</t>
    <phoneticPr fontId="1" type="noConversion"/>
  </si>
  <si>
    <t>20.9-24.1</t>
    <phoneticPr fontId="1" type="noConversion"/>
  </si>
  <si>
    <t>19.5-22.0</t>
    <phoneticPr fontId="1" type="noConversion"/>
  </si>
  <si>
    <t>21.9-24.5</t>
    <phoneticPr fontId="1" type="noConversion"/>
  </si>
  <si>
    <t>C49114019-1*2*1</t>
  </si>
  <si>
    <t>C49113001-1*2*0.75</t>
  </si>
  <si>
    <t>CZ60201050147-1*3*1.5</t>
  </si>
  <si>
    <t>ZB-DJYPVP-300/500</t>
  </si>
  <si>
    <t>ZB-DJYVP-300/500</t>
  </si>
  <si>
    <t>ZB-DJYVP-300/500V</t>
  </si>
  <si>
    <t>18.1-20.9</t>
  </si>
  <si>
    <t>19.5-22.0</t>
  </si>
</sst>
</file>

<file path=xl/styles.xml><?xml version="1.0" encoding="utf-8"?>
<styleSheet xmlns="http://schemas.openxmlformats.org/spreadsheetml/2006/main">
  <numFmts count="3">
    <numFmt numFmtId="176" formatCode="0.0"/>
    <numFmt numFmtId="177" formatCode="0.00_ "/>
    <numFmt numFmtId="178" formatCode="0.00_);[Red]\(0.00\)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5" xfId="0" applyBorder="1">
      <alignment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6" borderId="0" xfId="0" applyFill="1" applyAlignment="1"/>
    <xf numFmtId="0" fontId="0" fillId="7" borderId="0" xfId="0" applyFill="1" applyAlignment="1"/>
    <xf numFmtId="9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  <xf numFmtId="0" fontId="0" fillId="10" borderId="0" xfId="0" applyFill="1">
      <alignment vertical="center"/>
    </xf>
    <xf numFmtId="0" fontId="0" fillId="2" borderId="0" xfId="0" applyFill="1" applyAlignment="1"/>
    <xf numFmtId="0" fontId="0" fillId="8" borderId="0" xfId="0" applyFill="1" applyAlignment="1"/>
    <xf numFmtId="0" fontId="0" fillId="3" borderId="0" xfId="0" applyFill="1" applyAlignment="1"/>
    <xf numFmtId="0" fontId="0" fillId="11" borderId="0" xfId="0" applyFill="1" applyAlignment="1"/>
    <xf numFmtId="0" fontId="0" fillId="0" borderId="0" xfId="0" applyFill="1" applyAlignment="1"/>
    <xf numFmtId="0" fontId="0" fillId="12" borderId="0" xfId="0" applyFill="1" applyAlignment="1"/>
    <xf numFmtId="0" fontId="0" fillId="5" borderId="0" xfId="0" applyFill="1" applyAlignment="1"/>
    <xf numFmtId="0" fontId="0" fillId="13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workbookViewId="0">
      <selection activeCell="I2" sqref="A2:XFD109"/>
    </sheetView>
  </sheetViews>
  <sheetFormatPr defaultRowHeight="13.5"/>
  <cols>
    <col min="1" max="1" width="25" bestFit="1" customWidth="1"/>
    <col min="2" max="2" width="7.125" bestFit="1" customWidth="1"/>
    <col min="3" max="3" width="5.25" style="15" bestFit="1" customWidth="1"/>
    <col min="4" max="4" width="5.25" bestFit="1" customWidth="1"/>
    <col min="5" max="5" width="35" bestFit="1" customWidth="1"/>
    <col min="6" max="6" width="16.25" bestFit="1" customWidth="1"/>
    <col min="7" max="7" width="47.125" bestFit="1" customWidth="1"/>
    <col min="8" max="8" width="16.25" bestFit="1" customWidth="1"/>
    <col min="9" max="9" width="15.125" bestFit="1" customWidth="1"/>
    <col min="10" max="10" width="12.75" bestFit="1" customWidth="1"/>
    <col min="11" max="11" width="12.75" customWidth="1"/>
    <col min="12" max="12" width="14.375" bestFit="1" customWidth="1"/>
    <col min="13" max="18" width="17.25" bestFit="1" customWidth="1"/>
  </cols>
  <sheetData>
    <row r="1" spans="1:22">
      <c r="A1" s="6" t="s">
        <v>151</v>
      </c>
      <c r="B1" s="6" t="s">
        <v>153</v>
      </c>
      <c r="C1" s="14" t="s">
        <v>152</v>
      </c>
      <c r="D1" s="7" t="s">
        <v>154</v>
      </c>
      <c r="E1" s="4" t="s">
        <v>99</v>
      </c>
      <c r="F1" s="4" t="s">
        <v>100</v>
      </c>
      <c r="G1" s="4" t="s">
        <v>101</v>
      </c>
      <c r="H1" s="4" t="s">
        <v>178</v>
      </c>
      <c r="I1" s="2" t="s">
        <v>86</v>
      </c>
      <c r="J1" s="2" t="s">
        <v>88</v>
      </c>
      <c r="K1" s="2" t="s">
        <v>89</v>
      </c>
      <c r="L1" s="2" t="s">
        <v>91</v>
      </c>
      <c r="M1" s="2" t="s">
        <v>92</v>
      </c>
      <c r="N1" s="2" t="s">
        <v>93</v>
      </c>
      <c r="O1" s="2" t="s">
        <v>95</v>
      </c>
      <c r="P1" s="2" t="s">
        <v>96</v>
      </c>
      <c r="Q1" s="2" t="s">
        <v>97</v>
      </c>
      <c r="R1" s="2" t="s">
        <v>98</v>
      </c>
    </row>
    <row r="2" spans="1:22">
      <c r="A2" s="6"/>
      <c r="B2" s="6"/>
      <c r="C2" s="14"/>
      <c r="D2" s="7"/>
      <c r="E2" s="5"/>
      <c r="F2" s="5"/>
      <c r="G2" s="5"/>
      <c r="H2" s="5"/>
      <c r="I2" s="2" t="s">
        <v>87</v>
      </c>
      <c r="J2" s="2" t="s">
        <v>194</v>
      </c>
      <c r="K2" s="2" t="s">
        <v>90</v>
      </c>
      <c r="L2" s="2" t="s">
        <v>79</v>
      </c>
      <c r="M2" s="2" t="s">
        <v>14</v>
      </c>
      <c r="N2" s="2" t="s">
        <v>94</v>
      </c>
      <c r="O2" s="2" t="s">
        <v>18</v>
      </c>
      <c r="P2" s="2" t="s">
        <v>20</v>
      </c>
      <c r="Q2" s="2" t="s">
        <v>22</v>
      </c>
      <c r="R2" s="2" t="s">
        <v>24</v>
      </c>
    </row>
    <row r="3" spans="1:22">
      <c r="A3" s="9" t="s">
        <v>201</v>
      </c>
      <c r="B3" s="13">
        <v>1001</v>
      </c>
      <c r="C3" s="15" t="s">
        <v>221</v>
      </c>
      <c r="D3" t="s">
        <v>155</v>
      </c>
      <c r="E3" t="str">
        <f>CONCATENATE(A3,D3,B3,D3,C3)</f>
        <v>CZ60201540142-1*2*0.75-1001-001</v>
      </c>
      <c r="F3" t="s">
        <v>160</v>
      </c>
      <c r="G3" t="s">
        <v>161</v>
      </c>
      <c r="H3" t="s">
        <v>193</v>
      </c>
      <c r="J3" t="s">
        <v>223</v>
      </c>
      <c r="M3">
        <v>1.9899999999999998</v>
      </c>
      <c r="N3" s="16">
        <v>2.3499999999999996</v>
      </c>
      <c r="O3">
        <v>2.4299999999999997</v>
      </c>
      <c r="Q3" s="17">
        <v>10.3</v>
      </c>
    </row>
    <row r="4" spans="1:22">
      <c r="A4" s="9" t="s">
        <v>202</v>
      </c>
      <c r="B4" s="13">
        <v>1001</v>
      </c>
      <c r="C4" s="15" t="s">
        <v>221</v>
      </c>
      <c r="D4" t="s">
        <v>155</v>
      </c>
      <c r="E4" t="str">
        <f t="shared" ref="E4:E67" si="0">CONCATENATE(A4,D4,B4,D4,C4)</f>
        <v>CZ60201540143-1*2*1.0-1001-001</v>
      </c>
      <c r="F4" t="s">
        <v>160</v>
      </c>
      <c r="G4" t="s">
        <v>161</v>
      </c>
      <c r="H4" t="s">
        <v>193</v>
      </c>
      <c r="J4" t="s">
        <v>223</v>
      </c>
      <c r="M4">
        <v>2.1700000000000004</v>
      </c>
      <c r="N4" s="16">
        <v>2.5300000000000002</v>
      </c>
      <c r="O4">
        <v>2.6100000000000003</v>
      </c>
      <c r="Q4" s="17">
        <v>13.1</v>
      </c>
    </row>
    <row r="5" spans="1:22">
      <c r="A5" s="9" t="s">
        <v>203</v>
      </c>
      <c r="B5" s="13">
        <v>1001</v>
      </c>
      <c r="C5" s="15" t="s">
        <v>221</v>
      </c>
      <c r="D5" t="s">
        <v>155</v>
      </c>
      <c r="E5" t="str">
        <f t="shared" si="0"/>
        <v>CZ60201540146-1*3*1.0-1001-001</v>
      </c>
      <c r="F5" t="s">
        <v>160</v>
      </c>
      <c r="G5" t="s">
        <v>161</v>
      </c>
      <c r="H5" t="s">
        <v>193</v>
      </c>
      <c r="J5" t="s">
        <v>223</v>
      </c>
      <c r="M5">
        <v>2.1700000000000004</v>
      </c>
      <c r="N5" s="16">
        <v>2.5300000000000002</v>
      </c>
      <c r="O5">
        <v>2.6100000000000003</v>
      </c>
      <c r="Q5" s="17">
        <v>13.1</v>
      </c>
    </row>
    <row r="6" spans="1:22">
      <c r="A6" s="9" t="s">
        <v>204</v>
      </c>
      <c r="B6" s="13">
        <v>1001</v>
      </c>
      <c r="C6" s="15" t="s">
        <v>221</v>
      </c>
      <c r="D6" t="s">
        <v>155</v>
      </c>
      <c r="E6" t="str">
        <f t="shared" si="0"/>
        <v>CZ60201540147-1*3*1.5-1001-001</v>
      </c>
      <c r="F6" t="s">
        <v>160</v>
      </c>
      <c r="G6" t="s">
        <v>161</v>
      </c>
      <c r="H6" t="s">
        <v>193</v>
      </c>
      <c r="J6" t="s">
        <v>223</v>
      </c>
      <c r="M6">
        <v>2.605</v>
      </c>
      <c r="N6" s="16">
        <v>2.9849999999999999</v>
      </c>
      <c r="O6">
        <v>3.085</v>
      </c>
      <c r="Q6" s="17">
        <v>18.5</v>
      </c>
    </row>
    <row r="7" spans="1:22">
      <c r="A7" s="9" t="s">
        <v>205</v>
      </c>
      <c r="B7" s="13">
        <v>1001</v>
      </c>
      <c r="C7" s="15" t="s">
        <v>221</v>
      </c>
      <c r="D7" t="s">
        <v>155</v>
      </c>
      <c r="E7" t="str">
        <f t="shared" si="0"/>
        <v>CZ60201540144-1*2*1.5-1001-001</v>
      </c>
      <c r="F7" t="s">
        <v>160</v>
      </c>
      <c r="G7" t="s">
        <v>161</v>
      </c>
      <c r="H7" t="s">
        <v>193</v>
      </c>
      <c r="J7" t="s">
        <v>223</v>
      </c>
      <c r="M7">
        <v>2.605</v>
      </c>
      <c r="N7" s="16">
        <v>2.9849999999999999</v>
      </c>
      <c r="O7">
        <v>3.085</v>
      </c>
      <c r="Q7" s="17">
        <v>18.5</v>
      </c>
    </row>
    <row r="8" spans="1:22">
      <c r="A8" s="9" t="s">
        <v>206</v>
      </c>
      <c r="B8" s="13">
        <v>1001</v>
      </c>
      <c r="C8" s="15" t="s">
        <v>221</v>
      </c>
      <c r="D8" t="s">
        <v>155</v>
      </c>
      <c r="E8" t="str">
        <f t="shared" si="0"/>
        <v>C49491001-1*2*1.5-1001-001</v>
      </c>
      <c r="F8" t="s">
        <v>160</v>
      </c>
      <c r="G8" t="s">
        <v>161</v>
      </c>
      <c r="H8" t="s">
        <v>193</v>
      </c>
      <c r="J8" t="s">
        <v>223</v>
      </c>
      <c r="M8">
        <v>2.605</v>
      </c>
      <c r="N8" s="16">
        <v>2.9849999999999999</v>
      </c>
      <c r="O8">
        <v>3.085</v>
      </c>
      <c r="Q8" s="17">
        <v>18.5</v>
      </c>
    </row>
    <row r="9" spans="1:22">
      <c r="A9" s="10" t="s">
        <v>207</v>
      </c>
      <c r="B9" s="13">
        <v>1001</v>
      </c>
      <c r="C9" s="15" t="s">
        <v>221</v>
      </c>
      <c r="D9" t="s">
        <v>155</v>
      </c>
      <c r="E9" t="str">
        <f t="shared" si="0"/>
        <v>C49267017-1*3*0.75-1001-001</v>
      </c>
      <c r="F9" t="s">
        <v>160</v>
      </c>
      <c r="G9" t="s">
        <v>161</v>
      </c>
      <c r="H9" t="s">
        <v>193</v>
      </c>
      <c r="J9" t="s">
        <v>223</v>
      </c>
      <c r="M9">
        <v>2.02</v>
      </c>
      <c r="N9" s="16">
        <v>2.38</v>
      </c>
      <c r="O9">
        <v>2.46</v>
      </c>
      <c r="Q9" s="17">
        <v>10</v>
      </c>
    </row>
    <row r="10" spans="1:22">
      <c r="A10" s="10" t="s">
        <v>208</v>
      </c>
      <c r="B10" s="13">
        <v>1001</v>
      </c>
      <c r="C10" s="15" t="s">
        <v>221</v>
      </c>
      <c r="D10" t="s">
        <v>155</v>
      </c>
      <c r="E10" t="str">
        <f t="shared" si="0"/>
        <v>C49267021-1*2*1.0-1001-001</v>
      </c>
      <c r="F10" t="s">
        <v>160</v>
      </c>
      <c r="G10" t="s">
        <v>161</v>
      </c>
      <c r="H10" t="s">
        <v>193</v>
      </c>
      <c r="J10" t="s">
        <v>223</v>
      </c>
      <c r="M10">
        <v>2.2200000000000002</v>
      </c>
      <c r="N10" s="16">
        <v>2.58</v>
      </c>
      <c r="O10">
        <v>2.66</v>
      </c>
      <c r="Q10" s="17">
        <v>12.6</v>
      </c>
    </row>
    <row r="11" spans="1:22">
      <c r="A11" s="10" t="s">
        <v>209</v>
      </c>
      <c r="B11" s="13">
        <v>1001</v>
      </c>
      <c r="C11" s="15" t="s">
        <v>221</v>
      </c>
      <c r="D11" t="s">
        <v>155</v>
      </c>
      <c r="E11" t="str">
        <f t="shared" si="0"/>
        <v>CZ60201560143-1*2*1.0-1001-001</v>
      </c>
      <c r="F11" t="s">
        <v>160</v>
      </c>
      <c r="G11" t="s">
        <v>161</v>
      </c>
      <c r="H11" t="s">
        <v>193</v>
      </c>
      <c r="J11" t="s">
        <v>223</v>
      </c>
      <c r="M11">
        <v>2.2200000000000002</v>
      </c>
      <c r="N11" s="16">
        <v>2.58</v>
      </c>
      <c r="O11">
        <v>2.66</v>
      </c>
      <c r="Q11" s="17">
        <v>12.6</v>
      </c>
    </row>
    <row r="12" spans="1:22">
      <c r="A12" s="10" t="s">
        <v>210</v>
      </c>
      <c r="B12" s="13">
        <v>1001</v>
      </c>
      <c r="C12" s="15" t="s">
        <v>221</v>
      </c>
      <c r="D12" t="s">
        <v>155</v>
      </c>
      <c r="E12" t="str">
        <f t="shared" si="0"/>
        <v>CZ60201560146-1*3*1.0-1001-001</v>
      </c>
      <c r="F12" t="s">
        <v>160</v>
      </c>
      <c r="G12" t="s">
        <v>161</v>
      </c>
      <c r="H12" t="s">
        <v>193</v>
      </c>
      <c r="J12" t="s">
        <v>223</v>
      </c>
      <c r="M12">
        <v>2.2200000000000002</v>
      </c>
      <c r="N12" s="16">
        <v>2.58</v>
      </c>
      <c r="O12">
        <v>2.66</v>
      </c>
      <c r="Q12" s="17">
        <v>12.6</v>
      </c>
      <c r="U12" s="1"/>
      <c r="V12" s="1"/>
    </row>
    <row r="13" spans="1:22">
      <c r="A13" s="10" t="s">
        <v>211</v>
      </c>
      <c r="B13" s="13">
        <v>1001</v>
      </c>
      <c r="C13" s="15" t="s">
        <v>221</v>
      </c>
      <c r="D13" t="s">
        <v>155</v>
      </c>
      <c r="E13" t="str">
        <f t="shared" si="0"/>
        <v>C49267013-3*1.5-1001-001</v>
      </c>
      <c r="F13" t="s">
        <v>160</v>
      </c>
      <c r="G13" t="s">
        <v>161</v>
      </c>
      <c r="H13" t="s">
        <v>193</v>
      </c>
      <c r="J13" t="s">
        <v>223</v>
      </c>
      <c r="M13">
        <v>2.62</v>
      </c>
      <c r="N13" s="16">
        <v>3</v>
      </c>
      <c r="O13">
        <v>3.1</v>
      </c>
      <c r="Q13" s="17">
        <v>18.2</v>
      </c>
      <c r="U13" s="1"/>
      <c r="V13" s="1"/>
    </row>
    <row r="14" spans="1:22">
      <c r="A14" s="10" t="s">
        <v>212</v>
      </c>
      <c r="B14" s="13">
        <v>1001</v>
      </c>
      <c r="C14" s="15" t="s">
        <v>221</v>
      </c>
      <c r="D14" t="s">
        <v>155</v>
      </c>
      <c r="E14" t="str">
        <f t="shared" si="0"/>
        <v>CZ60201560147-1*3*1.5-1001-001</v>
      </c>
      <c r="F14" t="s">
        <v>160</v>
      </c>
      <c r="G14" t="s">
        <v>161</v>
      </c>
      <c r="H14" t="s">
        <v>193</v>
      </c>
      <c r="J14" t="s">
        <v>223</v>
      </c>
      <c r="M14">
        <v>2.62</v>
      </c>
      <c r="N14" s="16">
        <v>3</v>
      </c>
      <c r="O14">
        <v>3.1</v>
      </c>
      <c r="Q14" s="17">
        <v>18.2</v>
      </c>
      <c r="U14" s="1"/>
      <c r="V14" s="1"/>
    </row>
    <row r="15" spans="1:22">
      <c r="A15" s="10" t="s">
        <v>213</v>
      </c>
      <c r="B15" s="13">
        <v>1001</v>
      </c>
      <c r="C15" s="15" t="s">
        <v>221</v>
      </c>
      <c r="D15" t="s">
        <v>155</v>
      </c>
      <c r="E15" t="str">
        <f t="shared" si="0"/>
        <v>C49267006-1*3*1.5-1001-001</v>
      </c>
      <c r="F15" t="s">
        <v>160</v>
      </c>
      <c r="G15" t="s">
        <v>161</v>
      </c>
      <c r="H15" t="s">
        <v>193</v>
      </c>
      <c r="J15" t="s">
        <v>223</v>
      </c>
      <c r="M15">
        <v>2.62</v>
      </c>
      <c r="N15" s="16">
        <v>3</v>
      </c>
      <c r="O15">
        <v>3.1</v>
      </c>
      <c r="Q15" s="17">
        <v>18.2</v>
      </c>
      <c r="U15" s="1"/>
      <c r="V15" s="1"/>
    </row>
    <row r="16" spans="1:22">
      <c r="A16" s="10" t="s">
        <v>214</v>
      </c>
      <c r="B16" s="13">
        <v>1001</v>
      </c>
      <c r="C16" s="15" t="s">
        <v>221</v>
      </c>
      <c r="D16" t="s">
        <v>155</v>
      </c>
      <c r="E16" t="str">
        <f t="shared" si="0"/>
        <v>C49267012-2*1.5-1001-001</v>
      </c>
      <c r="F16" t="s">
        <v>160</v>
      </c>
      <c r="G16" t="s">
        <v>161</v>
      </c>
      <c r="H16" t="s">
        <v>193</v>
      </c>
      <c r="J16" t="s">
        <v>223</v>
      </c>
      <c r="M16">
        <v>2.62</v>
      </c>
      <c r="N16" s="16">
        <v>3</v>
      </c>
      <c r="O16">
        <v>3.1</v>
      </c>
      <c r="Q16" s="17">
        <v>18.2</v>
      </c>
      <c r="U16" s="1"/>
      <c r="V16" s="1"/>
    </row>
    <row r="17" spans="1:22">
      <c r="A17" s="10" t="s">
        <v>215</v>
      </c>
      <c r="B17" s="13">
        <v>1001</v>
      </c>
      <c r="C17" s="15" t="s">
        <v>221</v>
      </c>
      <c r="D17" t="s">
        <v>155</v>
      </c>
      <c r="E17" t="str">
        <f t="shared" si="0"/>
        <v>CZ60201560144-1*2*1.5-1001-001</v>
      </c>
      <c r="F17" t="s">
        <v>160</v>
      </c>
      <c r="G17" t="s">
        <v>161</v>
      </c>
      <c r="H17" t="s">
        <v>193</v>
      </c>
      <c r="J17" t="s">
        <v>223</v>
      </c>
      <c r="M17">
        <v>2.62</v>
      </c>
      <c r="N17" s="16">
        <v>3</v>
      </c>
      <c r="O17">
        <v>3.1</v>
      </c>
      <c r="Q17" s="17">
        <v>18.2</v>
      </c>
      <c r="U17" s="1"/>
      <c r="V17" s="1"/>
    </row>
    <row r="18" spans="1:22">
      <c r="A18" s="10" t="s">
        <v>216</v>
      </c>
      <c r="B18" s="13">
        <v>1001</v>
      </c>
      <c r="C18" s="15" t="s">
        <v>221</v>
      </c>
      <c r="D18" t="s">
        <v>155</v>
      </c>
      <c r="E18" t="str">
        <f t="shared" si="0"/>
        <v>C49267008-1*2*1.5-1001-001</v>
      </c>
      <c r="F18" t="s">
        <v>160</v>
      </c>
      <c r="G18" t="s">
        <v>161</v>
      </c>
      <c r="H18" t="s">
        <v>193</v>
      </c>
      <c r="J18" t="s">
        <v>223</v>
      </c>
      <c r="M18">
        <v>2.62</v>
      </c>
      <c r="N18" s="16">
        <v>3</v>
      </c>
      <c r="O18">
        <v>3.1</v>
      </c>
      <c r="Q18" s="17">
        <v>18.2</v>
      </c>
      <c r="U18" s="1"/>
      <c r="V18" s="1"/>
    </row>
    <row r="19" spans="1:22">
      <c r="A19" s="11" t="s">
        <v>217</v>
      </c>
      <c r="B19" s="13">
        <v>1001</v>
      </c>
      <c r="C19" s="15" t="s">
        <v>221</v>
      </c>
      <c r="D19" t="s">
        <v>155</v>
      </c>
      <c r="E19" t="str">
        <f t="shared" si="0"/>
        <v>CZ60201380144-1*2*1.5-1001-001</v>
      </c>
      <c r="F19" t="s">
        <v>160</v>
      </c>
      <c r="G19" t="s">
        <v>161</v>
      </c>
      <c r="H19" t="s">
        <v>193</v>
      </c>
      <c r="J19" t="s">
        <v>223</v>
      </c>
      <c r="M19">
        <v>2.44</v>
      </c>
      <c r="N19" s="16">
        <v>2.8</v>
      </c>
      <c r="O19">
        <v>2.88</v>
      </c>
      <c r="Q19" s="17">
        <v>17.2</v>
      </c>
      <c r="U19" s="1"/>
      <c r="V19" s="1"/>
    </row>
    <row r="20" spans="1:22">
      <c r="A20" s="11" t="s">
        <v>218</v>
      </c>
      <c r="B20" s="13">
        <v>1001</v>
      </c>
      <c r="C20" s="15" t="s">
        <v>221</v>
      </c>
      <c r="D20" t="s">
        <v>155</v>
      </c>
      <c r="E20" t="str">
        <f t="shared" si="0"/>
        <v>CZ60201380147-1*3*1.5-1001-001</v>
      </c>
      <c r="F20" t="s">
        <v>160</v>
      </c>
      <c r="G20" t="s">
        <v>161</v>
      </c>
      <c r="H20" t="s">
        <v>193</v>
      </c>
      <c r="J20" t="s">
        <v>223</v>
      </c>
      <c r="M20">
        <v>2.44</v>
      </c>
      <c r="N20" s="16">
        <v>2.8</v>
      </c>
      <c r="O20">
        <v>2.88</v>
      </c>
      <c r="Q20" s="17">
        <v>17.2</v>
      </c>
      <c r="U20" s="1"/>
      <c r="V20" s="1"/>
    </row>
    <row r="21" spans="1:22">
      <c r="A21" s="12" t="s">
        <v>219</v>
      </c>
      <c r="B21" s="13">
        <v>1001</v>
      </c>
      <c r="C21" s="15" t="s">
        <v>221</v>
      </c>
      <c r="D21" t="s">
        <v>155</v>
      </c>
      <c r="E21" t="str">
        <f t="shared" si="0"/>
        <v>C49057063-1*3*1.5-1001-001</v>
      </c>
      <c r="F21" t="s">
        <v>160</v>
      </c>
      <c r="G21" t="s">
        <v>161</v>
      </c>
      <c r="H21" t="s">
        <v>193</v>
      </c>
      <c r="J21" t="s">
        <v>223</v>
      </c>
      <c r="M21">
        <v>2.4250000000000003</v>
      </c>
      <c r="N21" s="16">
        <v>2.7850000000000001</v>
      </c>
      <c r="O21">
        <v>2.8650000000000002</v>
      </c>
      <c r="Q21" s="17">
        <v>17.600000000000001</v>
      </c>
      <c r="U21" s="1"/>
      <c r="V21" s="1"/>
    </row>
    <row r="22" spans="1:22">
      <c r="A22" s="12" t="s">
        <v>220</v>
      </c>
      <c r="B22" s="13">
        <v>1001</v>
      </c>
      <c r="C22" s="15" t="s">
        <v>221</v>
      </c>
      <c r="D22" t="s">
        <v>155</v>
      </c>
      <c r="E22" t="str">
        <f t="shared" si="0"/>
        <v>C49057037-1*2*1.5-1001-001</v>
      </c>
      <c r="F22" t="s">
        <v>160</v>
      </c>
      <c r="G22" t="s">
        <v>161</v>
      </c>
      <c r="H22" t="s">
        <v>193</v>
      </c>
      <c r="J22" t="s">
        <v>223</v>
      </c>
      <c r="M22">
        <v>2.4250000000000003</v>
      </c>
      <c r="N22" s="16">
        <v>2.7850000000000001</v>
      </c>
      <c r="O22">
        <v>2.8650000000000002</v>
      </c>
      <c r="Q22" s="17">
        <v>17.600000000000001</v>
      </c>
    </row>
    <row r="23" spans="1:22">
      <c r="A23" s="9" t="s">
        <v>201</v>
      </c>
      <c r="B23" s="13">
        <v>1002</v>
      </c>
      <c r="C23" s="15" t="s">
        <v>221</v>
      </c>
      <c r="D23" t="s">
        <v>155</v>
      </c>
      <c r="E23" t="str">
        <f t="shared" si="0"/>
        <v>CZ60201540142-1*2*0.75-1002-001</v>
      </c>
      <c r="F23" t="s">
        <v>160</v>
      </c>
      <c r="G23" t="s">
        <v>161</v>
      </c>
      <c r="H23" t="s">
        <v>193</v>
      </c>
      <c r="J23" t="s">
        <v>224</v>
      </c>
      <c r="M23">
        <v>1.9899999999999998</v>
      </c>
      <c r="N23" s="16">
        <v>2.3499999999999996</v>
      </c>
      <c r="O23">
        <v>2.4299999999999997</v>
      </c>
      <c r="Q23" s="17">
        <v>10.3</v>
      </c>
    </row>
    <row r="24" spans="1:22">
      <c r="A24" s="9" t="s">
        <v>202</v>
      </c>
      <c r="B24" s="13">
        <v>1002</v>
      </c>
      <c r="C24" s="15" t="s">
        <v>221</v>
      </c>
      <c r="D24" t="s">
        <v>155</v>
      </c>
      <c r="E24" t="str">
        <f t="shared" si="0"/>
        <v>CZ60201540143-1*2*1.0-1002-001</v>
      </c>
      <c r="F24" t="s">
        <v>160</v>
      </c>
      <c r="G24" t="s">
        <v>161</v>
      </c>
      <c r="H24" t="s">
        <v>193</v>
      </c>
      <c r="J24" t="s">
        <v>224</v>
      </c>
      <c r="M24">
        <v>2.1700000000000004</v>
      </c>
      <c r="N24" s="16">
        <v>2.5300000000000002</v>
      </c>
      <c r="O24">
        <v>2.6100000000000003</v>
      </c>
      <c r="Q24" s="17">
        <v>13.1</v>
      </c>
    </row>
    <row r="25" spans="1:22">
      <c r="A25" s="9" t="s">
        <v>203</v>
      </c>
      <c r="B25" s="13">
        <v>1002</v>
      </c>
      <c r="C25" s="15" t="s">
        <v>221</v>
      </c>
      <c r="D25" t="s">
        <v>155</v>
      </c>
      <c r="E25" t="str">
        <f t="shared" si="0"/>
        <v>CZ60201540146-1*3*1.0-1002-001</v>
      </c>
      <c r="F25" t="s">
        <v>160</v>
      </c>
      <c r="G25" t="s">
        <v>161</v>
      </c>
      <c r="H25" t="s">
        <v>193</v>
      </c>
      <c r="J25" t="s">
        <v>224</v>
      </c>
      <c r="M25">
        <v>2.1700000000000004</v>
      </c>
      <c r="N25" s="16">
        <v>2.5300000000000002</v>
      </c>
      <c r="O25">
        <v>2.6100000000000003</v>
      </c>
      <c r="Q25" s="17">
        <v>13.1</v>
      </c>
    </row>
    <row r="26" spans="1:22">
      <c r="A26" s="9" t="s">
        <v>204</v>
      </c>
      <c r="B26" s="13">
        <v>1002</v>
      </c>
      <c r="C26" s="15" t="s">
        <v>221</v>
      </c>
      <c r="D26" t="s">
        <v>155</v>
      </c>
      <c r="E26" t="str">
        <f t="shared" si="0"/>
        <v>CZ60201540147-1*3*1.5-1002-001</v>
      </c>
      <c r="F26" t="s">
        <v>160</v>
      </c>
      <c r="G26" t="s">
        <v>161</v>
      </c>
      <c r="H26" t="s">
        <v>193</v>
      </c>
      <c r="J26" t="s">
        <v>224</v>
      </c>
      <c r="M26">
        <v>2.605</v>
      </c>
      <c r="N26" s="16">
        <v>2.9849999999999999</v>
      </c>
      <c r="O26">
        <v>3.085</v>
      </c>
      <c r="Q26" s="17">
        <v>18.5</v>
      </c>
    </row>
    <row r="27" spans="1:22">
      <c r="A27" s="9" t="s">
        <v>205</v>
      </c>
      <c r="B27" s="13">
        <v>1002</v>
      </c>
      <c r="C27" s="15" t="s">
        <v>221</v>
      </c>
      <c r="D27" t="s">
        <v>155</v>
      </c>
      <c r="E27" t="str">
        <f t="shared" si="0"/>
        <v>CZ60201540144-1*2*1.5-1002-001</v>
      </c>
      <c r="F27" t="s">
        <v>160</v>
      </c>
      <c r="G27" t="s">
        <v>161</v>
      </c>
      <c r="H27" t="s">
        <v>193</v>
      </c>
      <c r="J27" t="s">
        <v>224</v>
      </c>
      <c r="M27">
        <v>2.605</v>
      </c>
      <c r="N27" s="16">
        <v>2.9849999999999999</v>
      </c>
      <c r="O27">
        <v>3.085</v>
      </c>
      <c r="Q27" s="17">
        <v>18.5</v>
      </c>
    </row>
    <row r="28" spans="1:22">
      <c r="A28" s="9" t="s">
        <v>206</v>
      </c>
      <c r="B28" s="13">
        <v>1002</v>
      </c>
      <c r="C28" s="15" t="s">
        <v>221</v>
      </c>
      <c r="D28" t="s">
        <v>155</v>
      </c>
      <c r="E28" t="str">
        <f t="shared" si="0"/>
        <v>C49491001-1*2*1.5-1002-001</v>
      </c>
      <c r="F28" t="s">
        <v>160</v>
      </c>
      <c r="G28" t="s">
        <v>161</v>
      </c>
      <c r="H28" t="s">
        <v>193</v>
      </c>
      <c r="J28" t="s">
        <v>224</v>
      </c>
      <c r="M28">
        <v>2.605</v>
      </c>
      <c r="N28" s="16">
        <v>2.9849999999999999</v>
      </c>
      <c r="O28">
        <v>3.085</v>
      </c>
      <c r="Q28" s="17">
        <v>18.5</v>
      </c>
    </row>
    <row r="29" spans="1:22">
      <c r="A29" s="10" t="s">
        <v>207</v>
      </c>
      <c r="B29" s="13">
        <v>1002</v>
      </c>
      <c r="C29" s="15" t="s">
        <v>221</v>
      </c>
      <c r="D29" t="s">
        <v>155</v>
      </c>
      <c r="E29" t="str">
        <f t="shared" si="0"/>
        <v>C49267017-1*3*0.75-1002-001</v>
      </c>
      <c r="F29" t="s">
        <v>160</v>
      </c>
      <c r="G29" t="s">
        <v>161</v>
      </c>
      <c r="H29" t="s">
        <v>193</v>
      </c>
      <c r="J29" t="s">
        <v>224</v>
      </c>
      <c r="M29">
        <v>2.02</v>
      </c>
      <c r="N29" s="16">
        <v>2.38</v>
      </c>
      <c r="O29">
        <v>2.46</v>
      </c>
      <c r="Q29" s="17">
        <v>10</v>
      </c>
    </row>
    <row r="30" spans="1:22">
      <c r="A30" s="10" t="s">
        <v>208</v>
      </c>
      <c r="B30" s="13">
        <v>1002</v>
      </c>
      <c r="C30" s="15" t="s">
        <v>221</v>
      </c>
      <c r="D30" t="s">
        <v>155</v>
      </c>
      <c r="E30" t="str">
        <f t="shared" si="0"/>
        <v>C49267021-1*2*1.0-1002-001</v>
      </c>
      <c r="F30" t="s">
        <v>160</v>
      </c>
      <c r="G30" t="s">
        <v>161</v>
      </c>
      <c r="H30" t="s">
        <v>193</v>
      </c>
      <c r="J30" t="s">
        <v>224</v>
      </c>
      <c r="M30">
        <v>2.2200000000000002</v>
      </c>
      <c r="N30" s="16">
        <v>2.58</v>
      </c>
      <c r="O30">
        <v>2.66</v>
      </c>
      <c r="Q30" s="17">
        <v>12.6</v>
      </c>
    </row>
    <row r="31" spans="1:22">
      <c r="A31" s="10" t="s">
        <v>209</v>
      </c>
      <c r="B31" s="13">
        <v>1002</v>
      </c>
      <c r="C31" s="15" t="s">
        <v>221</v>
      </c>
      <c r="D31" t="s">
        <v>155</v>
      </c>
      <c r="E31" t="str">
        <f t="shared" si="0"/>
        <v>CZ60201560143-1*2*1.0-1002-001</v>
      </c>
      <c r="F31" t="s">
        <v>160</v>
      </c>
      <c r="G31" t="s">
        <v>161</v>
      </c>
      <c r="H31" t="s">
        <v>193</v>
      </c>
      <c r="J31" t="s">
        <v>224</v>
      </c>
      <c r="M31">
        <v>2.2200000000000002</v>
      </c>
      <c r="N31" s="16">
        <v>2.58</v>
      </c>
      <c r="O31">
        <v>2.66</v>
      </c>
      <c r="Q31" s="17">
        <v>12.6</v>
      </c>
    </row>
    <row r="32" spans="1:22">
      <c r="A32" s="10" t="s">
        <v>210</v>
      </c>
      <c r="B32" s="13">
        <v>1002</v>
      </c>
      <c r="C32" s="15" t="s">
        <v>221</v>
      </c>
      <c r="D32" t="s">
        <v>155</v>
      </c>
      <c r="E32" t="str">
        <f t="shared" si="0"/>
        <v>CZ60201560146-1*3*1.0-1002-001</v>
      </c>
      <c r="F32" t="s">
        <v>160</v>
      </c>
      <c r="G32" t="s">
        <v>161</v>
      </c>
      <c r="H32" t="s">
        <v>193</v>
      </c>
      <c r="J32" t="s">
        <v>224</v>
      </c>
      <c r="M32">
        <v>2.2200000000000002</v>
      </c>
      <c r="N32" s="16">
        <v>2.58</v>
      </c>
      <c r="O32">
        <v>2.66</v>
      </c>
      <c r="Q32" s="17">
        <v>12.6</v>
      </c>
    </row>
    <row r="33" spans="1:17">
      <c r="A33" s="10" t="s">
        <v>211</v>
      </c>
      <c r="B33" s="13">
        <v>1002</v>
      </c>
      <c r="C33" s="15" t="s">
        <v>221</v>
      </c>
      <c r="D33" t="s">
        <v>155</v>
      </c>
      <c r="E33" t="str">
        <f t="shared" si="0"/>
        <v>C49267013-3*1.5-1002-001</v>
      </c>
      <c r="F33" t="s">
        <v>160</v>
      </c>
      <c r="G33" t="s">
        <v>161</v>
      </c>
      <c r="H33" t="s">
        <v>193</v>
      </c>
      <c r="J33" t="s">
        <v>224</v>
      </c>
      <c r="M33">
        <v>2.62</v>
      </c>
      <c r="N33" s="16">
        <v>3</v>
      </c>
      <c r="O33">
        <v>3.1</v>
      </c>
      <c r="Q33" s="17">
        <v>18.2</v>
      </c>
    </row>
    <row r="34" spans="1:17">
      <c r="A34" s="10" t="s">
        <v>212</v>
      </c>
      <c r="B34" s="13">
        <v>1002</v>
      </c>
      <c r="C34" s="15" t="s">
        <v>221</v>
      </c>
      <c r="D34" t="s">
        <v>155</v>
      </c>
      <c r="E34" t="str">
        <f t="shared" si="0"/>
        <v>CZ60201560147-1*3*1.5-1002-001</v>
      </c>
      <c r="F34" t="s">
        <v>160</v>
      </c>
      <c r="G34" t="s">
        <v>161</v>
      </c>
      <c r="H34" t="s">
        <v>193</v>
      </c>
      <c r="J34" t="s">
        <v>224</v>
      </c>
      <c r="M34">
        <v>2.62</v>
      </c>
      <c r="N34" s="16">
        <v>3</v>
      </c>
      <c r="O34">
        <v>3.1</v>
      </c>
      <c r="Q34" s="17">
        <v>18.2</v>
      </c>
    </row>
    <row r="35" spans="1:17">
      <c r="A35" s="10" t="s">
        <v>213</v>
      </c>
      <c r="B35" s="13">
        <v>1002</v>
      </c>
      <c r="C35" s="15" t="s">
        <v>221</v>
      </c>
      <c r="D35" t="s">
        <v>155</v>
      </c>
      <c r="E35" t="str">
        <f t="shared" si="0"/>
        <v>C49267006-1*3*1.5-1002-001</v>
      </c>
      <c r="F35" t="s">
        <v>160</v>
      </c>
      <c r="G35" t="s">
        <v>161</v>
      </c>
      <c r="H35" t="s">
        <v>193</v>
      </c>
      <c r="J35" t="s">
        <v>224</v>
      </c>
      <c r="M35">
        <v>2.62</v>
      </c>
      <c r="N35" s="16">
        <v>3</v>
      </c>
      <c r="O35">
        <v>3.1</v>
      </c>
      <c r="Q35" s="17">
        <v>18.2</v>
      </c>
    </row>
    <row r="36" spans="1:17">
      <c r="A36" s="10" t="s">
        <v>214</v>
      </c>
      <c r="B36" s="13">
        <v>1002</v>
      </c>
      <c r="C36" s="15" t="s">
        <v>221</v>
      </c>
      <c r="D36" t="s">
        <v>155</v>
      </c>
      <c r="E36" t="str">
        <f t="shared" si="0"/>
        <v>C49267012-2*1.5-1002-001</v>
      </c>
      <c r="F36" t="s">
        <v>160</v>
      </c>
      <c r="G36" t="s">
        <v>161</v>
      </c>
      <c r="H36" t="s">
        <v>193</v>
      </c>
      <c r="J36" t="s">
        <v>224</v>
      </c>
      <c r="M36">
        <v>2.62</v>
      </c>
      <c r="N36" s="16">
        <v>3</v>
      </c>
      <c r="O36">
        <v>3.1</v>
      </c>
      <c r="Q36" s="17">
        <v>18.2</v>
      </c>
    </row>
    <row r="37" spans="1:17">
      <c r="A37" s="10" t="s">
        <v>215</v>
      </c>
      <c r="B37" s="13">
        <v>1002</v>
      </c>
      <c r="C37" s="15" t="s">
        <v>221</v>
      </c>
      <c r="D37" t="s">
        <v>155</v>
      </c>
      <c r="E37" t="str">
        <f t="shared" si="0"/>
        <v>CZ60201560144-1*2*1.5-1002-001</v>
      </c>
      <c r="F37" t="s">
        <v>160</v>
      </c>
      <c r="G37" t="s">
        <v>161</v>
      </c>
      <c r="H37" t="s">
        <v>193</v>
      </c>
      <c r="J37" t="s">
        <v>224</v>
      </c>
      <c r="M37">
        <v>2.62</v>
      </c>
      <c r="N37" s="16">
        <v>3</v>
      </c>
      <c r="O37">
        <v>3.1</v>
      </c>
      <c r="Q37" s="17">
        <v>18.2</v>
      </c>
    </row>
    <row r="38" spans="1:17">
      <c r="A38" s="10" t="s">
        <v>216</v>
      </c>
      <c r="B38" s="13">
        <v>1002</v>
      </c>
      <c r="C38" s="15" t="s">
        <v>221</v>
      </c>
      <c r="D38" t="s">
        <v>155</v>
      </c>
      <c r="E38" t="str">
        <f t="shared" si="0"/>
        <v>C49267008-1*2*1.5-1002-001</v>
      </c>
      <c r="F38" t="s">
        <v>160</v>
      </c>
      <c r="G38" t="s">
        <v>161</v>
      </c>
      <c r="H38" t="s">
        <v>193</v>
      </c>
      <c r="J38" t="s">
        <v>224</v>
      </c>
      <c r="M38">
        <v>2.62</v>
      </c>
      <c r="N38" s="16">
        <v>3</v>
      </c>
      <c r="O38">
        <v>3.1</v>
      </c>
      <c r="Q38" s="17">
        <v>18.2</v>
      </c>
    </row>
    <row r="39" spans="1:17">
      <c r="A39" s="11" t="s">
        <v>217</v>
      </c>
      <c r="B39" s="13">
        <v>1002</v>
      </c>
      <c r="C39" s="15" t="s">
        <v>221</v>
      </c>
      <c r="D39" t="s">
        <v>155</v>
      </c>
      <c r="E39" t="str">
        <f t="shared" si="0"/>
        <v>CZ60201380144-1*2*1.5-1002-001</v>
      </c>
      <c r="F39" t="s">
        <v>160</v>
      </c>
      <c r="G39" t="s">
        <v>161</v>
      </c>
      <c r="H39" t="s">
        <v>193</v>
      </c>
      <c r="J39" t="s">
        <v>224</v>
      </c>
      <c r="M39">
        <v>2.44</v>
      </c>
      <c r="N39" s="16">
        <v>2.8</v>
      </c>
      <c r="O39">
        <v>2.88</v>
      </c>
      <c r="Q39" s="17">
        <v>17.2</v>
      </c>
    </row>
    <row r="40" spans="1:17">
      <c r="A40" s="11" t="s">
        <v>218</v>
      </c>
      <c r="B40" s="13">
        <v>1002</v>
      </c>
      <c r="C40" s="15" t="s">
        <v>221</v>
      </c>
      <c r="D40" t="s">
        <v>155</v>
      </c>
      <c r="E40" t="str">
        <f t="shared" si="0"/>
        <v>CZ60201380147-1*3*1.5-1002-001</v>
      </c>
      <c r="F40" t="s">
        <v>160</v>
      </c>
      <c r="G40" t="s">
        <v>161</v>
      </c>
      <c r="H40" t="s">
        <v>193</v>
      </c>
      <c r="J40" t="s">
        <v>224</v>
      </c>
      <c r="M40">
        <v>2.44</v>
      </c>
      <c r="N40" s="16">
        <v>2.8</v>
      </c>
      <c r="O40">
        <v>2.88</v>
      </c>
      <c r="Q40" s="17">
        <v>17.2</v>
      </c>
    </row>
    <row r="41" spans="1:17">
      <c r="A41" s="12" t="s">
        <v>219</v>
      </c>
      <c r="B41" s="13">
        <v>1002</v>
      </c>
      <c r="C41" s="15" t="s">
        <v>221</v>
      </c>
      <c r="D41" t="s">
        <v>155</v>
      </c>
      <c r="E41" t="str">
        <f t="shared" si="0"/>
        <v>C49057063-1*3*1.5-1002-001</v>
      </c>
      <c r="F41" t="s">
        <v>160</v>
      </c>
      <c r="G41" t="s">
        <v>161</v>
      </c>
      <c r="H41" t="s">
        <v>193</v>
      </c>
      <c r="J41" t="s">
        <v>224</v>
      </c>
      <c r="M41">
        <v>2.4250000000000003</v>
      </c>
      <c r="N41" s="16">
        <v>2.7850000000000001</v>
      </c>
      <c r="O41">
        <v>2.8650000000000002</v>
      </c>
      <c r="Q41" s="17">
        <v>17.600000000000001</v>
      </c>
    </row>
    <row r="42" spans="1:17">
      <c r="A42" s="12" t="s">
        <v>220</v>
      </c>
      <c r="B42" s="13">
        <v>1002</v>
      </c>
      <c r="C42" s="15" t="s">
        <v>221</v>
      </c>
      <c r="D42" t="s">
        <v>155</v>
      </c>
      <c r="E42" t="str">
        <f t="shared" si="0"/>
        <v>C49057037-1*2*1.5-1002-001</v>
      </c>
      <c r="F42" t="s">
        <v>160</v>
      </c>
      <c r="G42" t="s">
        <v>161</v>
      </c>
      <c r="H42" t="s">
        <v>193</v>
      </c>
      <c r="J42" t="s">
        <v>224</v>
      </c>
      <c r="M42">
        <v>2.4250000000000003</v>
      </c>
      <c r="N42" s="16">
        <v>2.7850000000000001</v>
      </c>
      <c r="O42">
        <v>2.8650000000000002</v>
      </c>
      <c r="Q42" s="17">
        <v>17.600000000000001</v>
      </c>
    </row>
    <row r="43" spans="1:17">
      <c r="A43" s="9" t="s">
        <v>203</v>
      </c>
      <c r="B43" s="13">
        <v>1003</v>
      </c>
      <c r="C43" s="15" t="s">
        <v>221</v>
      </c>
      <c r="D43" t="s">
        <v>155</v>
      </c>
      <c r="E43" t="str">
        <f t="shared" si="0"/>
        <v>CZ60201540146-1*3*1.0-1003-001</v>
      </c>
      <c r="F43" t="s">
        <v>160</v>
      </c>
      <c r="G43" t="s">
        <v>161</v>
      </c>
      <c r="H43" t="s">
        <v>193</v>
      </c>
      <c r="J43" t="s">
        <v>225</v>
      </c>
      <c r="M43">
        <v>2.1700000000000004</v>
      </c>
      <c r="N43" s="16">
        <v>2.5300000000000002</v>
      </c>
      <c r="O43">
        <v>2.6100000000000003</v>
      </c>
      <c r="Q43" s="17">
        <v>13.1</v>
      </c>
    </row>
    <row r="44" spans="1:17">
      <c r="A44" s="9" t="s">
        <v>204</v>
      </c>
      <c r="B44" s="13">
        <v>1003</v>
      </c>
      <c r="C44" s="15" t="s">
        <v>221</v>
      </c>
      <c r="D44" t="s">
        <v>155</v>
      </c>
      <c r="E44" t="str">
        <f t="shared" si="0"/>
        <v>CZ60201540147-1*3*1.5-1003-001</v>
      </c>
      <c r="F44" t="s">
        <v>160</v>
      </c>
      <c r="G44" t="s">
        <v>161</v>
      </c>
      <c r="H44" t="s">
        <v>193</v>
      </c>
      <c r="J44" t="s">
        <v>225</v>
      </c>
      <c r="M44">
        <v>2.605</v>
      </c>
      <c r="N44" s="16">
        <v>2.9849999999999999</v>
      </c>
      <c r="O44">
        <v>3.085</v>
      </c>
      <c r="Q44" s="17">
        <v>18.5</v>
      </c>
    </row>
    <row r="45" spans="1:17">
      <c r="A45" s="10" t="s">
        <v>207</v>
      </c>
      <c r="B45" s="13">
        <v>1003</v>
      </c>
      <c r="C45" s="15" t="s">
        <v>221</v>
      </c>
      <c r="D45" t="s">
        <v>155</v>
      </c>
      <c r="E45" t="str">
        <f t="shared" si="0"/>
        <v>C49267017-1*3*0.75-1003-001</v>
      </c>
      <c r="F45" t="s">
        <v>160</v>
      </c>
      <c r="G45" t="s">
        <v>161</v>
      </c>
      <c r="H45" t="s">
        <v>193</v>
      </c>
      <c r="J45" t="s">
        <v>225</v>
      </c>
      <c r="M45">
        <v>2.02</v>
      </c>
      <c r="N45" s="16">
        <v>2.38</v>
      </c>
      <c r="O45">
        <v>2.46</v>
      </c>
      <c r="Q45" s="17">
        <v>10</v>
      </c>
    </row>
    <row r="46" spans="1:17">
      <c r="A46" s="10" t="s">
        <v>210</v>
      </c>
      <c r="B46" s="13">
        <v>1003</v>
      </c>
      <c r="C46" s="15" t="s">
        <v>221</v>
      </c>
      <c r="D46" t="s">
        <v>155</v>
      </c>
      <c r="E46" t="str">
        <f t="shared" si="0"/>
        <v>CZ60201560146-1*3*1.0-1003-001</v>
      </c>
      <c r="F46" t="s">
        <v>160</v>
      </c>
      <c r="G46" t="s">
        <v>161</v>
      </c>
      <c r="H46" t="s">
        <v>193</v>
      </c>
      <c r="J46" t="s">
        <v>225</v>
      </c>
      <c r="M46">
        <v>2.2200000000000002</v>
      </c>
      <c r="N46" s="16">
        <v>2.58</v>
      </c>
      <c r="O46">
        <v>2.66</v>
      </c>
      <c r="Q46" s="17">
        <v>12.6</v>
      </c>
    </row>
    <row r="47" spans="1:17">
      <c r="A47" s="10" t="s">
        <v>211</v>
      </c>
      <c r="B47" s="13">
        <v>1003</v>
      </c>
      <c r="C47" s="15" t="s">
        <v>221</v>
      </c>
      <c r="D47" t="s">
        <v>155</v>
      </c>
      <c r="E47" t="str">
        <f t="shared" si="0"/>
        <v>C49267013-3*1.5-1003-001</v>
      </c>
      <c r="F47" t="s">
        <v>160</v>
      </c>
      <c r="G47" t="s">
        <v>161</v>
      </c>
      <c r="H47" t="s">
        <v>193</v>
      </c>
      <c r="J47" t="s">
        <v>225</v>
      </c>
      <c r="M47">
        <v>2.62</v>
      </c>
      <c r="N47" s="16">
        <v>3</v>
      </c>
      <c r="O47">
        <v>3.1</v>
      </c>
      <c r="Q47" s="17">
        <v>18.2</v>
      </c>
    </row>
    <row r="48" spans="1:17">
      <c r="A48" s="10" t="s">
        <v>212</v>
      </c>
      <c r="B48" s="13">
        <v>1003</v>
      </c>
      <c r="C48" s="15" t="s">
        <v>221</v>
      </c>
      <c r="D48" t="s">
        <v>155</v>
      </c>
      <c r="E48" t="str">
        <f t="shared" si="0"/>
        <v>CZ60201560147-1*3*1.5-1003-001</v>
      </c>
      <c r="F48" t="s">
        <v>160</v>
      </c>
      <c r="G48" t="s">
        <v>161</v>
      </c>
      <c r="H48" t="s">
        <v>193</v>
      </c>
      <c r="J48" t="s">
        <v>225</v>
      </c>
      <c r="M48">
        <v>2.62</v>
      </c>
      <c r="N48" s="16">
        <v>3</v>
      </c>
      <c r="O48">
        <v>3.1</v>
      </c>
      <c r="Q48" s="17">
        <v>18.2</v>
      </c>
    </row>
    <row r="49" spans="1:17">
      <c r="A49" s="10" t="s">
        <v>213</v>
      </c>
      <c r="B49" s="13">
        <v>1003</v>
      </c>
      <c r="C49" s="15" t="s">
        <v>221</v>
      </c>
      <c r="D49" t="s">
        <v>155</v>
      </c>
      <c r="E49" t="str">
        <f t="shared" si="0"/>
        <v>C49267006-1*3*1.5-1003-001</v>
      </c>
      <c r="F49" t="s">
        <v>160</v>
      </c>
      <c r="G49" t="s">
        <v>161</v>
      </c>
      <c r="H49" t="s">
        <v>193</v>
      </c>
      <c r="J49" t="s">
        <v>225</v>
      </c>
      <c r="M49">
        <v>2.62</v>
      </c>
      <c r="N49" s="16">
        <v>3</v>
      </c>
      <c r="O49">
        <v>3.1</v>
      </c>
      <c r="Q49" s="17">
        <v>18.2</v>
      </c>
    </row>
    <row r="50" spans="1:17">
      <c r="A50" s="11" t="s">
        <v>218</v>
      </c>
      <c r="B50" s="13">
        <v>1003</v>
      </c>
      <c r="C50" s="15" t="s">
        <v>221</v>
      </c>
      <c r="D50" t="s">
        <v>155</v>
      </c>
      <c r="E50" t="str">
        <f t="shared" si="0"/>
        <v>CZ60201380147-1*3*1.5-1003-001</v>
      </c>
      <c r="F50" t="s">
        <v>160</v>
      </c>
      <c r="G50" t="s">
        <v>161</v>
      </c>
      <c r="H50" t="s">
        <v>193</v>
      </c>
      <c r="J50" t="s">
        <v>225</v>
      </c>
      <c r="M50">
        <v>2.44</v>
      </c>
      <c r="N50" s="16">
        <v>2.8</v>
      </c>
      <c r="O50">
        <v>2.88</v>
      </c>
      <c r="Q50" s="17">
        <v>17.2</v>
      </c>
    </row>
    <row r="51" spans="1:17">
      <c r="A51" s="12" t="s">
        <v>219</v>
      </c>
      <c r="B51" s="13">
        <v>1003</v>
      </c>
      <c r="C51" s="15" t="s">
        <v>221</v>
      </c>
      <c r="D51" t="s">
        <v>155</v>
      </c>
      <c r="E51" t="str">
        <f t="shared" si="0"/>
        <v>C49057063-1*3*1.5-1003-001</v>
      </c>
      <c r="F51" t="s">
        <v>160</v>
      </c>
      <c r="G51" t="s">
        <v>161</v>
      </c>
      <c r="H51" t="s">
        <v>193</v>
      </c>
      <c r="J51" t="s">
        <v>225</v>
      </c>
      <c r="M51">
        <v>2.4250000000000003</v>
      </c>
      <c r="N51" s="16">
        <v>2.7850000000000001</v>
      </c>
      <c r="O51">
        <v>2.8650000000000002</v>
      </c>
      <c r="Q51" s="17">
        <v>17.600000000000001</v>
      </c>
    </row>
    <row r="52" spans="1:17">
      <c r="A52" s="23" t="s">
        <v>260</v>
      </c>
      <c r="B52" s="13">
        <v>1001</v>
      </c>
      <c r="C52" s="15" t="s">
        <v>221</v>
      </c>
      <c r="D52" t="s">
        <v>155</v>
      </c>
      <c r="E52" t="str">
        <f t="shared" si="0"/>
        <v>C49168059-1*2*0.5-1001-001</v>
      </c>
      <c r="F52" t="s">
        <v>160</v>
      </c>
      <c r="G52" t="s">
        <v>161</v>
      </c>
      <c r="H52" t="s">
        <v>193</v>
      </c>
      <c r="J52" t="s">
        <v>285</v>
      </c>
      <c r="M52">
        <v>1.7800000000000002</v>
      </c>
      <c r="N52" s="16">
        <v>2.14</v>
      </c>
      <c r="O52">
        <v>2.2200000000000002</v>
      </c>
      <c r="Q52" s="17">
        <v>7.5</v>
      </c>
    </row>
    <row r="53" spans="1:17">
      <c r="A53" s="23" t="s">
        <v>261</v>
      </c>
      <c r="B53" s="13">
        <v>1001</v>
      </c>
      <c r="C53" s="15" t="s">
        <v>221</v>
      </c>
      <c r="D53" t="s">
        <v>155</v>
      </c>
      <c r="E53" t="str">
        <f t="shared" si="0"/>
        <v>C49167019-1*2*1-1001-001</v>
      </c>
      <c r="F53" t="s">
        <v>160</v>
      </c>
      <c r="G53" t="s">
        <v>161</v>
      </c>
      <c r="H53" t="s">
        <v>193</v>
      </c>
      <c r="J53" t="s">
        <v>285</v>
      </c>
      <c r="M53">
        <v>2.1700000000000004</v>
      </c>
      <c r="N53" s="16">
        <v>2.5300000000000002</v>
      </c>
      <c r="O53">
        <v>2.6100000000000003</v>
      </c>
      <c r="Q53" s="17">
        <v>13.1</v>
      </c>
    </row>
    <row r="54" spans="1:17">
      <c r="A54" s="23" t="s">
        <v>262</v>
      </c>
      <c r="B54" s="13">
        <v>1001</v>
      </c>
      <c r="C54" s="15" t="s">
        <v>221</v>
      </c>
      <c r="D54" t="s">
        <v>155</v>
      </c>
      <c r="E54" t="str">
        <f t="shared" si="0"/>
        <v>C49168037-1*2*1.5-1001-001</v>
      </c>
      <c r="F54" t="s">
        <v>160</v>
      </c>
      <c r="G54" t="s">
        <v>161</v>
      </c>
      <c r="H54" t="s">
        <v>193</v>
      </c>
      <c r="J54" t="s">
        <v>285</v>
      </c>
      <c r="M54">
        <v>2.605</v>
      </c>
      <c r="N54" s="16">
        <v>2.9849999999999999</v>
      </c>
      <c r="O54">
        <v>3.085</v>
      </c>
      <c r="Q54" s="17">
        <v>18.5</v>
      </c>
    </row>
    <row r="55" spans="1:17">
      <c r="A55" s="23" t="s">
        <v>263</v>
      </c>
      <c r="B55" s="13">
        <v>1001</v>
      </c>
      <c r="C55" s="15" t="s">
        <v>221</v>
      </c>
      <c r="D55" t="s">
        <v>155</v>
      </c>
      <c r="E55" t="str">
        <f t="shared" si="0"/>
        <v>C49168055-1*3*1.5-1001-001</v>
      </c>
      <c r="F55" t="s">
        <v>160</v>
      </c>
      <c r="G55" t="s">
        <v>161</v>
      </c>
      <c r="H55" t="s">
        <v>193</v>
      </c>
      <c r="J55" t="s">
        <v>285</v>
      </c>
      <c r="M55">
        <v>2.605</v>
      </c>
      <c r="N55" s="16">
        <v>2.9849999999999999</v>
      </c>
      <c r="O55">
        <v>3.085</v>
      </c>
      <c r="Q55" s="17">
        <v>18.5</v>
      </c>
    </row>
    <row r="56" spans="1:17">
      <c r="A56" s="23" t="s">
        <v>264</v>
      </c>
      <c r="B56" s="13">
        <v>1001</v>
      </c>
      <c r="C56" s="15" t="s">
        <v>221</v>
      </c>
      <c r="D56" t="s">
        <v>155</v>
      </c>
      <c r="E56" t="str">
        <f t="shared" si="0"/>
        <v>C49287010-1*2*1.0-1001-001</v>
      </c>
      <c r="F56" t="s">
        <v>160</v>
      </c>
      <c r="G56" t="s">
        <v>161</v>
      </c>
      <c r="H56" t="s">
        <v>193</v>
      </c>
      <c r="J56" t="s">
        <v>285</v>
      </c>
      <c r="M56">
        <v>2.2200000000000002</v>
      </c>
      <c r="N56" s="16">
        <v>2.58</v>
      </c>
      <c r="O56">
        <v>2.66</v>
      </c>
      <c r="Q56" s="17">
        <v>12.6</v>
      </c>
    </row>
    <row r="57" spans="1:17">
      <c r="A57" s="23" t="s">
        <v>265</v>
      </c>
      <c r="B57" s="13">
        <v>1001</v>
      </c>
      <c r="C57" s="15" t="s">
        <v>221</v>
      </c>
      <c r="D57" t="s">
        <v>155</v>
      </c>
      <c r="E57" t="str">
        <f t="shared" si="0"/>
        <v>C49420008-1*2*1.0-1001-001</v>
      </c>
      <c r="F57" t="s">
        <v>160</v>
      </c>
      <c r="G57" t="s">
        <v>161</v>
      </c>
      <c r="H57" t="s">
        <v>193</v>
      </c>
      <c r="J57" t="s">
        <v>285</v>
      </c>
      <c r="M57">
        <v>2.2200000000000002</v>
      </c>
      <c r="N57" s="16">
        <v>2.58</v>
      </c>
      <c r="O57">
        <v>2.66</v>
      </c>
      <c r="Q57" s="17">
        <v>12.6</v>
      </c>
    </row>
    <row r="58" spans="1:17">
      <c r="A58" s="23" t="s">
        <v>266</v>
      </c>
      <c r="B58" s="13">
        <v>1001</v>
      </c>
      <c r="C58" s="15" t="s">
        <v>221</v>
      </c>
      <c r="D58" t="s">
        <v>155</v>
      </c>
      <c r="E58" t="str">
        <f t="shared" si="0"/>
        <v>C49420009-1*2*2.5-1001-001</v>
      </c>
      <c r="F58" t="s">
        <v>160</v>
      </c>
      <c r="G58" t="s">
        <v>161</v>
      </c>
      <c r="H58" t="s">
        <v>193</v>
      </c>
      <c r="J58" t="s">
        <v>285</v>
      </c>
      <c r="M58">
        <v>3.4000000000000004</v>
      </c>
      <c r="N58" s="16">
        <v>3.8</v>
      </c>
      <c r="O58">
        <v>3.9200000000000004</v>
      </c>
      <c r="Q58" s="17">
        <v>28.9</v>
      </c>
    </row>
    <row r="59" spans="1:17">
      <c r="A59" s="23" t="s">
        <v>267</v>
      </c>
      <c r="B59" s="13">
        <v>1001</v>
      </c>
      <c r="C59" s="15" t="s">
        <v>221</v>
      </c>
      <c r="D59" t="s">
        <v>155</v>
      </c>
      <c r="E59" t="str">
        <f t="shared" si="0"/>
        <v>C49420010-1*3*1.5-1001-001</v>
      </c>
      <c r="F59" t="s">
        <v>160</v>
      </c>
      <c r="G59" t="s">
        <v>161</v>
      </c>
      <c r="H59" t="s">
        <v>193</v>
      </c>
      <c r="J59" t="s">
        <v>285</v>
      </c>
      <c r="M59">
        <v>2.62</v>
      </c>
      <c r="N59" s="16">
        <v>3</v>
      </c>
      <c r="O59">
        <v>3.1</v>
      </c>
      <c r="Q59" s="17">
        <v>18.2</v>
      </c>
    </row>
    <row r="60" spans="1:17">
      <c r="A60" s="23" t="s">
        <v>268</v>
      </c>
      <c r="B60" s="13">
        <v>1001</v>
      </c>
      <c r="C60" s="15" t="s">
        <v>221</v>
      </c>
      <c r="D60" t="s">
        <v>155</v>
      </c>
      <c r="E60" t="str">
        <f t="shared" si="0"/>
        <v>CZ60200480147-1*3*1.5-1001-001</v>
      </c>
      <c r="F60" t="s">
        <v>160</v>
      </c>
      <c r="G60" t="s">
        <v>161</v>
      </c>
      <c r="H60" t="s">
        <v>193</v>
      </c>
      <c r="J60" t="s">
        <v>285</v>
      </c>
      <c r="M60">
        <v>2.62</v>
      </c>
      <c r="N60" s="16">
        <v>3</v>
      </c>
      <c r="O60">
        <v>3.1</v>
      </c>
      <c r="Q60" s="17">
        <v>18.2</v>
      </c>
    </row>
    <row r="61" spans="1:17">
      <c r="A61" s="23" t="s">
        <v>269</v>
      </c>
      <c r="B61" s="13">
        <v>1001</v>
      </c>
      <c r="C61" s="15" t="s">
        <v>221</v>
      </c>
      <c r="D61" t="s">
        <v>155</v>
      </c>
      <c r="E61" t="str">
        <f t="shared" si="0"/>
        <v>C49420011-1*2*1.5-1001-001</v>
      </c>
      <c r="F61" t="s">
        <v>160</v>
      </c>
      <c r="G61" t="s">
        <v>161</v>
      </c>
      <c r="H61" t="s">
        <v>193</v>
      </c>
      <c r="J61" t="s">
        <v>285</v>
      </c>
      <c r="M61">
        <v>2.62</v>
      </c>
      <c r="N61" s="16">
        <v>3</v>
      </c>
      <c r="O61">
        <v>3.1</v>
      </c>
      <c r="Q61" s="17">
        <v>18.2</v>
      </c>
    </row>
    <row r="62" spans="1:17">
      <c r="A62" s="23" t="s">
        <v>270</v>
      </c>
      <c r="B62" s="13">
        <v>1001</v>
      </c>
      <c r="C62" s="15" t="s">
        <v>221</v>
      </c>
      <c r="D62" t="s">
        <v>155</v>
      </c>
      <c r="E62" t="str">
        <f t="shared" si="0"/>
        <v>CZ60200540143-1*2*1.0-1001-001</v>
      </c>
      <c r="F62" t="s">
        <v>160</v>
      </c>
      <c r="G62" t="s">
        <v>161</v>
      </c>
      <c r="H62" t="s">
        <v>193</v>
      </c>
      <c r="J62" t="s">
        <v>285</v>
      </c>
      <c r="M62">
        <v>2.2200000000000002</v>
      </c>
      <c r="N62" s="16">
        <v>2.58</v>
      </c>
      <c r="O62">
        <v>2.66</v>
      </c>
      <c r="Q62" s="17">
        <v>12.6</v>
      </c>
    </row>
    <row r="63" spans="1:17">
      <c r="A63" s="23" t="s">
        <v>271</v>
      </c>
      <c r="B63" s="13">
        <v>1001</v>
      </c>
      <c r="C63" s="15" t="s">
        <v>221</v>
      </c>
      <c r="D63" t="s">
        <v>155</v>
      </c>
      <c r="E63" t="str">
        <f t="shared" si="0"/>
        <v>C49420013-1*2*0.75-1001-001</v>
      </c>
      <c r="F63" t="s">
        <v>160</v>
      </c>
      <c r="G63" t="s">
        <v>161</v>
      </c>
      <c r="H63" t="s">
        <v>193</v>
      </c>
      <c r="J63" t="s">
        <v>285</v>
      </c>
      <c r="M63">
        <v>2.02</v>
      </c>
      <c r="N63" s="16">
        <v>2.38</v>
      </c>
      <c r="O63">
        <v>2.46</v>
      </c>
      <c r="Q63" s="17">
        <v>10</v>
      </c>
    </row>
    <row r="64" spans="1:17">
      <c r="A64" s="23" t="s">
        <v>272</v>
      </c>
      <c r="B64" s="13">
        <v>1001</v>
      </c>
      <c r="C64" s="15" t="s">
        <v>221</v>
      </c>
      <c r="D64" t="s">
        <v>155</v>
      </c>
      <c r="E64" t="str">
        <f t="shared" si="0"/>
        <v>C49479002-1*3*1-1001-001</v>
      </c>
      <c r="F64" t="s">
        <v>160</v>
      </c>
      <c r="G64" t="s">
        <v>161</v>
      </c>
      <c r="H64" t="s">
        <v>193</v>
      </c>
      <c r="J64" t="s">
        <v>285</v>
      </c>
      <c r="M64">
        <v>2.2200000000000002</v>
      </c>
      <c r="N64" s="16">
        <v>2.58</v>
      </c>
      <c r="O64">
        <v>2.66</v>
      </c>
      <c r="Q64" s="17">
        <v>12.6</v>
      </c>
    </row>
    <row r="65" spans="1:17">
      <c r="A65" s="23" t="s">
        <v>273</v>
      </c>
      <c r="B65" s="13">
        <v>1001</v>
      </c>
      <c r="C65" s="15" t="s">
        <v>221</v>
      </c>
      <c r="D65" t="s">
        <v>155</v>
      </c>
      <c r="E65" t="str">
        <f t="shared" si="0"/>
        <v>C49479003-1*2*1.5-1001-001</v>
      </c>
      <c r="F65" t="s">
        <v>160</v>
      </c>
      <c r="G65" t="s">
        <v>161</v>
      </c>
      <c r="H65" t="s">
        <v>193</v>
      </c>
      <c r="J65" t="s">
        <v>285</v>
      </c>
      <c r="M65">
        <v>2.62</v>
      </c>
      <c r="N65" s="16">
        <v>3</v>
      </c>
      <c r="O65">
        <v>3.1</v>
      </c>
      <c r="Q65" s="17">
        <v>18.2</v>
      </c>
    </row>
    <row r="66" spans="1:17">
      <c r="A66" s="23" t="s">
        <v>274</v>
      </c>
      <c r="B66" s="13">
        <v>1001</v>
      </c>
      <c r="C66" s="15" t="s">
        <v>221</v>
      </c>
      <c r="D66" t="s">
        <v>155</v>
      </c>
      <c r="E66" t="str">
        <f t="shared" si="0"/>
        <v>C49479004-1*2*1-1001-001</v>
      </c>
      <c r="F66" t="s">
        <v>160</v>
      </c>
      <c r="G66" t="s">
        <v>161</v>
      </c>
      <c r="H66" t="s">
        <v>193</v>
      </c>
      <c r="J66" t="s">
        <v>285</v>
      </c>
      <c r="M66">
        <v>2.2200000000000002</v>
      </c>
      <c r="N66" s="16">
        <v>2.58</v>
      </c>
      <c r="O66">
        <v>2.66</v>
      </c>
      <c r="Q66" s="17">
        <v>12.6</v>
      </c>
    </row>
    <row r="67" spans="1:17">
      <c r="A67" s="23" t="s">
        <v>275</v>
      </c>
      <c r="B67" s="13">
        <v>1001</v>
      </c>
      <c r="C67" s="15" t="s">
        <v>221</v>
      </c>
      <c r="D67" t="s">
        <v>155</v>
      </c>
      <c r="E67" t="str">
        <f t="shared" si="0"/>
        <v>C49479008-2*1.0-1001-001</v>
      </c>
      <c r="F67" t="s">
        <v>160</v>
      </c>
      <c r="G67" t="s">
        <v>161</v>
      </c>
      <c r="H67" t="s">
        <v>193</v>
      </c>
      <c r="J67" t="s">
        <v>285</v>
      </c>
      <c r="M67">
        <v>2.2200000000000002</v>
      </c>
      <c r="N67" s="16">
        <v>2.58</v>
      </c>
      <c r="O67">
        <v>2.66</v>
      </c>
      <c r="Q67" s="17">
        <v>12.6</v>
      </c>
    </row>
    <row r="68" spans="1:17">
      <c r="A68" s="24" t="s">
        <v>276</v>
      </c>
      <c r="B68" s="13">
        <v>1001</v>
      </c>
      <c r="C68" s="15" t="s">
        <v>221</v>
      </c>
      <c r="D68" t="s">
        <v>155</v>
      </c>
      <c r="E68" t="str">
        <f t="shared" ref="E68:E100" si="1">CONCATENATE(A68,D68,B68,D68,C68)</f>
        <v>C49655001-1*2*1.0-1001-001</v>
      </c>
      <c r="F68" t="s">
        <v>160</v>
      </c>
      <c r="G68" t="s">
        <v>161</v>
      </c>
      <c r="H68" t="s">
        <v>193</v>
      </c>
      <c r="J68" t="s">
        <v>285</v>
      </c>
      <c r="M68">
        <v>2.2200000000000002</v>
      </c>
      <c r="N68" s="16">
        <v>2.58</v>
      </c>
      <c r="O68">
        <v>2.66</v>
      </c>
      <c r="Q68" s="17">
        <v>14.4</v>
      </c>
    </row>
    <row r="69" spans="1:17">
      <c r="A69" s="25" t="s">
        <v>277</v>
      </c>
      <c r="B69" s="13">
        <v>1001</v>
      </c>
      <c r="C69" s="15" t="s">
        <v>221</v>
      </c>
      <c r="D69" t="s">
        <v>155</v>
      </c>
      <c r="E69" t="str">
        <f t="shared" si="1"/>
        <v>C49583001-1*2*1.0-1001-001</v>
      </c>
      <c r="F69" t="s">
        <v>160</v>
      </c>
      <c r="G69" t="s">
        <v>161</v>
      </c>
      <c r="H69" t="s">
        <v>193</v>
      </c>
      <c r="J69" t="s">
        <v>285</v>
      </c>
      <c r="M69">
        <v>2.2200000000000002</v>
      </c>
      <c r="N69" s="16">
        <v>2.58</v>
      </c>
      <c r="O69">
        <v>2.66</v>
      </c>
      <c r="Q69" s="17">
        <v>12.6</v>
      </c>
    </row>
    <row r="70" spans="1:17">
      <c r="A70" s="25" t="s">
        <v>278</v>
      </c>
      <c r="B70" s="13">
        <v>1001</v>
      </c>
      <c r="C70" s="15" t="s">
        <v>221</v>
      </c>
      <c r="D70" t="s">
        <v>155</v>
      </c>
      <c r="E70" t="str">
        <f t="shared" si="1"/>
        <v>C49444001-1*2*1.0-1001-001</v>
      </c>
      <c r="F70" t="s">
        <v>160</v>
      </c>
      <c r="G70" t="s">
        <v>161</v>
      </c>
      <c r="H70" t="s">
        <v>193</v>
      </c>
      <c r="J70" t="s">
        <v>285</v>
      </c>
      <c r="M70">
        <v>2.2200000000000002</v>
      </c>
      <c r="N70" s="16">
        <v>2.58</v>
      </c>
      <c r="O70">
        <v>2.66</v>
      </c>
      <c r="Q70" s="17">
        <v>12.6</v>
      </c>
    </row>
    <row r="71" spans="1:17">
      <c r="A71" s="25" t="s">
        <v>279</v>
      </c>
      <c r="B71" s="13">
        <v>1001</v>
      </c>
      <c r="C71" s="15" t="s">
        <v>221</v>
      </c>
      <c r="D71" t="s">
        <v>155</v>
      </c>
      <c r="E71" t="str">
        <f t="shared" si="1"/>
        <v>C49444003-1*3*1.0-1001-001</v>
      </c>
      <c r="F71" t="s">
        <v>160</v>
      </c>
      <c r="G71" t="s">
        <v>161</v>
      </c>
      <c r="H71" t="s">
        <v>193</v>
      </c>
      <c r="J71" t="s">
        <v>285</v>
      </c>
      <c r="M71">
        <v>2.2200000000000002</v>
      </c>
      <c r="N71" s="16">
        <v>2.58</v>
      </c>
      <c r="O71">
        <v>2.66</v>
      </c>
      <c r="Q71" s="17">
        <v>12.6</v>
      </c>
    </row>
    <row r="72" spans="1:17">
      <c r="A72" s="25" t="s">
        <v>280</v>
      </c>
      <c r="B72" s="13">
        <v>1001</v>
      </c>
      <c r="C72" s="15" t="s">
        <v>221</v>
      </c>
      <c r="D72" t="s">
        <v>155</v>
      </c>
      <c r="E72" t="str">
        <f t="shared" si="1"/>
        <v>C49583005-1*3*1.5-1001-001</v>
      </c>
      <c r="F72" t="s">
        <v>160</v>
      </c>
      <c r="G72" t="s">
        <v>161</v>
      </c>
      <c r="H72" t="s">
        <v>193</v>
      </c>
      <c r="J72" t="s">
        <v>285</v>
      </c>
      <c r="M72">
        <v>2.42</v>
      </c>
      <c r="N72" s="16">
        <v>2.8</v>
      </c>
      <c r="O72">
        <v>2.9</v>
      </c>
      <c r="Q72" s="17">
        <v>17.2</v>
      </c>
    </row>
    <row r="73" spans="1:17">
      <c r="A73" s="25" t="s">
        <v>281</v>
      </c>
      <c r="B73" s="13">
        <v>1001</v>
      </c>
      <c r="C73" s="15" t="s">
        <v>221</v>
      </c>
      <c r="D73" t="s">
        <v>155</v>
      </c>
      <c r="E73" t="str">
        <f t="shared" si="1"/>
        <v>C49549002-1*3*1.5-1001-001</v>
      </c>
      <c r="F73" t="s">
        <v>160</v>
      </c>
      <c r="G73" t="s">
        <v>161</v>
      </c>
      <c r="H73" t="s">
        <v>193</v>
      </c>
      <c r="J73" t="s">
        <v>285</v>
      </c>
      <c r="M73">
        <v>2.42</v>
      </c>
      <c r="N73" s="16">
        <v>2.8</v>
      </c>
      <c r="O73">
        <v>2.9</v>
      </c>
      <c r="Q73" s="17">
        <v>17.2</v>
      </c>
    </row>
    <row r="74" spans="1:17">
      <c r="A74" s="25" t="s">
        <v>282</v>
      </c>
      <c r="B74" s="13">
        <v>1001</v>
      </c>
      <c r="C74" s="15" t="s">
        <v>221</v>
      </c>
      <c r="D74" t="s">
        <v>155</v>
      </c>
      <c r="E74" t="str">
        <f t="shared" si="1"/>
        <v>C49549001-1*2*1.5-1001-001</v>
      </c>
      <c r="F74" t="s">
        <v>160</v>
      </c>
      <c r="G74" t="s">
        <v>161</v>
      </c>
      <c r="H74" t="s">
        <v>193</v>
      </c>
      <c r="J74" t="s">
        <v>285</v>
      </c>
      <c r="M74">
        <v>2.42</v>
      </c>
      <c r="N74" s="16">
        <v>2.8</v>
      </c>
      <c r="O74">
        <v>2.9</v>
      </c>
      <c r="Q74" s="17">
        <v>17.2</v>
      </c>
    </row>
    <row r="75" spans="1:17">
      <c r="A75" s="25" t="s">
        <v>283</v>
      </c>
      <c r="B75" s="13">
        <v>1001</v>
      </c>
      <c r="C75" s="15" t="s">
        <v>221</v>
      </c>
      <c r="D75" t="s">
        <v>155</v>
      </c>
      <c r="E75" t="str">
        <f t="shared" si="1"/>
        <v>C49583002-1*2*1.5-1001-001</v>
      </c>
      <c r="F75" t="s">
        <v>160</v>
      </c>
      <c r="G75" t="s">
        <v>161</v>
      </c>
      <c r="H75" t="s">
        <v>193</v>
      </c>
      <c r="J75" t="s">
        <v>285</v>
      </c>
      <c r="M75">
        <v>2.42</v>
      </c>
      <c r="N75" s="16">
        <v>2.8</v>
      </c>
      <c r="O75">
        <v>2.9</v>
      </c>
      <c r="Q75" s="17">
        <v>17.2</v>
      </c>
    </row>
    <row r="76" spans="1:17">
      <c r="A76" s="25" t="s">
        <v>284</v>
      </c>
      <c r="B76" s="13">
        <v>1001</v>
      </c>
      <c r="C76" s="15" t="s">
        <v>221</v>
      </c>
      <c r="D76" t="s">
        <v>155</v>
      </c>
      <c r="E76" t="str">
        <f t="shared" si="1"/>
        <v>C49164037-1*2*1.5-1001-001</v>
      </c>
      <c r="F76" t="s">
        <v>160</v>
      </c>
      <c r="G76" t="s">
        <v>161</v>
      </c>
      <c r="H76" t="s">
        <v>193</v>
      </c>
      <c r="J76" t="s">
        <v>285</v>
      </c>
      <c r="M76">
        <v>2.4050000000000002</v>
      </c>
      <c r="N76" s="16">
        <v>2.7850000000000001</v>
      </c>
      <c r="O76">
        <v>2.8850000000000002</v>
      </c>
      <c r="Q76" s="17">
        <v>17.600000000000001</v>
      </c>
    </row>
    <row r="77" spans="1:17">
      <c r="A77" s="23" t="s">
        <v>260</v>
      </c>
      <c r="B77" s="13">
        <v>1002</v>
      </c>
      <c r="C77" s="15" t="s">
        <v>221</v>
      </c>
      <c r="D77" t="s">
        <v>155</v>
      </c>
      <c r="E77" t="str">
        <f t="shared" si="1"/>
        <v>C49168059-1*2*0.5-1002-001</v>
      </c>
      <c r="F77" t="s">
        <v>160</v>
      </c>
      <c r="G77" t="s">
        <v>161</v>
      </c>
      <c r="H77" t="s">
        <v>193</v>
      </c>
      <c r="J77" t="s">
        <v>286</v>
      </c>
      <c r="M77">
        <v>1.7800000000000002</v>
      </c>
      <c r="N77" s="16">
        <v>2.14</v>
      </c>
      <c r="O77">
        <v>2.2200000000000002</v>
      </c>
      <c r="Q77" s="17">
        <v>7.5</v>
      </c>
    </row>
    <row r="78" spans="1:17">
      <c r="A78" s="23" t="s">
        <v>261</v>
      </c>
      <c r="B78" s="13">
        <v>1002</v>
      </c>
      <c r="C78" s="15" t="s">
        <v>221</v>
      </c>
      <c r="D78" t="s">
        <v>155</v>
      </c>
      <c r="E78" t="str">
        <f t="shared" si="1"/>
        <v>C49167019-1*2*1-1002-001</v>
      </c>
      <c r="F78" t="s">
        <v>160</v>
      </c>
      <c r="G78" t="s">
        <v>161</v>
      </c>
      <c r="H78" t="s">
        <v>193</v>
      </c>
      <c r="J78" t="s">
        <v>286</v>
      </c>
      <c r="M78">
        <v>2.1700000000000004</v>
      </c>
      <c r="N78" s="16">
        <v>2.5300000000000002</v>
      </c>
      <c r="O78">
        <v>2.6100000000000003</v>
      </c>
      <c r="Q78" s="17">
        <v>13.1</v>
      </c>
    </row>
    <row r="79" spans="1:17">
      <c r="A79" s="23" t="s">
        <v>262</v>
      </c>
      <c r="B79" s="13">
        <v>1002</v>
      </c>
      <c r="C79" s="15" t="s">
        <v>221</v>
      </c>
      <c r="D79" t="s">
        <v>155</v>
      </c>
      <c r="E79" t="str">
        <f t="shared" si="1"/>
        <v>C49168037-1*2*1.5-1002-001</v>
      </c>
      <c r="F79" t="s">
        <v>160</v>
      </c>
      <c r="G79" t="s">
        <v>161</v>
      </c>
      <c r="H79" t="s">
        <v>193</v>
      </c>
      <c r="J79" t="s">
        <v>286</v>
      </c>
      <c r="M79">
        <v>2.605</v>
      </c>
      <c r="N79" s="16">
        <v>2.9849999999999999</v>
      </c>
      <c r="O79">
        <v>3.085</v>
      </c>
      <c r="Q79" s="17">
        <v>18.5</v>
      </c>
    </row>
    <row r="80" spans="1:17">
      <c r="A80" s="23" t="s">
        <v>263</v>
      </c>
      <c r="B80" s="13">
        <v>1002</v>
      </c>
      <c r="C80" s="15" t="s">
        <v>221</v>
      </c>
      <c r="D80" t="s">
        <v>155</v>
      </c>
      <c r="E80" t="str">
        <f t="shared" si="1"/>
        <v>C49168055-1*3*1.5-1002-001</v>
      </c>
      <c r="F80" t="s">
        <v>160</v>
      </c>
      <c r="G80" t="s">
        <v>161</v>
      </c>
      <c r="H80" t="s">
        <v>193</v>
      </c>
      <c r="J80" t="s">
        <v>286</v>
      </c>
      <c r="M80">
        <v>2.605</v>
      </c>
      <c r="N80" s="16">
        <v>2.9849999999999999</v>
      </c>
      <c r="O80">
        <v>3.085</v>
      </c>
      <c r="Q80" s="17">
        <v>18.5</v>
      </c>
    </row>
    <row r="81" spans="1:17">
      <c r="A81" s="23" t="s">
        <v>264</v>
      </c>
      <c r="B81" s="13">
        <v>1002</v>
      </c>
      <c r="C81" s="15" t="s">
        <v>221</v>
      </c>
      <c r="D81" t="s">
        <v>155</v>
      </c>
      <c r="E81" t="str">
        <f t="shared" si="1"/>
        <v>C49287010-1*2*1.0-1002-001</v>
      </c>
      <c r="F81" t="s">
        <v>160</v>
      </c>
      <c r="G81" t="s">
        <v>161</v>
      </c>
      <c r="H81" t="s">
        <v>193</v>
      </c>
      <c r="J81" t="s">
        <v>286</v>
      </c>
      <c r="M81">
        <v>2.2200000000000002</v>
      </c>
      <c r="N81" s="16">
        <v>2.58</v>
      </c>
      <c r="O81">
        <v>2.66</v>
      </c>
      <c r="Q81" s="17">
        <v>12.6</v>
      </c>
    </row>
    <row r="82" spans="1:17">
      <c r="A82" s="23" t="s">
        <v>265</v>
      </c>
      <c r="B82" s="13">
        <v>1002</v>
      </c>
      <c r="C82" s="15" t="s">
        <v>221</v>
      </c>
      <c r="D82" t="s">
        <v>155</v>
      </c>
      <c r="E82" t="str">
        <f t="shared" si="1"/>
        <v>C49420008-1*2*1.0-1002-001</v>
      </c>
      <c r="F82" t="s">
        <v>160</v>
      </c>
      <c r="G82" t="s">
        <v>161</v>
      </c>
      <c r="H82" t="s">
        <v>193</v>
      </c>
      <c r="J82" t="s">
        <v>286</v>
      </c>
      <c r="M82">
        <v>2.2200000000000002</v>
      </c>
      <c r="N82" s="16">
        <v>2.58</v>
      </c>
      <c r="O82">
        <v>2.66</v>
      </c>
      <c r="Q82" s="17">
        <v>12.6</v>
      </c>
    </row>
    <row r="83" spans="1:17">
      <c r="A83" s="23" t="s">
        <v>266</v>
      </c>
      <c r="B83" s="13">
        <v>1002</v>
      </c>
      <c r="C83" s="15" t="s">
        <v>221</v>
      </c>
      <c r="D83" t="s">
        <v>155</v>
      </c>
      <c r="E83" t="str">
        <f t="shared" si="1"/>
        <v>C49420009-1*2*2.5-1002-001</v>
      </c>
      <c r="F83" t="s">
        <v>160</v>
      </c>
      <c r="G83" t="s">
        <v>161</v>
      </c>
      <c r="H83" t="s">
        <v>193</v>
      </c>
      <c r="J83" t="s">
        <v>286</v>
      </c>
      <c r="M83">
        <v>3.4000000000000004</v>
      </c>
      <c r="N83" s="16">
        <v>3.8</v>
      </c>
      <c r="O83">
        <v>3.9200000000000004</v>
      </c>
      <c r="Q83" s="17">
        <v>28.9</v>
      </c>
    </row>
    <row r="84" spans="1:17">
      <c r="A84" s="23" t="s">
        <v>267</v>
      </c>
      <c r="B84" s="13">
        <v>1002</v>
      </c>
      <c r="C84" s="15" t="s">
        <v>221</v>
      </c>
      <c r="D84" t="s">
        <v>155</v>
      </c>
      <c r="E84" t="str">
        <f t="shared" si="1"/>
        <v>C49420010-1*3*1.5-1002-001</v>
      </c>
      <c r="F84" t="s">
        <v>160</v>
      </c>
      <c r="G84" t="s">
        <v>161</v>
      </c>
      <c r="H84" t="s">
        <v>193</v>
      </c>
      <c r="J84" t="s">
        <v>286</v>
      </c>
      <c r="M84">
        <v>2.62</v>
      </c>
      <c r="N84" s="16">
        <v>3</v>
      </c>
      <c r="O84">
        <v>3.1</v>
      </c>
      <c r="Q84" s="17">
        <v>18.2</v>
      </c>
    </row>
    <row r="85" spans="1:17">
      <c r="A85" s="23" t="s">
        <v>268</v>
      </c>
      <c r="B85" s="13">
        <v>1002</v>
      </c>
      <c r="C85" s="15" t="s">
        <v>221</v>
      </c>
      <c r="D85" t="s">
        <v>155</v>
      </c>
      <c r="E85" t="str">
        <f t="shared" si="1"/>
        <v>CZ60200480147-1*3*1.5-1002-001</v>
      </c>
      <c r="F85" t="s">
        <v>160</v>
      </c>
      <c r="G85" t="s">
        <v>161</v>
      </c>
      <c r="H85" t="s">
        <v>193</v>
      </c>
      <c r="J85" t="s">
        <v>286</v>
      </c>
      <c r="M85">
        <v>2.62</v>
      </c>
      <c r="N85" s="16">
        <v>3</v>
      </c>
      <c r="O85">
        <v>3.1</v>
      </c>
      <c r="Q85" s="17">
        <v>18.2</v>
      </c>
    </row>
    <row r="86" spans="1:17">
      <c r="A86" s="23" t="s">
        <v>269</v>
      </c>
      <c r="B86" s="13">
        <v>1002</v>
      </c>
      <c r="C86" s="15" t="s">
        <v>221</v>
      </c>
      <c r="D86" t="s">
        <v>155</v>
      </c>
      <c r="E86" t="str">
        <f t="shared" si="1"/>
        <v>C49420011-1*2*1.5-1002-001</v>
      </c>
      <c r="F86" t="s">
        <v>160</v>
      </c>
      <c r="G86" t="s">
        <v>161</v>
      </c>
      <c r="H86" t="s">
        <v>193</v>
      </c>
      <c r="J86" t="s">
        <v>286</v>
      </c>
      <c r="M86">
        <v>2.62</v>
      </c>
      <c r="N86" s="16">
        <v>3</v>
      </c>
      <c r="O86">
        <v>3.1</v>
      </c>
      <c r="Q86" s="17">
        <v>18.2</v>
      </c>
    </row>
    <row r="87" spans="1:17">
      <c r="A87" s="23" t="s">
        <v>270</v>
      </c>
      <c r="B87" s="13">
        <v>1002</v>
      </c>
      <c r="C87" s="15" t="s">
        <v>221</v>
      </c>
      <c r="D87" t="s">
        <v>155</v>
      </c>
      <c r="E87" t="str">
        <f t="shared" si="1"/>
        <v>CZ60200540143-1*2*1.0-1002-001</v>
      </c>
      <c r="F87" t="s">
        <v>160</v>
      </c>
      <c r="G87" t="s">
        <v>161</v>
      </c>
      <c r="H87" t="s">
        <v>193</v>
      </c>
      <c r="J87" t="s">
        <v>286</v>
      </c>
      <c r="M87">
        <v>2.2200000000000002</v>
      </c>
      <c r="N87" s="16">
        <v>2.58</v>
      </c>
      <c r="O87">
        <v>2.66</v>
      </c>
      <c r="Q87" s="17">
        <v>12.6</v>
      </c>
    </row>
    <row r="88" spans="1:17">
      <c r="A88" s="23" t="s">
        <v>271</v>
      </c>
      <c r="B88" s="13">
        <v>1002</v>
      </c>
      <c r="C88" s="15" t="s">
        <v>221</v>
      </c>
      <c r="D88" t="s">
        <v>155</v>
      </c>
      <c r="E88" t="str">
        <f t="shared" si="1"/>
        <v>C49420013-1*2*0.75-1002-001</v>
      </c>
      <c r="F88" t="s">
        <v>160</v>
      </c>
      <c r="G88" t="s">
        <v>161</v>
      </c>
      <c r="H88" t="s">
        <v>193</v>
      </c>
      <c r="J88" t="s">
        <v>286</v>
      </c>
      <c r="M88">
        <v>2.02</v>
      </c>
      <c r="N88" s="16">
        <v>2.38</v>
      </c>
      <c r="O88">
        <v>2.46</v>
      </c>
      <c r="Q88" s="17">
        <v>10</v>
      </c>
    </row>
    <row r="89" spans="1:17">
      <c r="A89" s="23" t="s">
        <v>272</v>
      </c>
      <c r="B89" s="13">
        <v>1002</v>
      </c>
      <c r="C89" s="15" t="s">
        <v>221</v>
      </c>
      <c r="D89" t="s">
        <v>155</v>
      </c>
      <c r="E89" t="str">
        <f t="shared" si="1"/>
        <v>C49479002-1*3*1-1002-001</v>
      </c>
      <c r="F89" t="s">
        <v>160</v>
      </c>
      <c r="G89" t="s">
        <v>161</v>
      </c>
      <c r="H89" t="s">
        <v>193</v>
      </c>
      <c r="J89" t="s">
        <v>286</v>
      </c>
      <c r="M89">
        <v>2.2200000000000002</v>
      </c>
      <c r="N89" s="16">
        <v>2.58</v>
      </c>
      <c r="O89">
        <v>2.66</v>
      </c>
      <c r="Q89" s="17">
        <v>12.6</v>
      </c>
    </row>
    <row r="90" spans="1:17">
      <c r="A90" s="23" t="s">
        <v>273</v>
      </c>
      <c r="B90" s="13">
        <v>1002</v>
      </c>
      <c r="C90" s="15" t="s">
        <v>221</v>
      </c>
      <c r="D90" t="s">
        <v>155</v>
      </c>
      <c r="E90" t="str">
        <f t="shared" si="1"/>
        <v>C49479003-1*2*1.5-1002-001</v>
      </c>
      <c r="F90" t="s">
        <v>160</v>
      </c>
      <c r="G90" t="s">
        <v>161</v>
      </c>
      <c r="H90" t="s">
        <v>193</v>
      </c>
      <c r="J90" t="s">
        <v>286</v>
      </c>
      <c r="M90">
        <v>2.62</v>
      </c>
      <c r="N90" s="16">
        <v>3</v>
      </c>
      <c r="O90">
        <v>3.1</v>
      </c>
      <c r="Q90" s="17">
        <v>18.2</v>
      </c>
    </row>
    <row r="91" spans="1:17">
      <c r="A91" s="23" t="s">
        <v>274</v>
      </c>
      <c r="B91" s="13">
        <v>1002</v>
      </c>
      <c r="C91" s="15" t="s">
        <v>221</v>
      </c>
      <c r="D91" t="s">
        <v>155</v>
      </c>
      <c r="E91" t="str">
        <f t="shared" si="1"/>
        <v>C49479004-1*2*1-1002-001</v>
      </c>
      <c r="F91" t="s">
        <v>160</v>
      </c>
      <c r="G91" t="s">
        <v>161</v>
      </c>
      <c r="H91" t="s">
        <v>193</v>
      </c>
      <c r="J91" t="s">
        <v>286</v>
      </c>
      <c r="M91">
        <v>2.2200000000000002</v>
      </c>
      <c r="N91" s="16">
        <v>2.58</v>
      </c>
      <c r="O91">
        <v>2.66</v>
      </c>
      <c r="Q91" s="17">
        <v>12.6</v>
      </c>
    </row>
    <row r="92" spans="1:17">
      <c r="A92" s="23" t="s">
        <v>275</v>
      </c>
      <c r="B92" s="13">
        <v>1002</v>
      </c>
      <c r="C92" s="15" t="s">
        <v>221</v>
      </c>
      <c r="D92" t="s">
        <v>155</v>
      </c>
      <c r="E92" t="str">
        <f t="shared" si="1"/>
        <v>C49479008-2*1.0-1002-001</v>
      </c>
      <c r="F92" t="s">
        <v>160</v>
      </c>
      <c r="G92" t="s">
        <v>161</v>
      </c>
      <c r="H92" t="s">
        <v>193</v>
      </c>
      <c r="J92" t="s">
        <v>286</v>
      </c>
      <c r="M92">
        <v>2.2200000000000002</v>
      </c>
      <c r="N92" s="16">
        <v>2.58</v>
      </c>
      <c r="O92">
        <v>2.66</v>
      </c>
      <c r="Q92" s="17">
        <v>12.6</v>
      </c>
    </row>
    <row r="93" spans="1:17">
      <c r="A93" s="24" t="s">
        <v>276</v>
      </c>
      <c r="B93" s="13">
        <v>1002</v>
      </c>
      <c r="C93" s="15" t="s">
        <v>221</v>
      </c>
      <c r="D93" t="s">
        <v>155</v>
      </c>
      <c r="E93" t="str">
        <f t="shared" si="1"/>
        <v>C49655001-1*2*1.0-1002-001</v>
      </c>
      <c r="F93" t="s">
        <v>160</v>
      </c>
      <c r="G93" t="s">
        <v>161</v>
      </c>
      <c r="H93" t="s">
        <v>193</v>
      </c>
      <c r="J93" t="s">
        <v>286</v>
      </c>
      <c r="M93">
        <v>2.2200000000000002</v>
      </c>
      <c r="N93" s="16">
        <v>2.58</v>
      </c>
      <c r="O93">
        <v>2.66</v>
      </c>
      <c r="Q93" s="17">
        <v>14.4</v>
      </c>
    </row>
    <row r="94" spans="1:17">
      <c r="A94" s="25" t="s">
        <v>277</v>
      </c>
      <c r="B94" s="13">
        <v>1002</v>
      </c>
      <c r="C94" s="15" t="s">
        <v>221</v>
      </c>
      <c r="D94" t="s">
        <v>155</v>
      </c>
      <c r="E94" t="str">
        <f t="shared" si="1"/>
        <v>C49583001-1*2*1.0-1002-001</v>
      </c>
      <c r="F94" t="s">
        <v>160</v>
      </c>
      <c r="G94" t="s">
        <v>161</v>
      </c>
      <c r="H94" t="s">
        <v>193</v>
      </c>
      <c r="J94" t="s">
        <v>286</v>
      </c>
      <c r="M94">
        <v>2.2200000000000002</v>
      </c>
      <c r="N94" s="16">
        <v>2.58</v>
      </c>
      <c r="O94">
        <v>2.66</v>
      </c>
      <c r="Q94" s="17">
        <v>12.6</v>
      </c>
    </row>
    <row r="95" spans="1:17">
      <c r="A95" s="25" t="s">
        <v>278</v>
      </c>
      <c r="B95" s="13">
        <v>1002</v>
      </c>
      <c r="C95" s="15" t="s">
        <v>221</v>
      </c>
      <c r="D95" t="s">
        <v>155</v>
      </c>
      <c r="E95" t="str">
        <f t="shared" si="1"/>
        <v>C49444001-1*2*1.0-1002-001</v>
      </c>
      <c r="F95" t="s">
        <v>160</v>
      </c>
      <c r="G95" t="s">
        <v>161</v>
      </c>
      <c r="H95" t="s">
        <v>193</v>
      </c>
      <c r="J95" t="s">
        <v>286</v>
      </c>
      <c r="M95">
        <v>2.2200000000000002</v>
      </c>
      <c r="N95" s="16">
        <v>2.58</v>
      </c>
      <c r="O95">
        <v>2.66</v>
      </c>
      <c r="Q95" s="17">
        <v>12.6</v>
      </c>
    </row>
    <row r="96" spans="1:17">
      <c r="A96" s="25" t="s">
        <v>279</v>
      </c>
      <c r="B96" s="13">
        <v>1002</v>
      </c>
      <c r="C96" s="15" t="s">
        <v>221</v>
      </c>
      <c r="D96" t="s">
        <v>155</v>
      </c>
      <c r="E96" t="str">
        <f t="shared" si="1"/>
        <v>C49444003-1*3*1.0-1002-001</v>
      </c>
      <c r="F96" t="s">
        <v>160</v>
      </c>
      <c r="G96" t="s">
        <v>161</v>
      </c>
      <c r="H96" t="s">
        <v>193</v>
      </c>
      <c r="J96" t="s">
        <v>286</v>
      </c>
      <c r="M96">
        <v>2.2200000000000002</v>
      </c>
      <c r="N96" s="16">
        <v>2.58</v>
      </c>
      <c r="O96">
        <v>2.66</v>
      </c>
      <c r="Q96" s="17">
        <v>12.6</v>
      </c>
    </row>
    <row r="97" spans="1:17">
      <c r="A97" s="25" t="s">
        <v>280</v>
      </c>
      <c r="B97" s="13">
        <v>1002</v>
      </c>
      <c r="C97" s="15" t="s">
        <v>221</v>
      </c>
      <c r="D97" t="s">
        <v>155</v>
      </c>
      <c r="E97" t="str">
        <f t="shared" si="1"/>
        <v>C49583005-1*3*1.5-1002-001</v>
      </c>
      <c r="F97" t="s">
        <v>160</v>
      </c>
      <c r="G97" t="s">
        <v>161</v>
      </c>
      <c r="H97" t="s">
        <v>193</v>
      </c>
      <c r="J97" t="s">
        <v>286</v>
      </c>
      <c r="M97">
        <v>2.42</v>
      </c>
      <c r="N97" s="16">
        <v>2.8</v>
      </c>
      <c r="O97">
        <v>2.9</v>
      </c>
      <c r="Q97" s="17">
        <v>17.2</v>
      </c>
    </row>
    <row r="98" spans="1:17">
      <c r="A98" s="25" t="s">
        <v>281</v>
      </c>
      <c r="B98" s="13">
        <v>1002</v>
      </c>
      <c r="C98" s="15" t="s">
        <v>221</v>
      </c>
      <c r="D98" t="s">
        <v>155</v>
      </c>
      <c r="E98" t="str">
        <f t="shared" si="1"/>
        <v>C49549002-1*3*1.5-1002-001</v>
      </c>
      <c r="F98" t="s">
        <v>160</v>
      </c>
      <c r="G98" t="s">
        <v>161</v>
      </c>
      <c r="H98" t="s">
        <v>193</v>
      </c>
      <c r="J98" t="s">
        <v>286</v>
      </c>
      <c r="M98">
        <v>2.42</v>
      </c>
      <c r="N98" s="16">
        <v>2.8</v>
      </c>
      <c r="O98">
        <v>2.9</v>
      </c>
      <c r="Q98" s="17">
        <v>17.2</v>
      </c>
    </row>
    <row r="99" spans="1:17">
      <c r="A99" s="25" t="s">
        <v>282</v>
      </c>
      <c r="B99" s="13">
        <v>1002</v>
      </c>
      <c r="C99" s="15" t="s">
        <v>221</v>
      </c>
      <c r="D99" t="s">
        <v>155</v>
      </c>
      <c r="E99" t="str">
        <f t="shared" si="1"/>
        <v>C49549001-1*2*1.5-1002-001</v>
      </c>
      <c r="F99" t="s">
        <v>160</v>
      </c>
      <c r="G99" t="s">
        <v>161</v>
      </c>
      <c r="H99" t="s">
        <v>193</v>
      </c>
      <c r="J99" t="s">
        <v>286</v>
      </c>
      <c r="M99">
        <v>2.42</v>
      </c>
      <c r="N99" s="16">
        <v>2.8</v>
      </c>
      <c r="O99">
        <v>2.9</v>
      </c>
      <c r="Q99" s="17">
        <v>17.2</v>
      </c>
    </row>
    <row r="100" spans="1:17">
      <c r="A100" s="25" t="s">
        <v>283</v>
      </c>
      <c r="B100" s="13">
        <v>1002</v>
      </c>
      <c r="C100" s="15" t="s">
        <v>221</v>
      </c>
      <c r="D100" t="s">
        <v>155</v>
      </c>
      <c r="E100" t="str">
        <f t="shared" si="1"/>
        <v>C49583002-1*2*1.5-1002-001</v>
      </c>
      <c r="F100" t="s">
        <v>160</v>
      </c>
      <c r="G100" t="s">
        <v>161</v>
      </c>
      <c r="H100" t="s">
        <v>193</v>
      </c>
      <c r="J100" t="s">
        <v>286</v>
      </c>
      <c r="M100">
        <v>2.42</v>
      </c>
      <c r="N100" s="16">
        <v>2.8</v>
      </c>
      <c r="O100">
        <v>2.9</v>
      </c>
      <c r="Q100" s="17">
        <v>17.2</v>
      </c>
    </row>
    <row r="101" spans="1:17">
      <c r="A101" s="25" t="s">
        <v>284</v>
      </c>
      <c r="B101" s="13">
        <v>1002</v>
      </c>
      <c r="C101" s="15" t="s">
        <v>221</v>
      </c>
      <c r="D101" t="s">
        <v>155</v>
      </c>
      <c r="E101" t="str">
        <f t="shared" ref="E101:E108" si="2">CONCATENATE(A101,D101,B101,D101,C101)</f>
        <v>C49164037-1*2*1.5-1002-001</v>
      </c>
      <c r="F101" t="s">
        <v>160</v>
      </c>
      <c r="G101" t="s">
        <v>161</v>
      </c>
      <c r="H101" t="s">
        <v>193</v>
      </c>
      <c r="J101" t="s">
        <v>286</v>
      </c>
      <c r="M101">
        <v>2.4050000000000002</v>
      </c>
      <c r="N101" s="16">
        <v>2.7850000000000001</v>
      </c>
      <c r="O101">
        <v>2.8850000000000002</v>
      </c>
      <c r="Q101" s="17">
        <v>17.600000000000001</v>
      </c>
    </row>
    <row r="102" spans="1:17">
      <c r="A102" s="23" t="s">
        <v>263</v>
      </c>
      <c r="B102" s="13">
        <v>1003</v>
      </c>
      <c r="C102" s="15" t="s">
        <v>221</v>
      </c>
      <c r="D102" t="s">
        <v>155</v>
      </c>
      <c r="E102" t="str">
        <f t="shared" si="2"/>
        <v>C49168055-1*3*1.5-1003-001</v>
      </c>
      <c r="F102" t="s">
        <v>160</v>
      </c>
      <c r="G102" t="s">
        <v>161</v>
      </c>
      <c r="H102" t="s">
        <v>193</v>
      </c>
      <c r="J102" t="s">
        <v>222</v>
      </c>
      <c r="M102">
        <v>2.605</v>
      </c>
      <c r="N102" s="16">
        <v>2.9849999999999999</v>
      </c>
      <c r="O102">
        <v>3.085</v>
      </c>
      <c r="Q102" s="17">
        <v>18.5</v>
      </c>
    </row>
    <row r="103" spans="1:17">
      <c r="A103" s="23" t="s">
        <v>267</v>
      </c>
      <c r="B103" s="13">
        <v>1003</v>
      </c>
      <c r="C103" s="15" t="s">
        <v>221</v>
      </c>
      <c r="D103" t="s">
        <v>155</v>
      </c>
      <c r="E103" t="str">
        <f t="shared" si="2"/>
        <v>C49420010-1*3*1.5-1003-001</v>
      </c>
      <c r="F103" t="s">
        <v>160</v>
      </c>
      <c r="G103" t="s">
        <v>161</v>
      </c>
      <c r="H103" t="s">
        <v>193</v>
      </c>
      <c r="J103" t="s">
        <v>222</v>
      </c>
      <c r="M103">
        <v>2.62</v>
      </c>
      <c r="N103" s="16">
        <v>3</v>
      </c>
      <c r="O103">
        <v>3.1</v>
      </c>
      <c r="Q103" s="17">
        <v>18.2</v>
      </c>
    </row>
    <row r="104" spans="1:17">
      <c r="A104" s="23" t="s">
        <v>268</v>
      </c>
      <c r="B104" s="13">
        <v>1003</v>
      </c>
      <c r="C104" s="15" t="s">
        <v>221</v>
      </c>
      <c r="D104" t="s">
        <v>155</v>
      </c>
      <c r="E104" t="str">
        <f t="shared" si="2"/>
        <v>CZ60200480147-1*3*1.5-1003-001</v>
      </c>
      <c r="F104" t="s">
        <v>160</v>
      </c>
      <c r="G104" t="s">
        <v>161</v>
      </c>
      <c r="H104" t="s">
        <v>193</v>
      </c>
      <c r="J104" t="s">
        <v>222</v>
      </c>
      <c r="M104">
        <v>2.62</v>
      </c>
      <c r="N104" s="16">
        <v>3</v>
      </c>
      <c r="O104">
        <v>3.1</v>
      </c>
      <c r="Q104" s="17">
        <v>18.2</v>
      </c>
    </row>
    <row r="105" spans="1:17">
      <c r="A105" s="23" t="s">
        <v>272</v>
      </c>
      <c r="B105" s="13">
        <v>1003</v>
      </c>
      <c r="C105" s="15" t="s">
        <v>221</v>
      </c>
      <c r="D105" t="s">
        <v>155</v>
      </c>
      <c r="E105" t="str">
        <f t="shared" si="2"/>
        <v>C49479002-1*3*1-1003-001</v>
      </c>
      <c r="F105" t="s">
        <v>160</v>
      </c>
      <c r="G105" t="s">
        <v>161</v>
      </c>
      <c r="H105" t="s">
        <v>193</v>
      </c>
      <c r="J105" t="s">
        <v>222</v>
      </c>
      <c r="M105">
        <v>2.2200000000000002</v>
      </c>
      <c r="N105" s="16">
        <v>2.58</v>
      </c>
      <c r="O105">
        <v>2.66</v>
      </c>
      <c r="Q105" s="17">
        <v>12.6</v>
      </c>
    </row>
    <row r="106" spans="1:17">
      <c r="A106" s="25" t="s">
        <v>279</v>
      </c>
      <c r="B106" s="13">
        <v>1003</v>
      </c>
      <c r="C106" s="15" t="s">
        <v>221</v>
      </c>
      <c r="D106" t="s">
        <v>155</v>
      </c>
      <c r="E106" t="str">
        <f t="shared" si="2"/>
        <v>C49444003-1*3*1.0-1003-001</v>
      </c>
      <c r="F106" t="s">
        <v>160</v>
      </c>
      <c r="G106" t="s">
        <v>161</v>
      </c>
      <c r="H106" t="s">
        <v>193</v>
      </c>
      <c r="J106" t="s">
        <v>222</v>
      </c>
      <c r="M106">
        <v>2.2200000000000002</v>
      </c>
      <c r="N106" s="16">
        <v>2.58</v>
      </c>
      <c r="O106">
        <v>2.66</v>
      </c>
      <c r="Q106" s="17">
        <v>12.6</v>
      </c>
    </row>
    <row r="107" spans="1:17">
      <c r="A107" s="25" t="s">
        <v>280</v>
      </c>
      <c r="B107" s="13">
        <v>1003</v>
      </c>
      <c r="C107" s="15" t="s">
        <v>221</v>
      </c>
      <c r="D107" t="s">
        <v>155</v>
      </c>
      <c r="E107" t="str">
        <f t="shared" si="2"/>
        <v>C49583005-1*3*1.5-1003-001</v>
      </c>
      <c r="F107" t="s">
        <v>160</v>
      </c>
      <c r="G107" t="s">
        <v>161</v>
      </c>
      <c r="H107" t="s">
        <v>193</v>
      </c>
      <c r="J107" t="s">
        <v>222</v>
      </c>
      <c r="M107">
        <v>2.42</v>
      </c>
      <c r="N107" s="16">
        <v>2.8</v>
      </c>
      <c r="O107">
        <v>2.9</v>
      </c>
      <c r="Q107" s="17">
        <v>17.2</v>
      </c>
    </row>
    <row r="108" spans="1:17">
      <c r="A108" s="25" t="s">
        <v>281</v>
      </c>
      <c r="B108" s="13">
        <v>1003</v>
      </c>
      <c r="C108" s="15" t="s">
        <v>221</v>
      </c>
      <c r="D108" t="s">
        <v>155</v>
      </c>
      <c r="E108" t="str">
        <f t="shared" si="2"/>
        <v>C49549002-1*3*1.5-1003-001</v>
      </c>
      <c r="F108" t="s">
        <v>160</v>
      </c>
      <c r="G108" t="s">
        <v>161</v>
      </c>
      <c r="H108" t="s">
        <v>193</v>
      </c>
      <c r="J108" t="s">
        <v>222</v>
      </c>
      <c r="M108">
        <v>2.42</v>
      </c>
      <c r="N108" s="16">
        <v>2.8</v>
      </c>
      <c r="O108">
        <v>2.9</v>
      </c>
      <c r="Q108" s="17">
        <v>17.2</v>
      </c>
    </row>
    <row r="109" spans="1:17">
      <c r="A109" t="s">
        <v>309</v>
      </c>
      <c r="B109" s="13">
        <v>1001</v>
      </c>
      <c r="C109" s="15" t="s">
        <v>221</v>
      </c>
      <c r="D109" t="s">
        <v>155</v>
      </c>
      <c r="E109" t="str">
        <f t="shared" ref="E109:E115" si="3">CONCATENATE(A109,D109,B109,D109,C109)</f>
        <v>C49114019-1*2*1-1001-001</v>
      </c>
      <c r="F109" t="s">
        <v>160</v>
      </c>
      <c r="G109" t="s">
        <v>161</v>
      </c>
      <c r="H109" t="s">
        <v>193</v>
      </c>
      <c r="J109" t="s">
        <v>285</v>
      </c>
      <c r="M109">
        <v>2.1700000000000004</v>
      </c>
      <c r="N109" s="16">
        <v>2.5300000000000002</v>
      </c>
      <c r="O109">
        <v>2.6100000000000003</v>
      </c>
      <c r="Q109" s="17">
        <v>13.1</v>
      </c>
    </row>
    <row r="110" spans="1:17">
      <c r="A110" t="s">
        <v>310</v>
      </c>
      <c r="B110" s="13">
        <v>1001</v>
      </c>
      <c r="C110" s="15" t="s">
        <v>221</v>
      </c>
      <c r="D110" t="s">
        <v>155</v>
      </c>
      <c r="E110" t="str">
        <f t="shared" si="3"/>
        <v>C49113001-1*2*0.75-1001-001</v>
      </c>
      <c r="F110" t="s">
        <v>160</v>
      </c>
      <c r="G110" t="s">
        <v>161</v>
      </c>
      <c r="H110" t="s">
        <v>193</v>
      </c>
      <c r="J110" t="s">
        <v>285</v>
      </c>
      <c r="M110">
        <v>1.9899999999999998</v>
      </c>
      <c r="N110" s="16">
        <v>2.3499999999999996</v>
      </c>
      <c r="O110">
        <v>2.4299999999999997</v>
      </c>
      <c r="Q110" s="17">
        <v>10.3</v>
      </c>
    </row>
    <row r="111" spans="1:17">
      <c r="A111" t="s">
        <v>311</v>
      </c>
      <c r="B111" s="13">
        <v>1001</v>
      </c>
      <c r="C111" s="15" t="s">
        <v>221</v>
      </c>
      <c r="D111" t="s">
        <v>155</v>
      </c>
      <c r="E111" t="str">
        <f t="shared" si="3"/>
        <v>CZ60201050147-1*3*1.5-1001-001</v>
      </c>
      <c r="F111" t="s">
        <v>160</v>
      </c>
      <c r="G111" t="s">
        <v>161</v>
      </c>
      <c r="H111" t="s">
        <v>193</v>
      </c>
      <c r="J111" t="s">
        <v>285</v>
      </c>
      <c r="M111">
        <v>2.4050000000000002</v>
      </c>
      <c r="N111" s="16">
        <v>2.7850000000000001</v>
      </c>
      <c r="O111">
        <v>2.8850000000000002</v>
      </c>
      <c r="Q111" s="17">
        <v>18.5</v>
      </c>
    </row>
    <row r="112" spans="1:17">
      <c r="A112" t="s">
        <v>309</v>
      </c>
      <c r="B112" s="13">
        <v>1002</v>
      </c>
      <c r="C112" s="15" t="s">
        <v>221</v>
      </c>
      <c r="D112" t="s">
        <v>155</v>
      </c>
      <c r="E112" t="str">
        <f t="shared" si="3"/>
        <v>C49114019-1*2*1-1002-001</v>
      </c>
      <c r="F112" t="s">
        <v>160</v>
      </c>
      <c r="G112" t="s">
        <v>161</v>
      </c>
      <c r="H112" t="s">
        <v>193</v>
      </c>
      <c r="J112" t="s">
        <v>286</v>
      </c>
      <c r="M112">
        <v>2.1700000000000004</v>
      </c>
      <c r="N112" s="16">
        <v>2.5300000000000002</v>
      </c>
      <c r="O112">
        <v>2.6100000000000003</v>
      </c>
      <c r="Q112" s="17">
        <v>13.1</v>
      </c>
    </row>
    <row r="113" spans="1:17">
      <c r="A113" t="s">
        <v>310</v>
      </c>
      <c r="B113" s="13">
        <v>1002</v>
      </c>
      <c r="C113" s="15" t="s">
        <v>221</v>
      </c>
      <c r="D113" t="s">
        <v>155</v>
      </c>
      <c r="E113" t="str">
        <f t="shared" si="3"/>
        <v>C49113001-1*2*0.75-1002-001</v>
      </c>
      <c r="F113" t="s">
        <v>160</v>
      </c>
      <c r="G113" t="s">
        <v>161</v>
      </c>
      <c r="H113" t="s">
        <v>193</v>
      </c>
      <c r="J113" t="s">
        <v>286</v>
      </c>
      <c r="M113">
        <v>1.9899999999999998</v>
      </c>
      <c r="N113" s="16">
        <v>2.3499999999999996</v>
      </c>
      <c r="O113">
        <v>2.4299999999999997</v>
      </c>
      <c r="Q113" s="17">
        <v>10.3</v>
      </c>
    </row>
    <row r="114" spans="1:17">
      <c r="A114" t="s">
        <v>311</v>
      </c>
      <c r="B114" s="13">
        <v>1002</v>
      </c>
      <c r="C114" s="15" t="s">
        <v>221</v>
      </c>
      <c r="D114" t="s">
        <v>155</v>
      </c>
      <c r="E114" t="str">
        <f t="shared" si="3"/>
        <v>CZ60201050147-1*3*1.5-1002-001</v>
      </c>
      <c r="F114" t="s">
        <v>160</v>
      </c>
      <c r="G114" t="s">
        <v>161</v>
      </c>
      <c r="H114" t="s">
        <v>193</v>
      </c>
      <c r="J114" t="s">
        <v>286</v>
      </c>
      <c r="M114">
        <v>2.4050000000000002</v>
      </c>
      <c r="N114" s="16">
        <v>2.7850000000000001</v>
      </c>
      <c r="O114">
        <v>2.8850000000000002</v>
      </c>
      <c r="Q114" s="17">
        <v>18.5</v>
      </c>
    </row>
    <row r="115" spans="1:17">
      <c r="A115" t="s">
        <v>311</v>
      </c>
      <c r="B115" s="13">
        <v>1003</v>
      </c>
      <c r="C115" s="15" t="s">
        <v>221</v>
      </c>
      <c r="D115" t="s">
        <v>155</v>
      </c>
      <c r="E115" t="str">
        <f t="shared" si="3"/>
        <v>CZ60201050147-1*3*1.5-1003-001</v>
      </c>
      <c r="F115" t="s">
        <v>160</v>
      </c>
      <c r="G115" t="s">
        <v>161</v>
      </c>
      <c r="H115" t="s">
        <v>193</v>
      </c>
      <c r="J115" t="s">
        <v>222</v>
      </c>
      <c r="M115">
        <v>2.4050000000000002</v>
      </c>
      <c r="N115" s="16">
        <v>2.7850000000000001</v>
      </c>
      <c r="O115">
        <v>2.8850000000000002</v>
      </c>
      <c r="Q115" s="17">
        <v>18.5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5"/>
  <sheetViews>
    <sheetView workbookViewId="0">
      <selection activeCell="I2" sqref="A2:XFD110"/>
    </sheetView>
  </sheetViews>
  <sheetFormatPr defaultRowHeight="13.5"/>
  <cols>
    <col min="1" max="1" width="25" bestFit="1" customWidth="1"/>
    <col min="2" max="2" width="7.125" bestFit="1" customWidth="1"/>
    <col min="3" max="3" width="5.25" style="15" bestFit="1" customWidth="1"/>
    <col min="4" max="4" width="5.25" bestFit="1" customWidth="1"/>
    <col min="5" max="5" width="35" bestFit="1" customWidth="1"/>
    <col min="6" max="6" width="15.125" bestFit="1" customWidth="1"/>
    <col min="7" max="7" width="45" bestFit="1" customWidth="1"/>
    <col min="8" max="8" width="14.875" customWidth="1"/>
    <col min="9" max="9" width="12.75" bestFit="1" customWidth="1"/>
    <col min="10" max="10" width="22.75" bestFit="1" customWidth="1"/>
    <col min="12" max="12" width="12.75" customWidth="1"/>
  </cols>
  <sheetData>
    <row r="1" spans="1:20">
      <c r="A1" s="6" t="s">
        <v>151</v>
      </c>
      <c r="B1" s="6" t="s">
        <v>153</v>
      </c>
      <c r="C1" s="14" t="s">
        <v>152</v>
      </c>
      <c r="D1" s="7" t="s">
        <v>154</v>
      </c>
      <c r="E1" s="4" t="s">
        <v>99</v>
      </c>
      <c r="F1" s="4" t="s">
        <v>100</v>
      </c>
      <c r="G1" s="4" t="s">
        <v>101</v>
      </c>
      <c r="H1" s="4" t="s">
        <v>178</v>
      </c>
      <c r="I1" s="2" t="s">
        <v>62</v>
      </c>
      <c r="J1" s="2" t="s">
        <v>64</v>
      </c>
      <c r="K1" s="2" t="s">
        <v>66</v>
      </c>
      <c r="L1" s="2" t="s">
        <v>68</v>
      </c>
    </row>
    <row r="2" spans="1:20">
      <c r="A2" s="6"/>
      <c r="B2" s="6"/>
      <c r="C2" s="14"/>
      <c r="D2" s="7"/>
      <c r="E2" s="5"/>
      <c r="F2" s="5"/>
      <c r="G2" s="5"/>
      <c r="H2" s="5"/>
      <c r="I2" s="2" t="s">
        <v>63</v>
      </c>
      <c r="J2" s="2" t="s">
        <v>65</v>
      </c>
      <c r="K2" s="2" t="s">
        <v>67</v>
      </c>
      <c r="L2" s="2" t="s">
        <v>3</v>
      </c>
    </row>
    <row r="3" spans="1:20">
      <c r="A3" s="9" t="s">
        <v>201</v>
      </c>
      <c r="B3" s="13">
        <v>2001</v>
      </c>
      <c r="C3" s="15" t="s">
        <v>221</v>
      </c>
      <c r="D3" t="s">
        <v>155</v>
      </c>
      <c r="E3" t="str">
        <f>CONCATENATE(A3,D3,B3,D3,C3)</f>
        <v>CZ60201540142-1*2*0.75-2001-001</v>
      </c>
      <c r="F3" t="s">
        <v>171</v>
      </c>
      <c r="G3" t="s">
        <v>170</v>
      </c>
      <c r="H3" t="s">
        <v>188</v>
      </c>
      <c r="J3" s="18" t="s">
        <v>226</v>
      </c>
      <c r="K3" s="18" t="s">
        <v>227</v>
      </c>
    </row>
    <row r="4" spans="1:20">
      <c r="A4" s="9" t="s">
        <v>202</v>
      </c>
      <c r="B4" s="13">
        <v>2001</v>
      </c>
      <c r="C4" s="15" t="s">
        <v>221</v>
      </c>
      <c r="D4" t="s">
        <v>155</v>
      </c>
      <c r="E4" t="str">
        <f t="shared" ref="E4:E67" si="0">CONCATENATE(A4,D4,B4,D4,C4)</f>
        <v>CZ60201540143-1*2*1.0-2001-001</v>
      </c>
      <c r="F4" t="s">
        <v>171</v>
      </c>
      <c r="G4" t="s">
        <v>170</v>
      </c>
      <c r="H4" t="s">
        <v>188</v>
      </c>
      <c r="J4" s="18" t="s">
        <v>226</v>
      </c>
      <c r="K4" s="18" t="s">
        <v>228</v>
      </c>
    </row>
    <row r="5" spans="1:20">
      <c r="A5" s="9" t="s">
        <v>203</v>
      </c>
      <c r="B5" s="13">
        <v>2001</v>
      </c>
      <c r="C5" s="15" t="s">
        <v>221</v>
      </c>
      <c r="D5" t="s">
        <v>155</v>
      </c>
      <c r="E5" t="str">
        <f t="shared" si="0"/>
        <v>CZ60201540146-1*3*1.0-2001-001</v>
      </c>
      <c r="F5" t="s">
        <v>171</v>
      </c>
      <c r="G5" t="s">
        <v>170</v>
      </c>
      <c r="H5" t="s">
        <v>188</v>
      </c>
      <c r="J5" s="18" t="s">
        <v>226</v>
      </c>
      <c r="K5" s="18" t="s">
        <v>229</v>
      </c>
    </row>
    <row r="6" spans="1:20">
      <c r="A6" s="9" t="s">
        <v>204</v>
      </c>
      <c r="B6" s="13">
        <v>2001</v>
      </c>
      <c r="C6" s="15" t="s">
        <v>221</v>
      </c>
      <c r="D6" t="s">
        <v>155</v>
      </c>
      <c r="E6" t="str">
        <f t="shared" si="0"/>
        <v>CZ60201540147-1*3*1.5-2001-001</v>
      </c>
      <c r="F6" t="s">
        <v>171</v>
      </c>
      <c r="G6" t="s">
        <v>170</v>
      </c>
      <c r="H6" t="s">
        <v>188</v>
      </c>
      <c r="J6" s="18" t="s">
        <v>226</v>
      </c>
      <c r="K6" s="18" t="s">
        <v>230</v>
      </c>
    </row>
    <row r="7" spans="1:20">
      <c r="A7" s="9" t="s">
        <v>205</v>
      </c>
      <c r="B7" s="13">
        <v>2001</v>
      </c>
      <c r="C7" s="15" t="s">
        <v>221</v>
      </c>
      <c r="D7" t="s">
        <v>155</v>
      </c>
      <c r="E7" t="str">
        <f t="shared" si="0"/>
        <v>CZ60201540144-1*2*1.5-2001-001</v>
      </c>
      <c r="F7" t="s">
        <v>171</v>
      </c>
      <c r="G7" t="s">
        <v>170</v>
      </c>
      <c r="H7" t="s">
        <v>188</v>
      </c>
      <c r="J7" s="18" t="s">
        <v>226</v>
      </c>
      <c r="K7" s="18" t="s">
        <v>231</v>
      </c>
    </row>
    <row r="8" spans="1:20">
      <c r="A8" s="9" t="s">
        <v>206</v>
      </c>
      <c r="B8" s="13">
        <v>2001</v>
      </c>
      <c r="C8" s="15" t="s">
        <v>221</v>
      </c>
      <c r="D8" t="s">
        <v>155</v>
      </c>
      <c r="E8" t="str">
        <f t="shared" si="0"/>
        <v>C49491001-1*2*1.5-2001-001</v>
      </c>
      <c r="F8" t="s">
        <v>171</v>
      </c>
      <c r="G8" t="s">
        <v>170</v>
      </c>
      <c r="H8" t="s">
        <v>188</v>
      </c>
      <c r="J8" s="18" t="s">
        <v>233</v>
      </c>
      <c r="K8" s="18" t="s">
        <v>231</v>
      </c>
    </row>
    <row r="9" spans="1:20">
      <c r="A9" s="10" t="s">
        <v>207</v>
      </c>
      <c r="B9" s="13">
        <v>2001</v>
      </c>
      <c r="C9" s="15" t="s">
        <v>221</v>
      </c>
      <c r="D9" t="s">
        <v>155</v>
      </c>
      <c r="E9" t="str">
        <f t="shared" si="0"/>
        <v>C49267017-1*3*0.75-2001-001</v>
      </c>
      <c r="F9" t="s">
        <v>171</v>
      </c>
      <c r="G9" t="s">
        <v>170</v>
      </c>
      <c r="H9" t="s">
        <v>188</v>
      </c>
      <c r="J9" s="19" t="s">
        <v>234</v>
      </c>
      <c r="K9" s="19" t="s">
        <v>235</v>
      </c>
    </row>
    <row r="10" spans="1:20">
      <c r="A10" s="10" t="s">
        <v>208</v>
      </c>
      <c r="B10" s="13">
        <v>2001</v>
      </c>
      <c r="C10" s="15" t="s">
        <v>221</v>
      </c>
      <c r="D10" t="s">
        <v>155</v>
      </c>
      <c r="E10" t="str">
        <f t="shared" si="0"/>
        <v>C49267021-1*2*1.0-2001-001</v>
      </c>
      <c r="F10" t="s">
        <v>171</v>
      </c>
      <c r="G10" t="s">
        <v>170</v>
      </c>
      <c r="H10" t="s">
        <v>188</v>
      </c>
      <c r="J10" s="19" t="s">
        <v>234</v>
      </c>
      <c r="K10" s="19" t="s">
        <v>228</v>
      </c>
    </row>
    <row r="11" spans="1:20">
      <c r="A11" s="10" t="s">
        <v>209</v>
      </c>
      <c r="B11" s="13">
        <v>2001</v>
      </c>
      <c r="C11" s="15" t="s">
        <v>221</v>
      </c>
      <c r="D11" t="s">
        <v>155</v>
      </c>
      <c r="E11" t="str">
        <f t="shared" si="0"/>
        <v>CZ60201560143-1*2*1.0-2001-001</v>
      </c>
      <c r="F11" t="s">
        <v>171</v>
      </c>
      <c r="G11" t="s">
        <v>170</v>
      </c>
      <c r="H11" t="s">
        <v>188</v>
      </c>
      <c r="J11" s="19" t="s">
        <v>236</v>
      </c>
      <c r="K11" s="19" t="s">
        <v>228</v>
      </c>
    </row>
    <row r="12" spans="1:20">
      <c r="A12" s="10" t="s">
        <v>210</v>
      </c>
      <c r="B12" s="13">
        <v>2001</v>
      </c>
      <c r="C12" s="15" t="s">
        <v>221</v>
      </c>
      <c r="D12" t="s">
        <v>155</v>
      </c>
      <c r="E12" t="str">
        <f t="shared" si="0"/>
        <v>CZ60201560146-1*3*1.0-2001-001</v>
      </c>
      <c r="F12" t="s">
        <v>171</v>
      </c>
      <c r="G12" t="s">
        <v>170</v>
      </c>
      <c r="H12" t="s">
        <v>188</v>
      </c>
      <c r="J12" s="19" t="s">
        <v>236</v>
      </c>
      <c r="K12" s="19" t="s">
        <v>229</v>
      </c>
      <c r="S12" s="1"/>
      <c r="T12" s="1"/>
    </row>
    <row r="13" spans="1:20">
      <c r="A13" s="10" t="s">
        <v>211</v>
      </c>
      <c r="B13" s="13">
        <v>2001</v>
      </c>
      <c r="C13" s="15" t="s">
        <v>221</v>
      </c>
      <c r="D13" t="s">
        <v>155</v>
      </c>
      <c r="E13" t="str">
        <f t="shared" si="0"/>
        <v>C49267013-3*1.5-2001-001</v>
      </c>
      <c r="F13" t="s">
        <v>171</v>
      </c>
      <c r="G13" t="s">
        <v>170</v>
      </c>
      <c r="H13" t="s">
        <v>188</v>
      </c>
      <c r="J13" s="19" t="s">
        <v>234</v>
      </c>
      <c r="K13" s="19" t="s">
        <v>237</v>
      </c>
      <c r="S13" s="1"/>
      <c r="T13" s="1"/>
    </row>
    <row r="14" spans="1:20">
      <c r="A14" s="10" t="s">
        <v>212</v>
      </c>
      <c r="B14" s="13">
        <v>2001</v>
      </c>
      <c r="C14" s="15" t="s">
        <v>221</v>
      </c>
      <c r="D14" t="s">
        <v>155</v>
      </c>
      <c r="E14" t="str">
        <f t="shared" si="0"/>
        <v>CZ60201560147-1*3*1.5-2001-001</v>
      </c>
      <c r="F14" t="s">
        <v>171</v>
      </c>
      <c r="G14" t="s">
        <v>170</v>
      </c>
      <c r="H14" t="s">
        <v>188</v>
      </c>
      <c r="J14" s="19" t="s">
        <v>236</v>
      </c>
      <c r="K14" s="19" t="s">
        <v>230</v>
      </c>
      <c r="S14" s="1"/>
      <c r="T14" s="1"/>
    </row>
    <row r="15" spans="1:20">
      <c r="A15" s="10" t="s">
        <v>213</v>
      </c>
      <c r="B15" s="13">
        <v>2001</v>
      </c>
      <c r="C15" s="15" t="s">
        <v>221</v>
      </c>
      <c r="D15" t="s">
        <v>155</v>
      </c>
      <c r="E15" t="str">
        <f t="shared" si="0"/>
        <v>C49267006-1*3*1.5-2001-001</v>
      </c>
      <c r="F15" t="s">
        <v>171</v>
      </c>
      <c r="G15" t="s">
        <v>170</v>
      </c>
      <c r="H15" t="s">
        <v>188</v>
      </c>
      <c r="J15" s="19" t="s">
        <v>234</v>
      </c>
      <c r="K15" s="19" t="s">
        <v>230</v>
      </c>
      <c r="S15" s="1"/>
      <c r="T15" s="1"/>
    </row>
    <row r="16" spans="1:20">
      <c r="A16" s="10" t="s">
        <v>214</v>
      </c>
      <c r="B16" s="13">
        <v>2001</v>
      </c>
      <c r="C16" s="15" t="s">
        <v>221</v>
      </c>
      <c r="D16" t="s">
        <v>155</v>
      </c>
      <c r="E16" t="str">
        <f t="shared" si="0"/>
        <v>C49267012-2*1.5-2001-001</v>
      </c>
      <c r="F16" t="s">
        <v>171</v>
      </c>
      <c r="G16" t="s">
        <v>170</v>
      </c>
      <c r="H16" t="s">
        <v>188</v>
      </c>
      <c r="J16" s="19" t="s">
        <v>234</v>
      </c>
      <c r="K16" s="19" t="s">
        <v>238</v>
      </c>
    </row>
    <row r="17" spans="1:11">
      <c r="A17" s="10" t="s">
        <v>215</v>
      </c>
      <c r="B17" s="13">
        <v>2001</v>
      </c>
      <c r="C17" s="15" t="s">
        <v>221</v>
      </c>
      <c r="D17" t="s">
        <v>155</v>
      </c>
      <c r="E17" t="str">
        <f t="shared" si="0"/>
        <v>CZ60201560144-1*2*1.5-2001-001</v>
      </c>
      <c r="F17" t="s">
        <v>171</v>
      </c>
      <c r="G17" t="s">
        <v>170</v>
      </c>
      <c r="H17" t="s">
        <v>188</v>
      </c>
      <c r="J17" s="19" t="s">
        <v>236</v>
      </c>
      <c r="K17" s="19" t="s">
        <v>231</v>
      </c>
    </row>
    <row r="18" spans="1:11">
      <c r="A18" s="10" t="s">
        <v>216</v>
      </c>
      <c r="B18" s="13">
        <v>2001</v>
      </c>
      <c r="C18" s="15" t="s">
        <v>221</v>
      </c>
      <c r="D18" t="s">
        <v>155</v>
      </c>
      <c r="E18" t="str">
        <f t="shared" si="0"/>
        <v>C49267008-1*2*1.5-2001-001</v>
      </c>
      <c r="F18" t="s">
        <v>171</v>
      </c>
      <c r="G18" t="s">
        <v>170</v>
      </c>
      <c r="H18" t="s">
        <v>188</v>
      </c>
      <c r="J18" s="19" t="s">
        <v>234</v>
      </c>
      <c r="K18" s="19" t="s">
        <v>231</v>
      </c>
    </row>
    <row r="19" spans="1:11">
      <c r="A19" s="11" t="s">
        <v>217</v>
      </c>
      <c r="B19" s="13">
        <v>2001</v>
      </c>
      <c r="C19" s="15" t="s">
        <v>221</v>
      </c>
      <c r="D19" t="s">
        <v>155</v>
      </c>
      <c r="E19" t="str">
        <f t="shared" si="0"/>
        <v>CZ60201380144-1*2*1.5-2001-001</v>
      </c>
      <c r="F19" t="s">
        <v>171</v>
      </c>
      <c r="G19" t="s">
        <v>170</v>
      </c>
      <c r="H19" t="s">
        <v>188</v>
      </c>
      <c r="J19" s="19" t="s">
        <v>239</v>
      </c>
      <c r="K19" s="19" t="s">
        <v>231</v>
      </c>
    </row>
    <row r="20" spans="1:11">
      <c r="A20" s="11" t="s">
        <v>218</v>
      </c>
      <c r="B20" s="13">
        <v>2001</v>
      </c>
      <c r="C20" s="15" t="s">
        <v>221</v>
      </c>
      <c r="D20" t="s">
        <v>155</v>
      </c>
      <c r="E20" t="str">
        <f t="shared" si="0"/>
        <v>CZ60201380147-1*3*1.5-2001-001</v>
      </c>
      <c r="F20" t="s">
        <v>171</v>
      </c>
      <c r="G20" t="s">
        <v>170</v>
      </c>
      <c r="H20" t="s">
        <v>188</v>
      </c>
      <c r="J20" s="19" t="s">
        <v>239</v>
      </c>
      <c r="K20" s="19" t="s">
        <v>230</v>
      </c>
    </row>
    <row r="21" spans="1:11">
      <c r="A21" s="12" t="s">
        <v>219</v>
      </c>
      <c r="B21" s="13">
        <v>2001</v>
      </c>
      <c r="C21" s="15" t="s">
        <v>221</v>
      </c>
      <c r="D21" t="s">
        <v>155</v>
      </c>
      <c r="E21" t="str">
        <f t="shared" si="0"/>
        <v>C49057063-1*3*1.5-2001-001</v>
      </c>
      <c r="F21" t="s">
        <v>171</v>
      </c>
      <c r="G21" t="s">
        <v>170</v>
      </c>
      <c r="H21" t="s">
        <v>188</v>
      </c>
      <c r="J21" s="18" t="s">
        <v>240</v>
      </c>
      <c r="K21" s="18" t="s">
        <v>230</v>
      </c>
    </row>
    <row r="22" spans="1:11">
      <c r="A22" s="12" t="s">
        <v>220</v>
      </c>
      <c r="B22" s="13">
        <v>2001</v>
      </c>
      <c r="C22" s="15" t="s">
        <v>221</v>
      </c>
      <c r="D22" t="s">
        <v>155</v>
      </c>
      <c r="E22" t="str">
        <f t="shared" si="0"/>
        <v>C49057037-1*2*1.5-2001-001</v>
      </c>
      <c r="F22" t="s">
        <v>171</v>
      </c>
      <c r="G22" t="s">
        <v>170</v>
      </c>
      <c r="H22" t="s">
        <v>188</v>
      </c>
      <c r="J22" s="18" t="s">
        <v>240</v>
      </c>
      <c r="K22" s="18" t="s">
        <v>231</v>
      </c>
    </row>
    <row r="23" spans="1:11">
      <c r="A23" s="9" t="s">
        <v>201</v>
      </c>
      <c r="B23" s="13">
        <v>2002</v>
      </c>
      <c r="C23" s="15" t="s">
        <v>221</v>
      </c>
      <c r="D23" t="s">
        <v>155</v>
      </c>
      <c r="E23" t="str">
        <f t="shared" si="0"/>
        <v>CZ60201540142-1*2*0.75-2002-001</v>
      </c>
      <c r="F23" t="s">
        <v>171</v>
      </c>
      <c r="G23" t="s">
        <v>170</v>
      </c>
      <c r="H23" t="s">
        <v>188</v>
      </c>
      <c r="J23" s="18" t="s">
        <v>226</v>
      </c>
      <c r="K23" s="18" t="s">
        <v>227</v>
      </c>
    </row>
    <row r="24" spans="1:11">
      <c r="A24" s="9" t="s">
        <v>202</v>
      </c>
      <c r="B24" s="13">
        <v>2002</v>
      </c>
      <c r="C24" s="15" t="s">
        <v>221</v>
      </c>
      <c r="D24" t="s">
        <v>155</v>
      </c>
      <c r="E24" t="str">
        <f t="shared" si="0"/>
        <v>CZ60201540143-1*2*1.0-2002-001</v>
      </c>
      <c r="F24" t="s">
        <v>171</v>
      </c>
      <c r="G24" t="s">
        <v>170</v>
      </c>
      <c r="H24" t="s">
        <v>188</v>
      </c>
      <c r="J24" s="18" t="s">
        <v>226</v>
      </c>
      <c r="K24" s="18" t="s">
        <v>228</v>
      </c>
    </row>
    <row r="25" spans="1:11">
      <c r="A25" s="9" t="s">
        <v>203</v>
      </c>
      <c r="B25" s="13">
        <v>2002</v>
      </c>
      <c r="C25" s="15" t="s">
        <v>221</v>
      </c>
      <c r="D25" t="s">
        <v>155</v>
      </c>
      <c r="E25" t="str">
        <f t="shared" si="0"/>
        <v>CZ60201540146-1*3*1.0-2002-001</v>
      </c>
      <c r="F25" t="s">
        <v>171</v>
      </c>
      <c r="G25" t="s">
        <v>170</v>
      </c>
      <c r="H25" t="s">
        <v>188</v>
      </c>
      <c r="J25" s="18" t="s">
        <v>241</v>
      </c>
      <c r="K25" s="18" t="s">
        <v>229</v>
      </c>
    </row>
    <row r="26" spans="1:11">
      <c r="A26" s="9" t="s">
        <v>204</v>
      </c>
      <c r="B26" s="13">
        <v>2002</v>
      </c>
      <c r="C26" s="15" t="s">
        <v>221</v>
      </c>
      <c r="D26" t="s">
        <v>155</v>
      </c>
      <c r="E26" t="str">
        <f t="shared" si="0"/>
        <v>CZ60201540147-1*3*1.5-2002-001</v>
      </c>
      <c r="F26" t="s">
        <v>171</v>
      </c>
      <c r="G26" t="s">
        <v>170</v>
      </c>
      <c r="H26" t="s">
        <v>188</v>
      </c>
      <c r="J26" s="18" t="s">
        <v>226</v>
      </c>
      <c r="K26" s="18" t="s">
        <v>230</v>
      </c>
    </row>
    <row r="27" spans="1:11">
      <c r="A27" s="9" t="s">
        <v>205</v>
      </c>
      <c r="B27" s="13">
        <v>2002</v>
      </c>
      <c r="C27" s="15" t="s">
        <v>221</v>
      </c>
      <c r="D27" t="s">
        <v>155</v>
      </c>
      <c r="E27" t="str">
        <f t="shared" si="0"/>
        <v>CZ60201540144-1*2*1.5-2002-001</v>
      </c>
      <c r="F27" t="s">
        <v>171</v>
      </c>
      <c r="G27" t="s">
        <v>170</v>
      </c>
      <c r="H27" t="s">
        <v>188</v>
      </c>
      <c r="J27" s="18" t="s">
        <v>226</v>
      </c>
      <c r="K27" s="18" t="s">
        <v>231</v>
      </c>
    </row>
    <row r="28" spans="1:11">
      <c r="A28" s="9" t="s">
        <v>206</v>
      </c>
      <c r="B28" s="13">
        <v>2002</v>
      </c>
      <c r="C28" s="15" t="s">
        <v>221</v>
      </c>
      <c r="D28" t="s">
        <v>155</v>
      </c>
      <c r="E28" t="str">
        <f t="shared" si="0"/>
        <v>C49491001-1*2*1.5-2002-001</v>
      </c>
      <c r="F28" t="s">
        <v>171</v>
      </c>
      <c r="G28" t="s">
        <v>170</v>
      </c>
      <c r="H28" t="s">
        <v>188</v>
      </c>
      <c r="J28" s="18" t="s">
        <v>232</v>
      </c>
      <c r="K28" s="18" t="s">
        <v>231</v>
      </c>
    </row>
    <row r="29" spans="1:11">
      <c r="A29" s="10" t="s">
        <v>207</v>
      </c>
      <c r="B29" s="13">
        <v>2002</v>
      </c>
      <c r="C29" s="15" t="s">
        <v>221</v>
      </c>
      <c r="D29" t="s">
        <v>155</v>
      </c>
      <c r="E29" t="str">
        <f t="shared" si="0"/>
        <v>C49267017-1*3*0.75-2002-001</v>
      </c>
      <c r="F29" t="s">
        <v>171</v>
      </c>
      <c r="G29" t="s">
        <v>170</v>
      </c>
      <c r="H29" t="s">
        <v>188</v>
      </c>
      <c r="J29" s="19" t="s">
        <v>234</v>
      </c>
      <c r="K29" s="19" t="s">
        <v>235</v>
      </c>
    </row>
    <row r="30" spans="1:11">
      <c r="A30" s="10" t="s">
        <v>208</v>
      </c>
      <c r="B30" s="13">
        <v>2002</v>
      </c>
      <c r="C30" s="15" t="s">
        <v>221</v>
      </c>
      <c r="D30" t="s">
        <v>155</v>
      </c>
      <c r="E30" t="str">
        <f t="shared" si="0"/>
        <v>C49267021-1*2*1.0-2002-001</v>
      </c>
      <c r="F30" t="s">
        <v>171</v>
      </c>
      <c r="G30" t="s">
        <v>170</v>
      </c>
      <c r="H30" t="s">
        <v>188</v>
      </c>
      <c r="J30" s="19" t="s">
        <v>234</v>
      </c>
      <c r="K30" s="19" t="s">
        <v>228</v>
      </c>
    </row>
    <row r="31" spans="1:11">
      <c r="A31" s="10" t="s">
        <v>209</v>
      </c>
      <c r="B31" s="13">
        <v>2002</v>
      </c>
      <c r="C31" s="15" t="s">
        <v>221</v>
      </c>
      <c r="D31" t="s">
        <v>155</v>
      </c>
      <c r="E31" t="str">
        <f t="shared" si="0"/>
        <v>CZ60201560143-1*2*1.0-2002-001</v>
      </c>
      <c r="F31" t="s">
        <v>171</v>
      </c>
      <c r="G31" t="s">
        <v>170</v>
      </c>
      <c r="H31" t="s">
        <v>188</v>
      </c>
      <c r="J31" s="19" t="s">
        <v>236</v>
      </c>
      <c r="K31" s="19" t="s">
        <v>228</v>
      </c>
    </row>
    <row r="32" spans="1:11">
      <c r="A32" s="10" t="s">
        <v>210</v>
      </c>
      <c r="B32" s="13">
        <v>2002</v>
      </c>
      <c r="C32" s="15" t="s">
        <v>221</v>
      </c>
      <c r="D32" t="s">
        <v>155</v>
      </c>
      <c r="E32" t="str">
        <f t="shared" si="0"/>
        <v>CZ60201560146-1*3*1.0-2002-001</v>
      </c>
      <c r="F32" t="s">
        <v>171</v>
      </c>
      <c r="G32" t="s">
        <v>170</v>
      </c>
      <c r="H32" t="s">
        <v>188</v>
      </c>
      <c r="J32" s="19" t="s">
        <v>236</v>
      </c>
      <c r="K32" s="19" t="s">
        <v>229</v>
      </c>
    </row>
    <row r="33" spans="1:11">
      <c r="A33" s="10" t="s">
        <v>211</v>
      </c>
      <c r="B33" s="13">
        <v>2002</v>
      </c>
      <c r="C33" s="15" t="s">
        <v>221</v>
      </c>
      <c r="D33" t="s">
        <v>155</v>
      </c>
      <c r="E33" t="str">
        <f t="shared" si="0"/>
        <v>C49267013-3*1.5-2002-001</v>
      </c>
      <c r="F33" t="s">
        <v>171</v>
      </c>
      <c r="G33" t="s">
        <v>170</v>
      </c>
      <c r="H33" t="s">
        <v>188</v>
      </c>
      <c r="J33" s="19" t="s">
        <v>234</v>
      </c>
      <c r="K33" s="19" t="s">
        <v>237</v>
      </c>
    </row>
    <row r="34" spans="1:11">
      <c r="A34" s="10" t="s">
        <v>212</v>
      </c>
      <c r="B34" s="13">
        <v>2002</v>
      </c>
      <c r="C34" s="15" t="s">
        <v>221</v>
      </c>
      <c r="D34" t="s">
        <v>155</v>
      </c>
      <c r="E34" t="str">
        <f t="shared" si="0"/>
        <v>CZ60201560147-1*3*1.5-2002-001</v>
      </c>
      <c r="F34" t="s">
        <v>171</v>
      </c>
      <c r="G34" t="s">
        <v>170</v>
      </c>
      <c r="H34" t="s">
        <v>188</v>
      </c>
      <c r="J34" s="19" t="s">
        <v>236</v>
      </c>
      <c r="K34" s="19" t="s">
        <v>230</v>
      </c>
    </row>
    <row r="35" spans="1:11">
      <c r="A35" s="10" t="s">
        <v>213</v>
      </c>
      <c r="B35" s="13">
        <v>2002</v>
      </c>
      <c r="C35" s="15" t="s">
        <v>221</v>
      </c>
      <c r="D35" t="s">
        <v>155</v>
      </c>
      <c r="E35" t="str">
        <f t="shared" si="0"/>
        <v>C49267006-1*3*1.5-2002-001</v>
      </c>
      <c r="F35" t="s">
        <v>171</v>
      </c>
      <c r="G35" t="s">
        <v>170</v>
      </c>
      <c r="H35" t="s">
        <v>188</v>
      </c>
      <c r="J35" s="19" t="s">
        <v>234</v>
      </c>
      <c r="K35" s="19" t="s">
        <v>230</v>
      </c>
    </row>
    <row r="36" spans="1:11">
      <c r="A36" s="10" t="s">
        <v>214</v>
      </c>
      <c r="B36" s="13">
        <v>2002</v>
      </c>
      <c r="C36" s="15" t="s">
        <v>221</v>
      </c>
      <c r="D36" t="s">
        <v>155</v>
      </c>
      <c r="E36" t="str">
        <f t="shared" si="0"/>
        <v>C49267012-2*1.5-2002-001</v>
      </c>
      <c r="F36" t="s">
        <v>171</v>
      </c>
      <c r="G36" t="s">
        <v>170</v>
      </c>
      <c r="H36" t="s">
        <v>188</v>
      </c>
      <c r="J36" s="19" t="s">
        <v>234</v>
      </c>
      <c r="K36" s="19" t="s">
        <v>238</v>
      </c>
    </row>
    <row r="37" spans="1:11">
      <c r="A37" s="10" t="s">
        <v>215</v>
      </c>
      <c r="B37" s="13">
        <v>2002</v>
      </c>
      <c r="C37" s="15" t="s">
        <v>221</v>
      </c>
      <c r="D37" t="s">
        <v>155</v>
      </c>
      <c r="E37" t="str">
        <f t="shared" si="0"/>
        <v>CZ60201560144-1*2*1.5-2002-001</v>
      </c>
      <c r="F37" t="s">
        <v>171</v>
      </c>
      <c r="G37" t="s">
        <v>170</v>
      </c>
      <c r="H37" t="s">
        <v>188</v>
      </c>
      <c r="J37" s="19" t="s">
        <v>236</v>
      </c>
      <c r="K37" s="19" t="s">
        <v>231</v>
      </c>
    </row>
    <row r="38" spans="1:11">
      <c r="A38" s="10" t="s">
        <v>216</v>
      </c>
      <c r="B38" s="13">
        <v>2002</v>
      </c>
      <c r="C38" s="15" t="s">
        <v>221</v>
      </c>
      <c r="D38" t="s">
        <v>155</v>
      </c>
      <c r="E38" t="str">
        <f t="shared" si="0"/>
        <v>C49267008-1*2*1.5-2002-001</v>
      </c>
      <c r="F38" t="s">
        <v>171</v>
      </c>
      <c r="G38" t="s">
        <v>170</v>
      </c>
      <c r="H38" t="s">
        <v>188</v>
      </c>
      <c r="J38" s="19" t="s">
        <v>234</v>
      </c>
      <c r="K38" s="19" t="s">
        <v>231</v>
      </c>
    </row>
    <row r="39" spans="1:11">
      <c r="A39" s="11" t="s">
        <v>217</v>
      </c>
      <c r="B39" s="13">
        <v>2002</v>
      </c>
      <c r="C39" s="15" t="s">
        <v>221</v>
      </c>
      <c r="D39" t="s">
        <v>155</v>
      </c>
      <c r="E39" t="str">
        <f t="shared" si="0"/>
        <v>CZ60201380144-1*2*1.5-2002-001</v>
      </c>
      <c r="F39" t="s">
        <v>171</v>
      </c>
      <c r="G39" t="s">
        <v>170</v>
      </c>
      <c r="H39" t="s">
        <v>188</v>
      </c>
      <c r="J39" s="19" t="s">
        <v>239</v>
      </c>
      <c r="K39" s="19" t="s">
        <v>231</v>
      </c>
    </row>
    <row r="40" spans="1:11">
      <c r="A40" s="11" t="s">
        <v>218</v>
      </c>
      <c r="B40" s="13">
        <v>2002</v>
      </c>
      <c r="C40" s="15" t="s">
        <v>221</v>
      </c>
      <c r="D40" t="s">
        <v>155</v>
      </c>
      <c r="E40" t="str">
        <f t="shared" si="0"/>
        <v>CZ60201380147-1*3*1.5-2002-001</v>
      </c>
      <c r="F40" t="s">
        <v>171</v>
      </c>
      <c r="G40" t="s">
        <v>170</v>
      </c>
      <c r="H40" t="s">
        <v>188</v>
      </c>
      <c r="J40" s="19" t="s">
        <v>239</v>
      </c>
      <c r="K40" s="19" t="s">
        <v>230</v>
      </c>
    </row>
    <row r="41" spans="1:11">
      <c r="A41" s="12" t="s">
        <v>219</v>
      </c>
      <c r="B41" s="13">
        <v>2002</v>
      </c>
      <c r="C41" s="15" t="s">
        <v>221</v>
      </c>
      <c r="D41" t="s">
        <v>155</v>
      </c>
      <c r="E41" t="str">
        <f t="shared" si="0"/>
        <v>C49057063-1*3*1.5-2002-001</v>
      </c>
      <c r="F41" t="s">
        <v>171</v>
      </c>
      <c r="G41" t="s">
        <v>170</v>
      </c>
      <c r="H41" t="s">
        <v>188</v>
      </c>
      <c r="J41" s="18" t="s">
        <v>240</v>
      </c>
      <c r="K41" s="18" t="s">
        <v>230</v>
      </c>
    </row>
    <row r="42" spans="1:11">
      <c r="A42" s="12" t="s">
        <v>220</v>
      </c>
      <c r="B42" s="13">
        <v>2002</v>
      </c>
      <c r="C42" s="15" t="s">
        <v>221</v>
      </c>
      <c r="D42" t="s">
        <v>155</v>
      </c>
      <c r="E42" t="str">
        <f t="shared" si="0"/>
        <v>C49057037-1*2*1.5-2002-001</v>
      </c>
      <c r="F42" t="s">
        <v>171</v>
      </c>
      <c r="G42" t="s">
        <v>170</v>
      </c>
      <c r="H42" t="s">
        <v>188</v>
      </c>
      <c r="J42" s="18" t="s">
        <v>240</v>
      </c>
      <c r="K42" s="18" t="s">
        <v>231</v>
      </c>
    </row>
    <row r="43" spans="1:11">
      <c r="A43" s="9" t="s">
        <v>203</v>
      </c>
      <c r="B43" s="13">
        <v>2003</v>
      </c>
      <c r="C43" s="15" t="s">
        <v>221</v>
      </c>
      <c r="D43" t="s">
        <v>155</v>
      </c>
      <c r="E43" t="str">
        <f t="shared" si="0"/>
        <v>CZ60201540146-1*3*1.0-2003-001</v>
      </c>
      <c r="F43" t="s">
        <v>171</v>
      </c>
      <c r="G43" t="s">
        <v>170</v>
      </c>
      <c r="H43" t="s">
        <v>188</v>
      </c>
      <c r="J43" s="18" t="s">
        <v>241</v>
      </c>
      <c r="K43" s="18" t="s">
        <v>229</v>
      </c>
    </row>
    <row r="44" spans="1:11">
      <c r="A44" s="9" t="s">
        <v>204</v>
      </c>
      <c r="B44" s="13">
        <v>2003</v>
      </c>
      <c r="C44" s="15" t="s">
        <v>221</v>
      </c>
      <c r="D44" t="s">
        <v>155</v>
      </c>
      <c r="E44" t="str">
        <f t="shared" si="0"/>
        <v>CZ60201540147-1*3*1.5-2003-001</v>
      </c>
      <c r="F44" t="s">
        <v>171</v>
      </c>
      <c r="G44" t="s">
        <v>170</v>
      </c>
      <c r="H44" t="s">
        <v>188</v>
      </c>
      <c r="J44" s="18" t="s">
        <v>226</v>
      </c>
      <c r="K44" s="18" t="s">
        <v>230</v>
      </c>
    </row>
    <row r="45" spans="1:11">
      <c r="A45" s="10" t="s">
        <v>207</v>
      </c>
      <c r="B45" s="13">
        <v>2003</v>
      </c>
      <c r="C45" s="15" t="s">
        <v>221</v>
      </c>
      <c r="D45" t="s">
        <v>155</v>
      </c>
      <c r="E45" t="str">
        <f t="shared" si="0"/>
        <v>C49267017-1*3*0.75-2003-001</v>
      </c>
      <c r="F45" t="s">
        <v>171</v>
      </c>
      <c r="G45" t="s">
        <v>170</v>
      </c>
      <c r="H45" t="s">
        <v>188</v>
      </c>
      <c r="J45" s="19" t="s">
        <v>234</v>
      </c>
      <c r="K45" s="19" t="s">
        <v>235</v>
      </c>
    </row>
    <row r="46" spans="1:11">
      <c r="A46" s="10" t="s">
        <v>210</v>
      </c>
      <c r="B46" s="13">
        <v>2003</v>
      </c>
      <c r="C46" s="15" t="s">
        <v>221</v>
      </c>
      <c r="D46" t="s">
        <v>155</v>
      </c>
      <c r="E46" t="str">
        <f t="shared" si="0"/>
        <v>CZ60201560146-1*3*1.0-2003-001</v>
      </c>
      <c r="F46" t="s">
        <v>171</v>
      </c>
      <c r="G46" t="s">
        <v>170</v>
      </c>
      <c r="H46" t="s">
        <v>188</v>
      </c>
      <c r="J46" s="19" t="s">
        <v>236</v>
      </c>
      <c r="K46" s="19" t="s">
        <v>229</v>
      </c>
    </row>
    <row r="47" spans="1:11">
      <c r="A47" s="10" t="s">
        <v>211</v>
      </c>
      <c r="B47" s="13">
        <v>2003</v>
      </c>
      <c r="C47" s="15" t="s">
        <v>221</v>
      </c>
      <c r="D47" t="s">
        <v>155</v>
      </c>
      <c r="E47" t="str">
        <f t="shared" si="0"/>
        <v>C49267013-3*1.5-2003-001</v>
      </c>
      <c r="F47" t="s">
        <v>171</v>
      </c>
      <c r="G47" t="s">
        <v>170</v>
      </c>
      <c r="H47" t="s">
        <v>188</v>
      </c>
      <c r="J47" s="19" t="s">
        <v>234</v>
      </c>
      <c r="K47" s="19" t="s">
        <v>237</v>
      </c>
    </row>
    <row r="48" spans="1:11">
      <c r="A48" s="10" t="s">
        <v>212</v>
      </c>
      <c r="B48" s="13">
        <v>2003</v>
      </c>
      <c r="C48" s="15" t="s">
        <v>221</v>
      </c>
      <c r="D48" t="s">
        <v>155</v>
      </c>
      <c r="E48" t="str">
        <f t="shared" si="0"/>
        <v>CZ60201560147-1*3*1.5-2003-001</v>
      </c>
      <c r="F48" t="s">
        <v>171</v>
      </c>
      <c r="G48" t="s">
        <v>170</v>
      </c>
      <c r="H48" t="s">
        <v>188</v>
      </c>
      <c r="J48" s="19" t="s">
        <v>236</v>
      </c>
      <c r="K48" s="19" t="s">
        <v>230</v>
      </c>
    </row>
    <row r="49" spans="1:11">
      <c r="A49" s="10" t="s">
        <v>213</v>
      </c>
      <c r="B49" s="13">
        <v>2003</v>
      </c>
      <c r="C49" s="15" t="s">
        <v>221</v>
      </c>
      <c r="D49" t="s">
        <v>155</v>
      </c>
      <c r="E49" t="str">
        <f t="shared" si="0"/>
        <v>C49267006-1*3*1.5-2003-001</v>
      </c>
      <c r="F49" t="s">
        <v>171</v>
      </c>
      <c r="G49" t="s">
        <v>170</v>
      </c>
      <c r="H49" t="s">
        <v>188</v>
      </c>
      <c r="J49" s="19" t="s">
        <v>234</v>
      </c>
      <c r="K49" s="19" t="s">
        <v>230</v>
      </c>
    </row>
    <row r="50" spans="1:11">
      <c r="A50" s="11" t="s">
        <v>218</v>
      </c>
      <c r="B50" s="13">
        <v>2003</v>
      </c>
      <c r="C50" s="15" t="s">
        <v>221</v>
      </c>
      <c r="D50" t="s">
        <v>155</v>
      </c>
      <c r="E50" t="str">
        <f t="shared" si="0"/>
        <v>CZ60201380147-1*3*1.5-2003-001</v>
      </c>
      <c r="F50" t="s">
        <v>171</v>
      </c>
      <c r="G50" t="s">
        <v>170</v>
      </c>
      <c r="H50" t="s">
        <v>188</v>
      </c>
      <c r="J50" s="19" t="s">
        <v>239</v>
      </c>
      <c r="K50" s="19" t="s">
        <v>230</v>
      </c>
    </row>
    <row r="51" spans="1:11">
      <c r="A51" s="12" t="s">
        <v>219</v>
      </c>
      <c r="B51" s="13">
        <v>2003</v>
      </c>
      <c r="C51" s="15" t="s">
        <v>221</v>
      </c>
      <c r="D51" t="s">
        <v>155</v>
      </c>
      <c r="E51" t="str">
        <f t="shared" si="0"/>
        <v>C49057063-1*3*1.5-2003-001</v>
      </c>
      <c r="F51" t="s">
        <v>171</v>
      </c>
      <c r="G51" t="s">
        <v>170</v>
      </c>
      <c r="H51" t="s">
        <v>188</v>
      </c>
      <c r="J51" s="18" t="s">
        <v>240</v>
      </c>
      <c r="K51" s="18" t="s">
        <v>230</v>
      </c>
    </row>
    <row r="52" spans="1:11">
      <c r="A52" s="23" t="s">
        <v>260</v>
      </c>
      <c r="B52" s="13">
        <v>2001</v>
      </c>
      <c r="C52" s="15" t="s">
        <v>221</v>
      </c>
      <c r="D52" t="s">
        <v>155</v>
      </c>
      <c r="E52" t="str">
        <f t="shared" si="0"/>
        <v>C49168059-1*2*0.5-2001-001</v>
      </c>
      <c r="F52" t="s">
        <v>171</v>
      </c>
      <c r="G52" t="s">
        <v>170</v>
      </c>
      <c r="H52" t="s">
        <v>188</v>
      </c>
      <c r="J52" t="s">
        <v>287</v>
      </c>
      <c r="K52" t="s">
        <v>288</v>
      </c>
    </row>
    <row r="53" spans="1:11">
      <c r="A53" s="23" t="s">
        <v>261</v>
      </c>
      <c r="B53" s="13">
        <v>2001</v>
      </c>
      <c r="C53" s="15" t="s">
        <v>221</v>
      </c>
      <c r="D53" t="s">
        <v>155</v>
      </c>
      <c r="E53" t="str">
        <f t="shared" si="0"/>
        <v>C49167019-1*2*1-2001-001</v>
      </c>
      <c r="F53" t="s">
        <v>171</v>
      </c>
      <c r="G53" t="s">
        <v>170</v>
      </c>
      <c r="H53" t="s">
        <v>188</v>
      </c>
      <c r="J53" t="s">
        <v>289</v>
      </c>
      <c r="K53" t="s">
        <v>290</v>
      </c>
    </row>
    <row r="54" spans="1:11">
      <c r="A54" s="23" t="s">
        <v>262</v>
      </c>
      <c r="B54" s="13">
        <v>2001</v>
      </c>
      <c r="C54" s="15" t="s">
        <v>221</v>
      </c>
      <c r="D54" t="s">
        <v>155</v>
      </c>
      <c r="E54" t="str">
        <f t="shared" si="0"/>
        <v>C49168037-1*2*1.5-2001-001</v>
      </c>
      <c r="F54" t="s">
        <v>171</v>
      </c>
      <c r="G54" t="s">
        <v>170</v>
      </c>
      <c r="H54" t="s">
        <v>188</v>
      </c>
      <c r="J54" t="s">
        <v>287</v>
      </c>
      <c r="K54" t="s">
        <v>231</v>
      </c>
    </row>
    <row r="55" spans="1:11">
      <c r="A55" s="23" t="s">
        <v>263</v>
      </c>
      <c r="B55" s="13">
        <v>2001</v>
      </c>
      <c r="C55" s="15" t="s">
        <v>221</v>
      </c>
      <c r="D55" t="s">
        <v>155</v>
      </c>
      <c r="E55" t="str">
        <f t="shared" si="0"/>
        <v>C49168055-1*3*1.5-2001-001</v>
      </c>
      <c r="F55" t="s">
        <v>171</v>
      </c>
      <c r="G55" t="s">
        <v>170</v>
      </c>
      <c r="H55" t="s">
        <v>188</v>
      </c>
      <c r="J55" t="s">
        <v>287</v>
      </c>
      <c r="K55" t="s">
        <v>230</v>
      </c>
    </row>
    <row r="56" spans="1:11">
      <c r="A56" s="23" t="s">
        <v>264</v>
      </c>
      <c r="B56" s="13">
        <v>2001</v>
      </c>
      <c r="C56" s="15" t="s">
        <v>221</v>
      </c>
      <c r="D56" t="s">
        <v>155</v>
      </c>
      <c r="E56" t="str">
        <f t="shared" si="0"/>
        <v>C49287010-1*2*1.0-2001-001</v>
      </c>
      <c r="F56" t="s">
        <v>171</v>
      </c>
      <c r="G56" t="s">
        <v>170</v>
      </c>
      <c r="H56" t="s">
        <v>188</v>
      </c>
      <c r="J56" t="s">
        <v>291</v>
      </c>
      <c r="K56" t="s">
        <v>228</v>
      </c>
    </row>
    <row r="57" spans="1:11">
      <c r="A57" s="23" t="s">
        <v>265</v>
      </c>
      <c r="B57" s="13">
        <v>2001</v>
      </c>
      <c r="C57" s="15" t="s">
        <v>221</v>
      </c>
      <c r="D57" t="s">
        <v>155</v>
      </c>
      <c r="E57" t="str">
        <f t="shared" si="0"/>
        <v>C49420008-1*2*1.0-2001-001</v>
      </c>
      <c r="F57" t="s">
        <v>171</v>
      </c>
      <c r="G57" t="s">
        <v>170</v>
      </c>
      <c r="H57" t="s">
        <v>188</v>
      </c>
      <c r="J57" t="s">
        <v>292</v>
      </c>
      <c r="K57" t="s">
        <v>228</v>
      </c>
    </row>
    <row r="58" spans="1:11">
      <c r="A58" s="23" t="s">
        <v>266</v>
      </c>
      <c r="B58" s="13">
        <v>2001</v>
      </c>
      <c r="C58" s="15" t="s">
        <v>221</v>
      </c>
      <c r="D58" t="s">
        <v>155</v>
      </c>
      <c r="E58" t="str">
        <f t="shared" si="0"/>
        <v>C49420009-1*2*2.5-2001-001</v>
      </c>
      <c r="F58" t="s">
        <v>171</v>
      </c>
      <c r="G58" t="s">
        <v>170</v>
      </c>
      <c r="H58" t="s">
        <v>188</v>
      </c>
      <c r="J58" t="s">
        <v>292</v>
      </c>
      <c r="K58" t="s">
        <v>293</v>
      </c>
    </row>
    <row r="59" spans="1:11">
      <c r="A59" s="23" t="s">
        <v>267</v>
      </c>
      <c r="B59" s="13">
        <v>2001</v>
      </c>
      <c r="C59" s="15" t="s">
        <v>221</v>
      </c>
      <c r="D59" t="s">
        <v>155</v>
      </c>
      <c r="E59" t="str">
        <f t="shared" si="0"/>
        <v>C49420010-1*3*1.5-2001-001</v>
      </c>
      <c r="F59" t="s">
        <v>171</v>
      </c>
      <c r="G59" t="s">
        <v>170</v>
      </c>
      <c r="H59" t="s">
        <v>188</v>
      </c>
      <c r="J59" t="s">
        <v>292</v>
      </c>
      <c r="K59" t="s">
        <v>230</v>
      </c>
    </row>
    <row r="60" spans="1:11">
      <c r="A60" s="23" t="s">
        <v>268</v>
      </c>
      <c r="B60" s="13">
        <v>2001</v>
      </c>
      <c r="C60" s="15" t="s">
        <v>221</v>
      </c>
      <c r="D60" t="s">
        <v>155</v>
      </c>
      <c r="E60" t="str">
        <f t="shared" si="0"/>
        <v>CZ60200480147-1*3*1.5-2001-001</v>
      </c>
      <c r="F60" t="s">
        <v>171</v>
      </c>
      <c r="G60" t="s">
        <v>170</v>
      </c>
      <c r="H60" t="s">
        <v>188</v>
      </c>
      <c r="J60" t="s">
        <v>294</v>
      </c>
      <c r="K60" t="s">
        <v>230</v>
      </c>
    </row>
    <row r="61" spans="1:11">
      <c r="A61" s="23" t="s">
        <v>269</v>
      </c>
      <c r="B61" s="13">
        <v>2001</v>
      </c>
      <c r="C61" s="15" t="s">
        <v>221</v>
      </c>
      <c r="D61" t="s">
        <v>155</v>
      </c>
      <c r="E61" t="str">
        <f t="shared" si="0"/>
        <v>C49420011-1*2*1.5-2001-001</v>
      </c>
      <c r="F61" t="s">
        <v>171</v>
      </c>
      <c r="G61" t="s">
        <v>170</v>
      </c>
      <c r="H61" t="s">
        <v>188</v>
      </c>
      <c r="J61" t="s">
        <v>292</v>
      </c>
      <c r="K61" t="s">
        <v>231</v>
      </c>
    </row>
    <row r="62" spans="1:11">
      <c r="A62" s="23" t="s">
        <v>270</v>
      </c>
      <c r="B62" s="13">
        <v>2001</v>
      </c>
      <c r="C62" s="15" t="s">
        <v>221</v>
      </c>
      <c r="D62" t="s">
        <v>155</v>
      </c>
      <c r="E62" t="str">
        <f t="shared" si="0"/>
        <v>CZ60200540143-1*2*1.0-2001-001</v>
      </c>
      <c r="F62" t="s">
        <v>171</v>
      </c>
      <c r="G62" t="s">
        <v>170</v>
      </c>
      <c r="H62" t="s">
        <v>188</v>
      </c>
      <c r="J62" t="s">
        <v>295</v>
      </c>
      <c r="K62" t="s">
        <v>228</v>
      </c>
    </row>
    <row r="63" spans="1:11">
      <c r="A63" s="23" t="s">
        <v>271</v>
      </c>
      <c r="B63" s="13">
        <v>2001</v>
      </c>
      <c r="C63" s="15" t="s">
        <v>221</v>
      </c>
      <c r="D63" t="s">
        <v>155</v>
      </c>
      <c r="E63" t="str">
        <f t="shared" si="0"/>
        <v>C49420013-1*2*0.75-2001-001</v>
      </c>
      <c r="F63" t="s">
        <v>171</v>
      </c>
      <c r="G63" t="s">
        <v>170</v>
      </c>
      <c r="H63" t="s">
        <v>188</v>
      </c>
      <c r="J63" t="s">
        <v>292</v>
      </c>
      <c r="K63" t="s">
        <v>227</v>
      </c>
    </row>
    <row r="64" spans="1:11">
      <c r="A64" s="23" t="s">
        <v>272</v>
      </c>
      <c r="B64" s="13">
        <v>2001</v>
      </c>
      <c r="C64" s="15" t="s">
        <v>221</v>
      </c>
      <c r="D64" t="s">
        <v>155</v>
      </c>
      <c r="E64" t="str">
        <f t="shared" si="0"/>
        <v>C49479002-1*3*1-2001-001</v>
      </c>
      <c r="F64" t="s">
        <v>171</v>
      </c>
      <c r="G64" t="s">
        <v>170</v>
      </c>
      <c r="H64" t="s">
        <v>188</v>
      </c>
      <c r="J64" t="s">
        <v>296</v>
      </c>
      <c r="K64" t="s">
        <v>297</v>
      </c>
    </row>
    <row r="65" spans="1:11">
      <c r="A65" s="23" t="s">
        <v>273</v>
      </c>
      <c r="B65" s="13">
        <v>2001</v>
      </c>
      <c r="C65" s="15" t="s">
        <v>221</v>
      </c>
      <c r="D65" t="s">
        <v>155</v>
      </c>
      <c r="E65" t="str">
        <f t="shared" si="0"/>
        <v>C49479003-1*2*1.5-2001-001</v>
      </c>
      <c r="F65" t="s">
        <v>171</v>
      </c>
      <c r="G65" t="s">
        <v>170</v>
      </c>
      <c r="H65" t="s">
        <v>188</v>
      </c>
      <c r="J65" t="s">
        <v>296</v>
      </c>
      <c r="K65" t="s">
        <v>231</v>
      </c>
    </row>
    <row r="66" spans="1:11">
      <c r="A66" s="23" t="s">
        <v>274</v>
      </c>
      <c r="B66" s="13">
        <v>2001</v>
      </c>
      <c r="C66" s="15" t="s">
        <v>221</v>
      </c>
      <c r="D66" t="s">
        <v>155</v>
      </c>
      <c r="E66" t="str">
        <f t="shared" si="0"/>
        <v>C49479004-1*2*1-2001-001</v>
      </c>
      <c r="F66" t="s">
        <v>171</v>
      </c>
      <c r="G66" t="s">
        <v>170</v>
      </c>
      <c r="H66" t="s">
        <v>188</v>
      </c>
      <c r="J66" t="s">
        <v>296</v>
      </c>
      <c r="K66" t="s">
        <v>290</v>
      </c>
    </row>
    <row r="67" spans="1:11">
      <c r="A67" s="23" t="s">
        <v>275</v>
      </c>
      <c r="B67" s="13">
        <v>2001</v>
      </c>
      <c r="C67" s="15" t="s">
        <v>221</v>
      </c>
      <c r="D67" t="s">
        <v>155</v>
      </c>
      <c r="E67" t="str">
        <f t="shared" si="0"/>
        <v>C49479008-2*1.0-2001-001</v>
      </c>
      <c r="F67" t="s">
        <v>171</v>
      </c>
      <c r="G67" t="s">
        <v>170</v>
      </c>
      <c r="H67" t="s">
        <v>188</v>
      </c>
      <c r="J67" t="s">
        <v>296</v>
      </c>
      <c r="K67" t="s">
        <v>298</v>
      </c>
    </row>
    <row r="68" spans="1:11">
      <c r="A68" s="24" t="s">
        <v>276</v>
      </c>
      <c r="B68" s="13">
        <v>2001</v>
      </c>
      <c r="C68" s="15" t="s">
        <v>221</v>
      </c>
      <c r="D68" t="s">
        <v>155</v>
      </c>
      <c r="E68" t="str">
        <f t="shared" ref="E68:E103" si="1">CONCATENATE(A68,D68,B68,D68,C68)</f>
        <v>C49655001-1*2*1.0-2001-001</v>
      </c>
      <c r="F68" t="s">
        <v>171</v>
      </c>
      <c r="G68" t="s">
        <v>170</v>
      </c>
      <c r="H68" t="s">
        <v>188</v>
      </c>
      <c r="J68" t="s">
        <v>299</v>
      </c>
      <c r="K68" t="s">
        <v>228</v>
      </c>
    </row>
    <row r="69" spans="1:11">
      <c r="A69" s="25" t="s">
        <v>277</v>
      </c>
      <c r="B69" s="13">
        <v>2001</v>
      </c>
      <c r="C69" s="15" t="s">
        <v>221</v>
      </c>
      <c r="D69" t="s">
        <v>155</v>
      </c>
      <c r="E69" t="str">
        <f t="shared" si="1"/>
        <v>C49583001-1*2*1.0-2001-001</v>
      </c>
      <c r="F69" t="s">
        <v>171</v>
      </c>
      <c r="G69" t="s">
        <v>170</v>
      </c>
      <c r="H69" t="s">
        <v>188</v>
      </c>
      <c r="J69" t="s">
        <v>300</v>
      </c>
      <c r="K69" t="s">
        <v>228</v>
      </c>
    </row>
    <row r="70" spans="1:11">
      <c r="A70" s="25" t="s">
        <v>278</v>
      </c>
      <c r="B70" s="13">
        <v>2001</v>
      </c>
      <c r="C70" s="15" t="s">
        <v>221</v>
      </c>
      <c r="D70" t="s">
        <v>155</v>
      </c>
      <c r="E70" t="str">
        <f t="shared" si="1"/>
        <v>C49444001-1*2*1.0-2001-001</v>
      </c>
      <c r="F70" t="s">
        <v>171</v>
      </c>
      <c r="G70" t="s">
        <v>170</v>
      </c>
      <c r="H70" t="s">
        <v>188</v>
      </c>
      <c r="J70" t="s">
        <v>301</v>
      </c>
      <c r="K70" t="s">
        <v>228</v>
      </c>
    </row>
    <row r="71" spans="1:11">
      <c r="A71" s="25" t="s">
        <v>279</v>
      </c>
      <c r="B71" s="13">
        <v>2001</v>
      </c>
      <c r="C71" s="15" t="s">
        <v>221</v>
      </c>
      <c r="D71" t="s">
        <v>155</v>
      </c>
      <c r="E71" t="str">
        <f t="shared" si="1"/>
        <v>C49444003-1*3*1.0-2001-001</v>
      </c>
      <c r="F71" t="s">
        <v>171</v>
      </c>
      <c r="G71" t="s">
        <v>170</v>
      </c>
      <c r="H71" t="s">
        <v>188</v>
      </c>
      <c r="J71" t="s">
        <v>301</v>
      </c>
      <c r="K71" t="s">
        <v>229</v>
      </c>
    </row>
    <row r="72" spans="1:11">
      <c r="A72" s="25" t="s">
        <v>280</v>
      </c>
      <c r="B72" s="13">
        <v>2001</v>
      </c>
      <c r="C72" s="15" t="s">
        <v>221</v>
      </c>
      <c r="D72" t="s">
        <v>155</v>
      </c>
      <c r="E72" t="str">
        <f t="shared" si="1"/>
        <v>C49583005-1*3*1.5-2001-001</v>
      </c>
      <c r="F72" t="s">
        <v>171</v>
      </c>
      <c r="G72" t="s">
        <v>170</v>
      </c>
      <c r="H72" t="s">
        <v>188</v>
      </c>
      <c r="J72" t="s">
        <v>300</v>
      </c>
      <c r="K72" t="s">
        <v>230</v>
      </c>
    </row>
    <row r="73" spans="1:11">
      <c r="A73" s="25" t="s">
        <v>281</v>
      </c>
      <c r="B73" s="13">
        <v>2001</v>
      </c>
      <c r="C73" s="15" t="s">
        <v>221</v>
      </c>
      <c r="D73" t="s">
        <v>155</v>
      </c>
      <c r="E73" t="str">
        <f t="shared" si="1"/>
        <v>C49549002-1*3*1.5-2001-001</v>
      </c>
      <c r="F73" t="s">
        <v>171</v>
      </c>
      <c r="G73" t="s">
        <v>170</v>
      </c>
      <c r="H73" t="s">
        <v>188</v>
      </c>
      <c r="J73" t="s">
        <v>302</v>
      </c>
      <c r="K73" t="s">
        <v>230</v>
      </c>
    </row>
    <row r="74" spans="1:11">
      <c r="A74" s="25" t="s">
        <v>282</v>
      </c>
      <c r="B74" s="13">
        <v>2001</v>
      </c>
      <c r="C74" s="15" t="s">
        <v>221</v>
      </c>
      <c r="D74" t="s">
        <v>155</v>
      </c>
      <c r="E74" t="str">
        <f t="shared" si="1"/>
        <v>C49549001-1*2*1.5-2001-001</v>
      </c>
      <c r="F74" t="s">
        <v>171</v>
      </c>
      <c r="G74" t="s">
        <v>170</v>
      </c>
      <c r="H74" t="s">
        <v>188</v>
      </c>
      <c r="J74" t="s">
        <v>302</v>
      </c>
      <c r="K74" t="s">
        <v>231</v>
      </c>
    </row>
    <row r="75" spans="1:11">
      <c r="A75" s="25" t="s">
        <v>283</v>
      </c>
      <c r="B75" s="13">
        <v>2001</v>
      </c>
      <c r="C75" s="15" t="s">
        <v>221</v>
      </c>
      <c r="D75" t="s">
        <v>155</v>
      </c>
      <c r="E75" t="str">
        <f t="shared" si="1"/>
        <v>C49583002-1*2*1.5-2001-001</v>
      </c>
      <c r="F75" t="s">
        <v>171</v>
      </c>
      <c r="G75" t="s">
        <v>170</v>
      </c>
      <c r="H75" t="s">
        <v>188</v>
      </c>
      <c r="J75" t="s">
        <v>300</v>
      </c>
      <c r="K75" t="s">
        <v>231</v>
      </c>
    </row>
    <row r="76" spans="1:11">
      <c r="A76" s="25" t="s">
        <v>284</v>
      </c>
      <c r="B76" s="13">
        <v>2001</v>
      </c>
      <c r="C76" s="15" t="s">
        <v>221</v>
      </c>
      <c r="D76" t="s">
        <v>155</v>
      </c>
      <c r="E76" t="str">
        <f t="shared" si="1"/>
        <v>C49164037-1*2*1.5-2001-001</v>
      </c>
      <c r="F76" t="s">
        <v>171</v>
      </c>
      <c r="G76" t="s">
        <v>170</v>
      </c>
      <c r="H76" t="s">
        <v>188</v>
      </c>
      <c r="J76" t="s">
        <v>303</v>
      </c>
      <c r="K76" t="s">
        <v>231</v>
      </c>
    </row>
    <row r="77" spans="1:11">
      <c r="A77" s="23" t="s">
        <v>260</v>
      </c>
      <c r="B77" s="13">
        <v>2002</v>
      </c>
      <c r="C77" s="15" t="s">
        <v>221</v>
      </c>
      <c r="D77" t="s">
        <v>155</v>
      </c>
      <c r="E77" t="str">
        <f t="shared" si="1"/>
        <v>C49168059-1*2*0.5-2002-001</v>
      </c>
      <c r="F77" t="s">
        <v>171</v>
      </c>
      <c r="G77" t="s">
        <v>170</v>
      </c>
      <c r="H77" t="s">
        <v>188</v>
      </c>
      <c r="J77" s="26" t="s">
        <v>287</v>
      </c>
      <c r="K77" s="26" t="s">
        <v>288</v>
      </c>
    </row>
    <row r="78" spans="1:11">
      <c r="A78" s="23" t="s">
        <v>261</v>
      </c>
      <c r="B78" s="13">
        <v>2002</v>
      </c>
      <c r="C78" s="15" t="s">
        <v>221</v>
      </c>
      <c r="D78" t="s">
        <v>155</v>
      </c>
      <c r="E78" t="str">
        <f t="shared" si="1"/>
        <v>C49167019-1*2*1-2002-001</v>
      </c>
      <c r="F78" t="s">
        <v>171</v>
      </c>
      <c r="G78" t="s">
        <v>170</v>
      </c>
      <c r="H78" t="s">
        <v>188</v>
      </c>
      <c r="J78" s="27" t="s">
        <v>289</v>
      </c>
      <c r="K78" s="27" t="s">
        <v>290</v>
      </c>
    </row>
    <row r="79" spans="1:11">
      <c r="A79" s="23" t="s">
        <v>262</v>
      </c>
      <c r="B79" s="13">
        <v>2002</v>
      </c>
      <c r="C79" s="15" t="s">
        <v>221</v>
      </c>
      <c r="D79" t="s">
        <v>155</v>
      </c>
      <c r="E79" t="str">
        <f t="shared" si="1"/>
        <v>C49168037-1*2*1.5-2002-001</v>
      </c>
      <c r="F79" t="s">
        <v>171</v>
      </c>
      <c r="G79" t="s">
        <v>170</v>
      </c>
      <c r="H79" t="s">
        <v>188</v>
      </c>
      <c r="J79" s="26" t="s">
        <v>287</v>
      </c>
      <c r="K79" s="26" t="s">
        <v>231</v>
      </c>
    </row>
    <row r="80" spans="1:11">
      <c r="A80" s="23" t="s">
        <v>263</v>
      </c>
      <c r="B80" s="13">
        <v>2002</v>
      </c>
      <c r="C80" s="15" t="s">
        <v>221</v>
      </c>
      <c r="D80" t="s">
        <v>155</v>
      </c>
      <c r="E80" t="str">
        <f t="shared" si="1"/>
        <v>C49168055-1*3*1.5-2002-001</v>
      </c>
      <c r="F80" t="s">
        <v>171</v>
      </c>
      <c r="G80" t="s">
        <v>170</v>
      </c>
      <c r="H80" t="s">
        <v>188</v>
      </c>
      <c r="J80" s="26" t="s">
        <v>287</v>
      </c>
      <c r="K80" s="26" t="s">
        <v>230</v>
      </c>
    </row>
    <row r="81" spans="1:11">
      <c r="A81" s="23" t="s">
        <v>264</v>
      </c>
      <c r="B81" s="13">
        <v>2002</v>
      </c>
      <c r="C81" s="15" t="s">
        <v>221</v>
      </c>
      <c r="D81" t="s">
        <v>155</v>
      </c>
      <c r="E81" t="str">
        <f t="shared" si="1"/>
        <v>C49287010-1*2*1.0-2002-001</v>
      </c>
      <c r="F81" t="s">
        <v>171</v>
      </c>
      <c r="G81" t="s">
        <v>170</v>
      </c>
      <c r="H81" t="s">
        <v>188</v>
      </c>
      <c r="J81" s="28" t="s">
        <v>291</v>
      </c>
      <c r="K81" s="28" t="s">
        <v>228</v>
      </c>
    </row>
    <row r="82" spans="1:11">
      <c r="A82" s="23" t="s">
        <v>265</v>
      </c>
      <c r="B82" s="13">
        <v>2002</v>
      </c>
      <c r="C82" s="15" t="s">
        <v>221</v>
      </c>
      <c r="D82" t="s">
        <v>155</v>
      </c>
      <c r="E82" t="str">
        <f t="shared" si="1"/>
        <v>C49420008-1*2*1.0-2002-001</v>
      </c>
      <c r="F82" t="s">
        <v>171</v>
      </c>
      <c r="G82" t="s">
        <v>170</v>
      </c>
      <c r="H82" t="s">
        <v>188</v>
      </c>
      <c r="J82" s="29" t="s">
        <v>292</v>
      </c>
      <c r="K82" s="29" t="s">
        <v>228</v>
      </c>
    </row>
    <row r="83" spans="1:11">
      <c r="A83" s="23" t="s">
        <v>266</v>
      </c>
      <c r="B83" s="13">
        <v>2002</v>
      </c>
      <c r="C83" s="15" t="s">
        <v>221</v>
      </c>
      <c r="D83" t="s">
        <v>155</v>
      </c>
      <c r="E83" t="str">
        <f t="shared" si="1"/>
        <v>C49420009-1*2*2.5-2002-001</v>
      </c>
      <c r="F83" t="s">
        <v>171</v>
      </c>
      <c r="G83" t="s">
        <v>170</v>
      </c>
      <c r="H83" t="s">
        <v>188</v>
      </c>
      <c r="J83" s="29" t="s">
        <v>292</v>
      </c>
      <c r="K83" s="29" t="s">
        <v>293</v>
      </c>
    </row>
    <row r="84" spans="1:11">
      <c r="A84" s="23" t="s">
        <v>267</v>
      </c>
      <c r="B84" s="13">
        <v>2002</v>
      </c>
      <c r="C84" s="15" t="s">
        <v>221</v>
      </c>
      <c r="D84" t="s">
        <v>155</v>
      </c>
      <c r="E84" t="str">
        <f t="shared" si="1"/>
        <v>C49420010-1*3*1.5-2002-001</v>
      </c>
      <c r="F84" t="s">
        <v>171</v>
      </c>
      <c r="G84" t="s">
        <v>170</v>
      </c>
      <c r="H84" t="s">
        <v>188</v>
      </c>
      <c r="J84" s="29" t="s">
        <v>292</v>
      </c>
      <c r="K84" s="29" t="s">
        <v>230</v>
      </c>
    </row>
    <row r="85" spans="1:11">
      <c r="A85" s="23" t="s">
        <v>268</v>
      </c>
      <c r="B85" s="13">
        <v>2002</v>
      </c>
      <c r="C85" s="15" t="s">
        <v>221</v>
      </c>
      <c r="D85" t="s">
        <v>155</v>
      </c>
      <c r="E85" t="str">
        <f t="shared" si="1"/>
        <v>CZ60200480147-1*3*1.5-2002-001</v>
      </c>
      <c r="F85" t="s">
        <v>171</v>
      </c>
      <c r="G85" t="s">
        <v>170</v>
      </c>
      <c r="H85" t="s">
        <v>188</v>
      </c>
      <c r="J85" s="28" t="s">
        <v>294</v>
      </c>
      <c r="K85" s="28" t="s">
        <v>230</v>
      </c>
    </row>
    <row r="86" spans="1:11">
      <c r="A86" s="23" t="s">
        <v>269</v>
      </c>
      <c r="B86" s="13">
        <v>2002</v>
      </c>
      <c r="C86" s="15" t="s">
        <v>221</v>
      </c>
      <c r="D86" t="s">
        <v>155</v>
      </c>
      <c r="E86" t="str">
        <f t="shared" si="1"/>
        <v>C49420011-1*2*1.5-2002-001</v>
      </c>
      <c r="F86" t="s">
        <v>171</v>
      </c>
      <c r="G86" t="s">
        <v>170</v>
      </c>
      <c r="H86" t="s">
        <v>188</v>
      </c>
      <c r="J86" s="29" t="s">
        <v>292</v>
      </c>
      <c r="K86" s="29" t="s">
        <v>231</v>
      </c>
    </row>
    <row r="87" spans="1:11">
      <c r="A87" s="23" t="s">
        <v>270</v>
      </c>
      <c r="B87" s="13">
        <v>2002</v>
      </c>
      <c r="C87" s="15" t="s">
        <v>221</v>
      </c>
      <c r="D87" t="s">
        <v>155</v>
      </c>
      <c r="E87" t="str">
        <f t="shared" si="1"/>
        <v>CZ60200540143-1*2*1.0-2002-001</v>
      </c>
      <c r="F87" t="s">
        <v>171</v>
      </c>
      <c r="G87" t="s">
        <v>170</v>
      </c>
      <c r="H87" t="s">
        <v>188</v>
      </c>
      <c r="J87" s="29" t="s">
        <v>295</v>
      </c>
      <c r="K87" s="29" t="s">
        <v>228</v>
      </c>
    </row>
    <row r="88" spans="1:11">
      <c r="A88" s="23" t="s">
        <v>271</v>
      </c>
      <c r="B88" s="13">
        <v>2002</v>
      </c>
      <c r="C88" s="15" t="s">
        <v>221</v>
      </c>
      <c r="D88" t="s">
        <v>155</v>
      </c>
      <c r="E88" t="str">
        <f t="shared" si="1"/>
        <v>C49420013-1*2*0.75-2002-001</v>
      </c>
      <c r="F88" t="s">
        <v>171</v>
      </c>
      <c r="G88" t="s">
        <v>170</v>
      </c>
      <c r="H88" t="s">
        <v>188</v>
      </c>
      <c r="J88" s="29" t="s">
        <v>292</v>
      </c>
      <c r="K88" s="29" t="s">
        <v>227</v>
      </c>
    </row>
    <row r="89" spans="1:11">
      <c r="A89" s="23" t="s">
        <v>272</v>
      </c>
      <c r="B89" s="13">
        <v>2002</v>
      </c>
      <c r="C89" s="15" t="s">
        <v>221</v>
      </c>
      <c r="D89" t="s">
        <v>155</v>
      </c>
      <c r="E89" t="str">
        <f t="shared" si="1"/>
        <v>C49479002-1*3*1-2002-001</v>
      </c>
      <c r="F89" t="s">
        <v>171</v>
      </c>
      <c r="G89" t="s">
        <v>170</v>
      </c>
      <c r="H89" t="s">
        <v>188</v>
      </c>
      <c r="J89" s="28" t="s">
        <v>296</v>
      </c>
      <c r="K89" s="28" t="s">
        <v>297</v>
      </c>
    </row>
    <row r="90" spans="1:11">
      <c r="A90" s="23" t="s">
        <v>273</v>
      </c>
      <c r="B90" s="13">
        <v>2002</v>
      </c>
      <c r="C90" s="15" t="s">
        <v>221</v>
      </c>
      <c r="D90" t="s">
        <v>155</v>
      </c>
      <c r="E90" t="str">
        <f t="shared" si="1"/>
        <v>C49479003-1*2*1.5-2002-001</v>
      </c>
      <c r="F90" t="s">
        <v>171</v>
      </c>
      <c r="G90" t="s">
        <v>170</v>
      </c>
      <c r="H90" t="s">
        <v>188</v>
      </c>
      <c r="J90" s="28" t="s">
        <v>296</v>
      </c>
      <c r="K90" s="28" t="s">
        <v>231</v>
      </c>
    </row>
    <row r="91" spans="1:11">
      <c r="A91" s="23" t="s">
        <v>274</v>
      </c>
      <c r="B91" s="13">
        <v>2002</v>
      </c>
      <c r="C91" s="15" t="s">
        <v>221</v>
      </c>
      <c r="D91" t="s">
        <v>155</v>
      </c>
      <c r="E91" t="str">
        <f t="shared" si="1"/>
        <v>C49479004-1*2*1-2002-001</v>
      </c>
      <c r="F91" t="s">
        <v>171</v>
      </c>
      <c r="G91" t="s">
        <v>170</v>
      </c>
      <c r="H91" t="s">
        <v>188</v>
      </c>
      <c r="J91" s="28" t="s">
        <v>296</v>
      </c>
      <c r="K91" s="28" t="s">
        <v>290</v>
      </c>
    </row>
    <row r="92" spans="1:11">
      <c r="A92" s="23" t="s">
        <v>275</v>
      </c>
      <c r="B92" s="13">
        <v>2002</v>
      </c>
      <c r="C92" s="15" t="s">
        <v>221</v>
      </c>
      <c r="D92" t="s">
        <v>155</v>
      </c>
      <c r="E92" t="str">
        <f t="shared" si="1"/>
        <v>C49479008-2*1.0-2002-001</v>
      </c>
      <c r="F92" t="s">
        <v>171</v>
      </c>
      <c r="G92" t="s">
        <v>170</v>
      </c>
      <c r="H92" t="s">
        <v>188</v>
      </c>
      <c r="J92" s="28" t="s">
        <v>296</v>
      </c>
      <c r="K92" s="28" t="s">
        <v>298</v>
      </c>
    </row>
    <row r="93" spans="1:11">
      <c r="A93" s="24" t="s">
        <v>276</v>
      </c>
      <c r="B93" s="13">
        <v>2002</v>
      </c>
      <c r="C93" s="15" t="s">
        <v>221</v>
      </c>
      <c r="D93" t="s">
        <v>155</v>
      </c>
      <c r="E93" t="str">
        <f t="shared" si="1"/>
        <v>C49655001-1*2*1.0-2002-001</v>
      </c>
      <c r="F93" t="s">
        <v>171</v>
      </c>
      <c r="G93" t="s">
        <v>170</v>
      </c>
      <c r="H93" t="s">
        <v>188</v>
      </c>
      <c r="J93" s="30" t="s">
        <v>299</v>
      </c>
      <c r="K93" s="30" t="s">
        <v>228</v>
      </c>
    </row>
    <row r="94" spans="1:11">
      <c r="A94" s="25" t="s">
        <v>277</v>
      </c>
      <c r="B94" s="13">
        <v>2002</v>
      </c>
      <c r="C94" s="15" t="s">
        <v>221</v>
      </c>
      <c r="D94" t="s">
        <v>155</v>
      </c>
      <c r="E94" t="str">
        <f t="shared" si="1"/>
        <v>C49583001-1*2*1.0-2002-001</v>
      </c>
      <c r="F94" t="s">
        <v>171</v>
      </c>
      <c r="G94" t="s">
        <v>170</v>
      </c>
      <c r="H94" t="s">
        <v>188</v>
      </c>
      <c r="J94" s="31" t="s">
        <v>300</v>
      </c>
      <c r="K94" s="31" t="s">
        <v>228</v>
      </c>
    </row>
    <row r="95" spans="1:11">
      <c r="A95" s="25" t="s">
        <v>278</v>
      </c>
      <c r="B95" s="13">
        <v>2002</v>
      </c>
      <c r="C95" s="15" t="s">
        <v>221</v>
      </c>
      <c r="D95" t="s">
        <v>155</v>
      </c>
      <c r="E95" t="str">
        <f t="shared" si="1"/>
        <v>C49444001-1*2*1.0-2002-001</v>
      </c>
      <c r="F95" t="s">
        <v>171</v>
      </c>
      <c r="G95" t="s">
        <v>170</v>
      </c>
      <c r="H95" t="s">
        <v>188</v>
      </c>
      <c r="J95" s="31" t="s">
        <v>301</v>
      </c>
      <c r="K95" s="31" t="s">
        <v>228</v>
      </c>
    </row>
    <row r="96" spans="1:11">
      <c r="A96" s="25" t="s">
        <v>279</v>
      </c>
      <c r="B96" s="13">
        <v>2002</v>
      </c>
      <c r="C96" s="15" t="s">
        <v>221</v>
      </c>
      <c r="D96" t="s">
        <v>155</v>
      </c>
      <c r="E96" t="str">
        <f t="shared" si="1"/>
        <v>C49444003-1*3*1.0-2002-001</v>
      </c>
      <c r="F96" t="s">
        <v>171</v>
      </c>
      <c r="G96" t="s">
        <v>170</v>
      </c>
      <c r="H96" t="s">
        <v>188</v>
      </c>
      <c r="J96" s="31" t="s">
        <v>301</v>
      </c>
      <c r="K96" s="31" t="s">
        <v>229</v>
      </c>
    </row>
    <row r="97" spans="1:11">
      <c r="A97" s="25" t="s">
        <v>280</v>
      </c>
      <c r="B97" s="13">
        <v>2002</v>
      </c>
      <c r="C97" s="15" t="s">
        <v>221</v>
      </c>
      <c r="D97" t="s">
        <v>155</v>
      </c>
      <c r="E97" t="str">
        <f t="shared" si="1"/>
        <v>C49583005-1*3*1.5-2002-001</v>
      </c>
      <c r="F97" t="s">
        <v>171</v>
      </c>
      <c r="G97" t="s">
        <v>170</v>
      </c>
      <c r="H97" t="s">
        <v>188</v>
      </c>
      <c r="J97" s="31" t="s">
        <v>300</v>
      </c>
      <c r="K97" s="31" t="s">
        <v>230</v>
      </c>
    </row>
    <row r="98" spans="1:11">
      <c r="A98" s="25" t="s">
        <v>281</v>
      </c>
      <c r="B98" s="13">
        <v>2002</v>
      </c>
      <c r="C98" s="15" t="s">
        <v>221</v>
      </c>
      <c r="D98" t="s">
        <v>155</v>
      </c>
      <c r="E98" t="str">
        <f t="shared" si="1"/>
        <v>C49549002-1*3*1.5-2002-001</v>
      </c>
      <c r="F98" t="s">
        <v>171</v>
      </c>
      <c r="G98" t="s">
        <v>170</v>
      </c>
      <c r="H98" t="s">
        <v>188</v>
      </c>
      <c r="J98" s="32" t="s">
        <v>302</v>
      </c>
      <c r="K98" s="32" t="s">
        <v>230</v>
      </c>
    </row>
    <row r="99" spans="1:11">
      <c r="A99" s="25" t="s">
        <v>282</v>
      </c>
      <c r="B99" s="13">
        <v>2002</v>
      </c>
      <c r="C99" s="15" t="s">
        <v>221</v>
      </c>
      <c r="D99" t="s">
        <v>155</v>
      </c>
      <c r="E99" t="str">
        <f t="shared" si="1"/>
        <v>C49549001-1*2*1.5-2002-001</v>
      </c>
      <c r="F99" t="s">
        <v>171</v>
      </c>
      <c r="G99" t="s">
        <v>170</v>
      </c>
      <c r="H99" t="s">
        <v>188</v>
      </c>
      <c r="J99" s="32" t="s">
        <v>302</v>
      </c>
      <c r="K99" s="32" t="s">
        <v>231</v>
      </c>
    </row>
    <row r="100" spans="1:11">
      <c r="A100" s="25" t="s">
        <v>283</v>
      </c>
      <c r="B100" s="13">
        <v>2002</v>
      </c>
      <c r="C100" s="15" t="s">
        <v>221</v>
      </c>
      <c r="D100" t="s">
        <v>155</v>
      </c>
      <c r="E100" t="str">
        <f t="shared" si="1"/>
        <v>C49583002-1*2*1.5-2002-001</v>
      </c>
      <c r="F100" t="s">
        <v>171</v>
      </c>
      <c r="G100" t="s">
        <v>170</v>
      </c>
      <c r="H100" t="s">
        <v>188</v>
      </c>
      <c r="J100" s="31" t="s">
        <v>300</v>
      </c>
      <c r="K100" s="31" t="s">
        <v>231</v>
      </c>
    </row>
    <row r="101" spans="1:11">
      <c r="A101" s="25" t="s">
        <v>284</v>
      </c>
      <c r="B101" s="13">
        <v>2002</v>
      </c>
      <c r="C101" s="15" t="s">
        <v>221</v>
      </c>
      <c r="D101" t="s">
        <v>155</v>
      </c>
      <c r="E101" t="str">
        <f t="shared" si="1"/>
        <v>C49164037-1*2*1.5-2002-001</v>
      </c>
      <c r="F101" t="s">
        <v>171</v>
      </c>
      <c r="G101" t="s">
        <v>170</v>
      </c>
      <c r="H101" t="s">
        <v>188</v>
      </c>
      <c r="J101" s="32" t="s">
        <v>303</v>
      </c>
      <c r="K101" s="32" t="s">
        <v>231</v>
      </c>
    </row>
    <row r="102" spans="1:11">
      <c r="A102" s="23" t="s">
        <v>263</v>
      </c>
      <c r="B102" s="13">
        <v>2003</v>
      </c>
      <c r="C102" s="15" t="s">
        <v>221</v>
      </c>
      <c r="D102" t="s">
        <v>155</v>
      </c>
      <c r="E102" t="str">
        <f t="shared" ref="E102:E108" si="2">CONCATENATE(A102,D102,B102,D102,C102)</f>
        <v>C49168055-1*3*1.5-2003-001</v>
      </c>
      <c r="F102" t="s">
        <v>171</v>
      </c>
      <c r="G102" t="s">
        <v>170</v>
      </c>
      <c r="H102" t="s">
        <v>188</v>
      </c>
      <c r="J102" s="26" t="s">
        <v>287</v>
      </c>
      <c r="K102" s="26" t="s">
        <v>230</v>
      </c>
    </row>
    <row r="103" spans="1:11">
      <c r="A103" s="23" t="s">
        <v>267</v>
      </c>
      <c r="B103" s="13">
        <v>2003</v>
      </c>
      <c r="C103" s="15" t="s">
        <v>221</v>
      </c>
      <c r="D103" t="s">
        <v>155</v>
      </c>
      <c r="E103" t="str">
        <f t="shared" si="2"/>
        <v>C49420010-1*3*1.5-2003-001</v>
      </c>
      <c r="F103" t="s">
        <v>171</v>
      </c>
      <c r="G103" t="s">
        <v>170</v>
      </c>
      <c r="H103" t="s">
        <v>188</v>
      </c>
      <c r="J103" s="29" t="s">
        <v>292</v>
      </c>
      <c r="K103" s="29" t="s">
        <v>230</v>
      </c>
    </row>
    <row r="104" spans="1:11">
      <c r="A104" s="23" t="s">
        <v>268</v>
      </c>
      <c r="B104" s="13">
        <v>2003</v>
      </c>
      <c r="C104" s="15" t="s">
        <v>221</v>
      </c>
      <c r="D104" t="s">
        <v>155</v>
      </c>
      <c r="E104" t="str">
        <f t="shared" si="2"/>
        <v>CZ60200480147-1*3*1.5-2003-001</v>
      </c>
      <c r="F104" t="s">
        <v>171</v>
      </c>
      <c r="G104" t="s">
        <v>170</v>
      </c>
      <c r="H104" t="s">
        <v>188</v>
      </c>
      <c r="J104" s="28" t="s">
        <v>294</v>
      </c>
      <c r="K104" s="28" t="s">
        <v>230</v>
      </c>
    </row>
    <row r="105" spans="1:11">
      <c r="A105" s="23" t="s">
        <v>272</v>
      </c>
      <c r="B105" s="13">
        <v>2003</v>
      </c>
      <c r="C105" s="15" t="s">
        <v>221</v>
      </c>
      <c r="D105" t="s">
        <v>155</v>
      </c>
      <c r="E105" t="str">
        <f t="shared" si="2"/>
        <v>C49479002-1*3*1-2003-001</v>
      </c>
      <c r="F105" t="s">
        <v>171</v>
      </c>
      <c r="G105" t="s">
        <v>170</v>
      </c>
      <c r="H105" t="s">
        <v>188</v>
      </c>
      <c r="J105" s="28" t="s">
        <v>296</v>
      </c>
      <c r="K105" s="28" t="s">
        <v>297</v>
      </c>
    </row>
    <row r="106" spans="1:11">
      <c r="A106" s="25" t="s">
        <v>279</v>
      </c>
      <c r="B106" s="13">
        <v>2003</v>
      </c>
      <c r="C106" s="15" t="s">
        <v>221</v>
      </c>
      <c r="D106" t="s">
        <v>155</v>
      </c>
      <c r="E106" t="str">
        <f t="shared" si="2"/>
        <v>C49444003-1*3*1.0-2003-001</v>
      </c>
      <c r="F106" t="s">
        <v>171</v>
      </c>
      <c r="G106" t="s">
        <v>170</v>
      </c>
      <c r="H106" t="s">
        <v>188</v>
      </c>
      <c r="J106" s="31" t="s">
        <v>301</v>
      </c>
      <c r="K106" s="31" t="s">
        <v>229</v>
      </c>
    </row>
    <row r="107" spans="1:11">
      <c r="A107" s="25" t="s">
        <v>280</v>
      </c>
      <c r="B107" s="13">
        <v>2003</v>
      </c>
      <c r="C107" s="15" t="s">
        <v>221</v>
      </c>
      <c r="D107" t="s">
        <v>155</v>
      </c>
      <c r="E107" t="str">
        <f t="shared" si="2"/>
        <v>C49583005-1*3*1.5-2003-001</v>
      </c>
      <c r="F107" t="s">
        <v>171</v>
      </c>
      <c r="G107" t="s">
        <v>170</v>
      </c>
      <c r="H107" t="s">
        <v>188</v>
      </c>
      <c r="J107" s="31" t="s">
        <v>300</v>
      </c>
      <c r="K107" s="31" t="s">
        <v>230</v>
      </c>
    </row>
    <row r="108" spans="1:11">
      <c r="A108" s="25" t="s">
        <v>281</v>
      </c>
      <c r="B108" s="13">
        <v>2003</v>
      </c>
      <c r="C108" s="15" t="s">
        <v>221</v>
      </c>
      <c r="D108" t="s">
        <v>155</v>
      </c>
      <c r="E108" t="str">
        <f t="shared" si="2"/>
        <v>C49549002-1*3*1.5-2003-001</v>
      </c>
      <c r="F108" t="s">
        <v>171</v>
      </c>
      <c r="G108" t="s">
        <v>170</v>
      </c>
      <c r="H108" t="s">
        <v>188</v>
      </c>
      <c r="J108" s="32" t="s">
        <v>302</v>
      </c>
      <c r="K108" s="32" t="s">
        <v>230</v>
      </c>
    </row>
    <row r="109" spans="1:11">
      <c r="A109" t="s">
        <v>309</v>
      </c>
      <c r="B109" s="13">
        <v>2001</v>
      </c>
      <c r="C109" s="15" t="s">
        <v>221</v>
      </c>
      <c r="D109" t="s">
        <v>155</v>
      </c>
      <c r="E109" t="str">
        <f t="shared" ref="E109:E115" si="3">CONCATENATE(A109,D109,B109,D109,C109)</f>
        <v>C49114019-1*2*1-2001-001</v>
      </c>
      <c r="F109" t="s">
        <v>171</v>
      </c>
      <c r="G109" t="s">
        <v>170</v>
      </c>
      <c r="H109" t="s">
        <v>188</v>
      </c>
      <c r="J109" s="33" t="s">
        <v>312</v>
      </c>
      <c r="K109" s="33" t="s">
        <v>290</v>
      </c>
    </row>
    <row r="110" spans="1:11">
      <c r="A110" t="s">
        <v>310</v>
      </c>
      <c r="B110" s="13">
        <v>2001</v>
      </c>
      <c r="C110" s="15" t="s">
        <v>221</v>
      </c>
      <c r="D110" t="s">
        <v>155</v>
      </c>
      <c r="E110" t="str">
        <f t="shared" si="3"/>
        <v>C49113001-1*2*0.75-2001-001</v>
      </c>
      <c r="F110" t="s">
        <v>171</v>
      </c>
      <c r="G110" t="s">
        <v>170</v>
      </c>
      <c r="H110" t="s">
        <v>188</v>
      </c>
      <c r="J110" s="18" t="s">
        <v>313</v>
      </c>
      <c r="K110" s="18" t="s">
        <v>227</v>
      </c>
    </row>
    <row r="111" spans="1:11">
      <c r="A111" t="s">
        <v>311</v>
      </c>
      <c r="B111" s="13">
        <v>2001</v>
      </c>
      <c r="C111" s="15" t="s">
        <v>221</v>
      </c>
      <c r="D111" t="s">
        <v>155</v>
      </c>
      <c r="E111" t="str">
        <f t="shared" si="3"/>
        <v>CZ60201050147-1*3*1.5-2001-001</v>
      </c>
      <c r="F111" t="s">
        <v>171</v>
      </c>
      <c r="G111" t="s">
        <v>170</v>
      </c>
      <c r="H111" t="s">
        <v>188</v>
      </c>
      <c r="J111" s="18" t="s">
        <v>314</v>
      </c>
      <c r="K111" s="18" t="s">
        <v>230</v>
      </c>
    </row>
    <row r="112" spans="1:11">
      <c r="A112" t="s">
        <v>309</v>
      </c>
      <c r="B112" s="13">
        <v>2002</v>
      </c>
      <c r="C112" s="15" t="s">
        <v>221</v>
      </c>
      <c r="D112" t="s">
        <v>155</v>
      </c>
      <c r="E112" t="str">
        <f t="shared" si="3"/>
        <v>C49114019-1*2*1-2002-001</v>
      </c>
      <c r="F112" t="s">
        <v>171</v>
      </c>
      <c r="G112" t="s">
        <v>170</v>
      </c>
      <c r="H112" t="s">
        <v>188</v>
      </c>
      <c r="J112" s="33" t="s">
        <v>312</v>
      </c>
      <c r="K112" s="33" t="s">
        <v>290</v>
      </c>
    </row>
    <row r="113" spans="1:11">
      <c r="A113" t="s">
        <v>310</v>
      </c>
      <c r="B113" s="13">
        <v>2002</v>
      </c>
      <c r="C113" s="15" t="s">
        <v>221</v>
      </c>
      <c r="D113" t="s">
        <v>155</v>
      </c>
      <c r="E113" t="str">
        <f t="shared" si="3"/>
        <v>C49113001-1*2*0.75-2002-001</v>
      </c>
      <c r="F113" t="s">
        <v>171</v>
      </c>
      <c r="G113" t="s">
        <v>170</v>
      </c>
      <c r="H113" t="s">
        <v>188</v>
      </c>
      <c r="J113" s="18" t="s">
        <v>313</v>
      </c>
      <c r="K113" s="18" t="s">
        <v>227</v>
      </c>
    </row>
    <row r="114" spans="1:11">
      <c r="A114" t="s">
        <v>311</v>
      </c>
      <c r="B114" s="13">
        <v>2002</v>
      </c>
      <c r="C114" s="15" t="s">
        <v>221</v>
      </c>
      <c r="D114" t="s">
        <v>155</v>
      </c>
      <c r="E114" t="str">
        <f t="shared" si="3"/>
        <v>CZ60201050147-1*3*1.5-2002-001</v>
      </c>
      <c r="F114" t="s">
        <v>171</v>
      </c>
      <c r="G114" t="s">
        <v>170</v>
      </c>
      <c r="H114" t="s">
        <v>188</v>
      </c>
      <c r="J114" s="18" t="s">
        <v>314</v>
      </c>
      <c r="K114" s="18" t="s">
        <v>230</v>
      </c>
    </row>
    <row r="115" spans="1:11">
      <c r="A115" t="s">
        <v>311</v>
      </c>
      <c r="B115" s="13">
        <v>2003</v>
      </c>
      <c r="C115" s="15" t="s">
        <v>221</v>
      </c>
      <c r="D115" t="s">
        <v>155</v>
      </c>
      <c r="E115" t="str">
        <f t="shared" si="3"/>
        <v>CZ60201050147-1*3*1.5-2003-001</v>
      </c>
      <c r="F115" t="s">
        <v>171</v>
      </c>
      <c r="G115" t="s">
        <v>170</v>
      </c>
      <c r="H115" t="s">
        <v>188</v>
      </c>
      <c r="J115" s="18" t="s">
        <v>314</v>
      </c>
      <c r="K115" s="18" t="s">
        <v>230</v>
      </c>
    </row>
  </sheetData>
  <mergeCells count="8">
    <mergeCell ref="H1:H2"/>
    <mergeCell ref="G1:G2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3"/>
  <sheetViews>
    <sheetView workbookViewId="0">
      <selection activeCell="I2" sqref="A2:XFD48"/>
    </sheetView>
  </sheetViews>
  <sheetFormatPr defaultRowHeight="13.5"/>
  <cols>
    <col min="1" max="1" width="25" bestFit="1" customWidth="1"/>
    <col min="2" max="2" width="7.125" bestFit="1" customWidth="1"/>
    <col min="3" max="3" width="5.25" style="15" bestFit="1" customWidth="1"/>
    <col min="5" max="5" width="32.75" bestFit="1" customWidth="1"/>
    <col min="6" max="6" width="11" customWidth="1"/>
    <col min="7" max="7" width="36.125" customWidth="1"/>
    <col min="9" max="13" width="12.75" bestFit="1" customWidth="1"/>
    <col min="15" max="15" width="13.5" customWidth="1"/>
  </cols>
  <sheetData>
    <row r="1" spans="1:19">
      <c r="A1" s="6" t="s">
        <v>151</v>
      </c>
      <c r="B1" s="6" t="s">
        <v>153</v>
      </c>
      <c r="C1" s="14" t="s">
        <v>152</v>
      </c>
      <c r="D1" s="7" t="s">
        <v>154</v>
      </c>
      <c r="E1" s="4" t="s">
        <v>99</v>
      </c>
      <c r="F1" s="4" t="s">
        <v>100</v>
      </c>
      <c r="G1" s="4" t="s">
        <v>101</v>
      </c>
      <c r="H1" s="4" t="s">
        <v>178</v>
      </c>
      <c r="I1" s="2" t="s">
        <v>50</v>
      </c>
      <c r="J1" s="2" t="s">
        <v>52</v>
      </c>
      <c r="K1" s="2" t="s">
        <v>53</v>
      </c>
      <c r="L1" s="2" t="s">
        <v>55</v>
      </c>
      <c r="M1" s="2" t="s">
        <v>57</v>
      </c>
      <c r="N1" s="2" t="s">
        <v>58</v>
      </c>
      <c r="O1" s="2" t="s">
        <v>60</v>
      </c>
    </row>
    <row r="2" spans="1:19">
      <c r="A2" s="6"/>
      <c r="B2" s="6"/>
      <c r="C2" s="14"/>
      <c r="D2" s="7"/>
      <c r="E2" s="5"/>
      <c r="F2" s="5"/>
      <c r="G2" s="5"/>
      <c r="H2" s="5"/>
      <c r="I2" s="2" t="s">
        <v>51</v>
      </c>
      <c r="J2" s="2" t="s">
        <v>3</v>
      </c>
      <c r="K2" s="2" t="s">
        <v>54</v>
      </c>
      <c r="L2" s="2" t="s">
        <v>56</v>
      </c>
      <c r="M2" s="2" t="s">
        <v>12</v>
      </c>
      <c r="N2" s="2" t="s">
        <v>59</v>
      </c>
      <c r="O2" s="2" t="s">
        <v>61</v>
      </c>
    </row>
    <row r="3" spans="1:19">
      <c r="A3" s="9" t="s">
        <v>201</v>
      </c>
      <c r="B3" s="13">
        <v>30</v>
      </c>
      <c r="C3" s="15" t="s">
        <v>221</v>
      </c>
      <c r="D3" t="s">
        <v>155</v>
      </c>
      <c r="E3" t="str">
        <f>CONCATENATE(A3,D3,B3,D3,C3)</f>
        <v>CZ60201540142-1*2*0.75-30-001</v>
      </c>
      <c r="F3" t="s">
        <v>169</v>
      </c>
      <c r="G3" t="s">
        <v>168</v>
      </c>
      <c r="H3" t="s">
        <v>189</v>
      </c>
      <c r="K3" t="s">
        <v>242</v>
      </c>
      <c r="L3">
        <v>20</v>
      </c>
      <c r="M3" s="16">
        <v>4.6999999999999993</v>
      </c>
      <c r="N3" s="20">
        <v>0.9</v>
      </c>
      <c r="O3" t="s">
        <v>243</v>
      </c>
    </row>
    <row r="4" spans="1:19">
      <c r="A4" s="9" t="s">
        <v>202</v>
      </c>
      <c r="B4" s="13">
        <v>30</v>
      </c>
      <c r="C4" s="15" t="s">
        <v>221</v>
      </c>
      <c r="D4" t="s">
        <v>155</v>
      </c>
      <c r="E4" t="str">
        <f t="shared" ref="E4:E67" si="0">CONCATENATE(A4,D4,B4,D4,C4)</f>
        <v>CZ60201540143-1*2*1.0-30-001</v>
      </c>
      <c r="F4" t="s">
        <v>169</v>
      </c>
      <c r="G4" t="s">
        <v>168</v>
      </c>
      <c r="H4" t="s">
        <v>189</v>
      </c>
      <c r="K4" t="s">
        <v>242</v>
      </c>
      <c r="L4">
        <v>20</v>
      </c>
      <c r="M4" s="16">
        <v>5.0600000000000005</v>
      </c>
      <c r="N4" s="20">
        <v>0.9</v>
      </c>
      <c r="O4" t="s">
        <v>243</v>
      </c>
    </row>
    <row r="5" spans="1:19">
      <c r="A5" s="9" t="s">
        <v>203</v>
      </c>
      <c r="B5" s="13">
        <v>30</v>
      </c>
      <c r="C5" s="15" t="s">
        <v>221</v>
      </c>
      <c r="D5" t="s">
        <v>155</v>
      </c>
      <c r="E5" t="str">
        <f t="shared" si="0"/>
        <v>CZ60201540146-1*3*1.0-30-001</v>
      </c>
      <c r="F5" t="s">
        <v>169</v>
      </c>
      <c r="G5" t="s">
        <v>168</v>
      </c>
      <c r="H5" t="s">
        <v>189</v>
      </c>
      <c r="K5" t="s">
        <v>242</v>
      </c>
      <c r="L5">
        <v>20</v>
      </c>
      <c r="M5" s="16">
        <v>5.45</v>
      </c>
      <c r="N5" s="20">
        <v>0.9</v>
      </c>
      <c r="O5" t="s">
        <v>243</v>
      </c>
    </row>
    <row r="6" spans="1:19">
      <c r="A6" s="9" t="s">
        <v>204</v>
      </c>
      <c r="B6" s="13">
        <v>30</v>
      </c>
      <c r="C6" s="15" t="s">
        <v>221</v>
      </c>
      <c r="D6" t="s">
        <v>155</v>
      </c>
      <c r="E6" t="str">
        <f t="shared" si="0"/>
        <v>CZ60201540147-1*3*1.5-30-001</v>
      </c>
      <c r="F6" t="s">
        <v>169</v>
      </c>
      <c r="G6" t="s">
        <v>168</v>
      </c>
      <c r="H6" t="s">
        <v>189</v>
      </c>
      <c r="K6" t="s">
        <v>242</v>
      </c>
      <c r="L6">
        <v>20</v>
      </c>
      <c r="M6" s="16">
        <v>6.43</v>
      </c>
      <c r="N6" s="20">
        <v>0.9</v>
      </c>
      <c r="O6" t="s">
        <v>243</v>
      </c>
    </row>
    <row r="7" spans="1:19">
      <c r="A7" s="9" t="s">
        <v>205</v>
      </c>
      <c r="B7" s="13">
        <v>30</v>
      </c>
      <c r="C7" s="15" t="s">
        <v>221</v>
      </c>
      <c r="D7" t="s">
        <v>155</v>
      </c>
      <c r="E7" t="str">
        <f t="shared" si="0"/>
        <v>CZ60201540144-1*2*1.5-30-001</v>
      </c>
      <c r="F7" t="s">
        <v>169</v>
      </c>
      <c r="G7" t="s">
        <v>168</v>
      </c>
      <c r="H7" t="s">
        <v>189</v>
      </c>
      <c r="K7" t="s">
        <v>242</v>
      </c>
      <c r="L7">
        <v>20</v>
      </c>
      <c r="M7" s="16">
        <v>5.97</v>
      </c>
      <c r="N7" s="20">
        <v>0.9</v>
      </c>
      <c r="O7" t="s">
        <v>243</v>
      </c>
    </row>
    <row r="8" spans="1:19">
      <c r="A8" s="9" t="s">
        <v>206</v>
      </c>
      <c r="B8" s="13">
        <v>30</v>
      </c>
      <c r="C8" s="15" t="s">
        <v>221</v>
      </c>
      <c r="D8" t="s">
        <v>155</v>
      </c>
      <c r="E8" t="str">
        <f t="shared" si="0"/>
        <v>C49491001-1*2*1.5-30-001</v>
      </c>
      <c r="F8" t="s">
        <v>169</v>
      </c>
      <c r="G8" t="s">
        <v>168</v>
      </c>
      <c r="H8" t="s">
        <v>189</v>
      </c>
      <c r="K8" t="s">
        <v>242</v>
      </c>
      <c r="L8">
        <v>20</v>
      </c>
      <c r="M8" s="16">
        <v>5.97</v>
      </c>
      <c r="N8" s="20">
        <v>0.9</v>
      </c>
      <c r="O8" t="s">
        <v>243</v>
      </c>
    </row>
    <row r="9" spans="1:19">
      <c r="A9" s="10" t="s">
        <v>207</v>
      </c>
      <c r="B9" s="13">
        <v>30</v>
      </c>
      <c r="C9" s="15" t="s">
        <v>221</v>
      </c>
      <c r="D9" t="s">
        <v>155</v>
      </c>
      <c r="E9" t="str">
        <f t="shared" si="0"/>
        <v>C49267017-1*3*0.75-30-001</v>
      </c>
      <c r="F9" t="s">
        <v>169</v>
      </c>
      <c r="G9" t="s">
        <v>168</v>
      </c>
      <c r="H9" t="s">
        <v>189</v>
      </c>
      <c r="K9" t="s">
        <v>242</v>
      </c>
      <c r="L9">
        <v>20</v>
      </c>
      <c r="M9" s="16">
        <v>5.13</v>
      </c>
      <c r="N9" s="20">
        <v>0.9</v>
      </c>
      <c r="O9" t="s">
        <v>243</v>
      </c>
    </row>
    <row r="10" spans="1:19">
      <c r="A10" s="10" t="s">
        <v>208</v>
      </c>
      <c r="B10" s="13">
        <v>30</v>
      </c>
      <c r="C10" s="15" t="s">
        <v>221</v>
      </c>
      <c r="D10" t="s">
        <v>155</v>
      </c>
      <c r="E10" t="str">
        <f t="shared" si="0"/>
        <v>C49267021-1*2*1.0-30-001</v>
      </c>
      <c r="F10" t="s">
        <v>169</v>
      </c>
      <c r="G10" t="s">
        <v>168</v>
      </c>
      <c r="H10" t="s">
        <v>189</v>
      </c>
      <c r="K10" t="s">
        <v>242</v>
      </c>
      <c r="L10">
        <v>20</v>
      </c>
      <c r="M10" s="16">
        <v>5.16</v>
      </c>
      <c r="N10" s="20">
        <v>0.9</v>
      </c>
      <c r="O10" t="s">
        <v>243</v>
      </c>
    </row>
    <row r="11" spans="1:19">
      <c r="A11" s="10" t="s">
        <v>209</v>
      </c>
      <c r="B11" s="13">
        <v>30</v>
      </c>
      <c r="C11" s="15" t="s">
        <v>221</v>
      </c>
      <c r="D11" t="s">
        <v>155</v>
      </c>
      <c r="E11" t="str">
        <f t="shared" si="0"/>
        <v>CZ60201560143-1*2*1.0-30-001</v>
      </c>
      <c r="F11" t="s">
        <v>169</v>
      </c>
      <c r="G11" t="s">
        <v>168</v>
      </c>
      <c r="H11" t="s">
        <v>189</v>
      </c>
      <c r="K11" t="s">
        <v>242</v>
      </c>
      <c r="L11">
        <v>20</v>
      </c>
      <c r="M11" s="16">
        <v>5.16</v>
      </c>
      <c r="N11" s="20">
        <v>0.9</v>
      </c>
      <c r="O11" t="s">
        <v>243</v>
      </c>
      <c r="R11" s="1"/>
      <c r="S11" s="1"/>
    </row>
    <row r="12" spans="1:19">
      <c r="A12" s="10" t="s">
        <v>210</v>
      </c>
      <c r="B12" s="13">
        <v>30</v>
      </c>
      <c r="C12" s="15" t="s">
        <v>221</v>
      </c>
      <c r="D12" t="s">
        <v>155</v>
      </c>
      <c r="E12" t="str">
        <f t="shared" si="0"/>
        <v>CZ60201560146-1*3*1.0-30-001</v>
      </c>
      <c r="F12" t="s">
        <v>169</v>
      </c>
      <c r="G12" t="s">
        <v>168</v>
      </c>
      <c r="H12" t="s">
        <v>189</v>
      </c>
      <c r="K12" t="s">
        <v>242</v>
      </c>
      <c r="L12">
        <v>20</v>
      </c>
      <c r="M12" s="16">
        <v>5.56</v>
      </c>
      <c r="N12" s="20">
        <v>0.9</v>
      </c>
      <c r="O12" t="s">
        <v>243</v>
      </c>
      <c r="R12" s="1"/>
      <c r="S12" s="1"/>
    </row>
    <row r="13" spans="1:19">
      <c r="A13" s="10" t="s">
        <v>211</v>
      </c>
      <c r="B13" s="13">
        <v>30</v>
      </c>
      <c r="C13" s="15" t="s">
        <v>221</v>
      </c>
      <c r="D13" t="s">
        <v>155</v>
      </c>
      <c r="E13" t="str">
        <f t="shared" si="0"/>
        <v>C49267013-3*1.5-30-001</v>
      </c>
      <c r="F13" t="s">
        <v>169</v>
      </c>
      <c r="G13" t="s">
        <v>168</v>
      </c>
      <c r="H13" t="s">
        <v>189</v>
      </c>
      <c r="K13" t="s">
        <v>242</v>
      </c>
      <c r="L13">
        <v>20</v>
      </c>
      <c r="M13" s="16">
        <v>6.46</v>
      </c>
      <c r="N13" s="20">
        <v>0.9</v>
      </c>
      <c r="O13" t="s">
        <v>243</v>
      </c>
      <c r="R13" s="1"/>
      <c r="S13" s="1"/>
    </row>
    <row r="14" spans="1:19">
      <c r="A14" s="10" t="s">
        <v>212</v>
      </c>
      <c r="B14" s="13">
        <v>30</v>
      </c>
      <c r="C14" s="15" t="s">
        <v>221</v>
      </c>
      <c r="D14" t="s">
        <v>155</v>
      </c>
      <c r="E14" t="str">
        <f t="shared" si="0"/>
        <v>CZ60201560147-1*3*1.5-30-001</v>
      </c>
      <c r="F14" t="s">
        <v>169</v>
      </c>
      <c r="G14" t="s">
        <v>168</v>
      </c>
      <c r="H14" t="s">
        <v>189</v>
      </c>
      <c r="K14" t="s">
        <v>242</v>
      </c>
      <c r="L14">
        <v>20</v>
      </c>
      <c r="M14" s="16">
        <v>6.46</v>
      </c>
      <c r="N14" s="20">
        <v>0.9</v>
      </c>
      <c r="O14" t="s">
        <v>243</v>
      </c>
      <c r="R14" s="1"/>
      <c r="S14" s="1"/>
    </row>
    <row r="15" spans="1:19">
      <c r="A15" s="10" t="s">
        <v>213</v>
      </c>
      <c r="B15" s="13">
        <v>30</v>
      </c>
      <c r="C15" s="15" t="s">
        <v>221</v>
      </c>
      <c r="D15" t="s">
        <v>155</v>
      </c>
      <c r="E15" t="str">
        <f t="shared" si="0"/>
        <v>C49267006-1*3*1.5-30-001</v>
      </c>
      <c r="F15" t="s">
        <v>169</v>
      </c>
      <c r="G15" t="s">
        <v>168</v>
      </c>
      <c r="H15" t="s">
        <v>189</v>
      </c>
      <c r="K15" t="s">
        <v>242</v>
      </c>
      <c r="L15">
        <v>20</v>
      </c>
      <c r="M15" s="16">
        <v>6.46</v>
      </c>
      <c r="N15" s="20">
        <v>0.9</v>
      </c>
      <c r="O15" t="s">
        <v>243</v>
      </c>
      <c r="R15" s="1"/>
      <c r="S15" s="1"/>
    </row>
    <row r="16" spans="1:19">
      <c r="A16" s="10" t="s">
        <v>214</v>
      </c>
      <c r="B16" s="13">
        <v>30</v>
      </c>
      <c r="C16" s="15" t="s">
        <v>221</v>
      </c>
      <c r="D16" t="s">
        <v>155</v>
      </c>
      <c r="E16" t="str">
        <f t="shared" si="0"/>
        <v>C49267012-2*1.5-30-001</v>
      </c>
      <c r="F16" t="s">
        <v>169</v>
      </c>
      <c r="G16" t="s">
        <v>168</v>
      </c>
      <c r="H16" t="s">
        <v>189</v>
      </c>
      <c r="K16" t="s">
        <v>242</v>
      </c>
      <c r="L16">
        <v>20</v>
      </c>
      <c r="M16" s="16">
        <v>6</v>
      </c>
      <c r="N16" s="20">
        <v>0.9</v>
      </c>
      <c r="O16" t="s">
        <v>243</v>
      </c>
      <c r="R16" s="1"/>
      <c r="S16" s="1"/>
    </row>
    <row r="17" spans="1:19">
      <c r="A17" s="10" t="s">
        <v>215</v>
      </c>
      <c r="B17" s="13">
        <v>30</v>
      </c>
      <c r="C17" s="15" t="s">
        <v>221</v>
      </c>
      <c r="D17" t="s">
        <v>155</v>
      </c>
      <c r="E17" t="str">
        <f t="shared" si="0"/>
        <v>CZ60201560144-1*2*1.5-30-001</v>
      </c>
      <c r="F17" t="s">
        <v>169</v>
      </c>
      <c r="G17" t="s">
        <v>168</v>
      </c>
      <c r="H17" t="s">
        <v>189</v>
      </c>
      <c r="K17" t="s">
        <v>242</v>
      </c>
      <c r="L17">
        <v>20</v>
      </c>
      <c r="M17" s="16">
        <v>6</v>
      </c>
      <c r="N17" s="20">
        <v>0.9</v>
      </c>
      <c r="O17" t="s">
        <v>243</v>
      </c>
      <c r="R17" s="1"/>
      <c r="S17" s="1"/>
    </row>
    <row r="18" spans="1:19">
      <c r="A18" s="10" t="s">
        <v>216</v>
      </c>
      <c r="B18" s="13">
        <v>30</v>
      </c>
      <c r="C18" s="15" t="s">
        <v>221</v>
      </c>
      <c r="D18" t="s">
        <v>155</v>
      </c>
      <c r="E18" t="str">
        <f t="shared" si="0"/>
        <v>C49267008-1*2*1.5-30-001</v>
      </c>
      <c r="F18" t="s">
        <v>169</v>
      </c>
      <c r="G18" t="s">
        <v>168</v>
      </c>
      <c r="H18" t="s">
        <v>189</v>
      </c>
      <c r="K18" t="s">
        <v>242</v>
      </c>
      <c r="L18">
        <v>20</v>
      </c>
      <c r="M18" s="16">
        <v>6</v>
      </c>
      <c r="N18" s="20">
        <v>0.9</v>
      </c>
      <c r="O18" t="s">
        <v>243</v>
      </c>
    </row>
    <row r="19" spans="1:19">
      <c r="A19" s="11" t="s">
        <v>217</v>
      </c>
      <c r="B19" s="13">
        <v>30</v>
      </c>
      <c r="C19" s="15" t="s">
        <v>221</v>
      </c>
      <c r="D19" t="s">
        <v>155</v>
      </c>
      <c r="E19" t="str">
        <f t="shared" si="0"/>
        <v>CZ60201380144-1*2*1.5-30-001</v>
      </c>
      <c r="F19" t="s">
        <v>169</v>
      </c>
      <c r="G19" t="s">
        <v>168</v>
      </c>
      <c r="H19" t="s">
        <v>189</v>
      </c>
      <c r="K19" t="s">
        <v>242</v>
      </c>
      <c r="L19">
        <v>20</v>
      </c>
      <c r="M19" s="16">
        <v>5.6</v>
      </c>
      <c r="N19" s="20">
        <v>0.9</v>
      </c>
      <c r="O19" t="s">
        <v>243</v>
      </c>
    </row>
    <row r="20" spans="1:19">
      <c r="A20" s="11" t="s">
        <v>218</v>
      </c>
      <c r="B20" s="13">
        <v>30</v>
      </c>
      <c r="C20" s="15" t="s">
        <v>221</v>
      </c>
      <c r="D20" t="s">
        <v>155</v>
      </c>
      <c r="E20" t="str">
        <f t="shared" si="0"/>
        <v>CZ60201380147-1*3*1.5-30-001</v>
      </c>
      <c r="F20" t="s">
        <v>169</v>
      </c>
      <c r="G20" t="s">
        <v>168</v>
      </c>
      <c r="H20" t="s">
        <v>189</v>
      </c>
      <c r="K20" t="s">
        <v>242</v>
      </c>
      <c r="L20">
        <v>20</v>
      </c>
      <c r="M20" s="16">
        <v>6.03</v>
      </c>
      <c r="N20" s="20">
        <v>0.9</v>
      </c>
      <c r="O20" t="s">
        <v>243</v>
      </c>
    </row>
    <row r="21" spans="1:19">
      <c r="A21" s="12" t="s">
        <v>219</v>
      </c>
      <c r="B21" s="13">
        <v>30</v>
      </c>
      <c r="C21" s="15" t="s">
        <v>221</v>
      </c>
      <c r="D21" t="s">
        <v>155</v>
      </c>
      <c r="E21" t="str">
        <f t="shared" si="0"/>
        <v>C49057063-1*3*1.5-30-001</v>
      </c>
      <c r="F21" t="s">
        <v>169</v>
      </c>
      <c r="G21" t="s">
        <v>168</v>
      </c>
      <c r="H21" t="s">
        <v>189</v>
      </c>
      <c r="K21" t="s">
        <v>242</v>
      </c>
      <c r="L21">
        <v>20</v>
      </c>
      <c r="M21" s="16">
        <v>6</v>
      </c>
      <c r="N21" s="20">
        <v>0.9</v>
      </c>
      <c r="O21" t="s">
        <v>243</v>
      </c>
    </row>
    <row r="22" spans="1:19">
      <c r="A22" s="12" t="s">
        <v>220</v>
      </c>
      <c r="B22" s="13">
        <v>30</v>
      </c>
      <c r="C22" s="15" t="s">
        <v>221</v>
      </c>
      <c r="D22" t="s">
        <v>155</v>
      </c>
      <c r="E22" t="str">
        <f t="shared" si="0"/>
        <v>C49057037-1*2*1.5-30-001</v>
      </c>
      <c r="F22" t="s">
        <v>169</v>
      </c>
      <c r="G22" t="s">
        <v>168</v>
      </c>
      <c r="H22" t="s">
        <v>189</v>
      </c>
      <c r="K22" t="s">
        <v>242</v>
      </c>
      <c r="L22">
        <v>20</v>
      </c>
      <c r="M22" s="16">
        <v>5.57</v>
      </c>
      <c r="N22" s="20">
        <v>0.9</v>
      </c>
      <c r="O22" t="s">
        <v>243</v>
      </c>
    </row>
    <row r="23" spans="1:19">
      <c r="A23" s="23" t="s">
        <v>260</v>
      </c>
      <c r="B23" s="13">
        <v>30</v>
      </c>
      <c r="C23" s="15" t="s">
        <v>221</v>
      </c>
      <c r="D23" t="s">
        <v>155</v>
      </c>
      <c r="E23" t="str">
        <f t="shared" si="0"/>
        <v>C49168059-1*2*0.5-30-001</v>
      </c>
      <c r="F23" t="s">
        <v>169</v>
      </c>
      <c r="G23" t="s">
        <v>168</v>
      </c>
      <c r="H23" t="s">
        <v>189</v>
      </c>
      <c r="K23" t="s">
        <v>242</v>
      </c>
      <c r="L23">
        <v>20</v>
      </c>
      <c r="M23" s="16">
        <v>4.28</v>
      </c>
      <c r="N23" s="20">
        <v>0.9</v>
      </c>
      <c r="O23" t="s">
        <v>243</v>
      </c>
    </row>
    <row r="24" spans="1:19">
      <c r="A24" s="23" t="s">
        <v>261</v>
      </c>
      <c r="B24" s="13">
        <v>30</v>
      </c>
      <c r="C24" s="15" t="s">
        <v>221</v>
      </c>
      <c r="D24" t="s">
        <v>155</v>
      </c>
      <c r="E24" t="str">
        <f t="shared" si="0"/>
        <v>C49167019-1*2*1-30-001</v>
      </c>
      <c r="F24" t="s">
        <v>169</v>
      </c>
      <c r="G24" t="s">
        <v>168</v>
      </c>
      <c r="H24" t="s">
        <v>189</v>
      </c>
      <c r="K24" t="s">
        <v>242</v>
      </c>
      <c r="L24">
        <v>20</v>
      </c>
      <c r="M24" s="16">
        <v>5.0600000000000005</v>
      </c>
      <c r="N24" s="20">
        <v>0.9</v>
      </c>
      <c r="O24" t="s">
        <v>243</v>
      </c>
    </row>
    <row r="25" spans="1:19">
      <c r="A25" s="23" t="s">
        <v>262</v>
      </c>
      <c r="B25" s="13">
        <v>30</v>
      </c>
      <c r="C25" s="15" t="s">
        <v>221</v>
      </c>
      <c r="D25" t="s">
        <v>155</v>
      </c>
      <c r="E25" t="str">
        <f t="shared" si="0"/>
        <v>C49168037-1*2*1.5-30-001</v>
      </c>
      <c r="F25" t="s">
        <v>169</v>
      </c>
      <c r="G25" t="s">
        <v>168</v>
      </c>
      <c r="H25" t="s">
        <v>189</v>
      </c>
      <c r="K25" t="s">
        <v>242</v>
      </c>
      <c r="L25">
        <v>20</v>
      </c>
      <c r="M25" s="16">
        <v>5.97</v>
      </c>
      <c r="N25" s="20">
        <v>0.9</v>
      </c>
      <c r="O25" t="s">
        <v>243</v>
      </c>
    </row>
    <row r="26" spans="1:19">
      <c r="A26" s="23" t="s">
        <v>263</v>
      </c>
      <c r="B26" s="13">
        <v>30</v>
      </c>
      <c r="C26" s="15" t="s">
        <v>221</v>
      </c>
      <c r="D26" t="s">
        <v>155</v>
      </c>
      <c r="E26" t="str">
        <f t="shared" si="0"/>
        <v>C49168055-1*3*1.5-30-001</v>
      </c>
      <c r="F26" t="s">
        <v>169</v>
      </c>
      <c r="G26" t="s">
        <v>168</v>
      </c>
      <c r="H26" t="s">
        <v>189</v>
      </c>
      <c r="K26" t="s">
        <v>242</v>
      </c>
      <c r="L26">
        <v>20</v>
      </c>
      <c r="M26" s="16">
        <v>6.43</v>
      </c>
      <c r="N26" s="20">
        <v>0.9</v>
      </c>
      <c r="O26" t="s">
        <v>243</v>
      </c>
    </row>
    <row r="27" spans="1:19">
      <c r="A27" s="23" t="s">
        <v>264</v>
      </c>
      <c r="B27" s="13">
        <v>30</v>
      </c>
      <c r="C27" s="15" t="s">
        <v>221</v>
      </c>
      <c r="D27" t="s">
        <v>155</v>
      </c>
      <c r="E27" t="str">
        <f t="shared" si="0"/>
        <v>C49287010-1*2*1.0-30-001</v>
      </c>
      <c r="F27" t="s">
        <v>169</v>
      </c>
      <c r="G27" t="s">
        <v>168</v>
      </c>
      <c r="H27" t="s">
        <v>189</v>
      </c>
      <c r="K27" t="s">
        <v>242</v>
      </c>
      <c r="L27">
        <v>20</v>
      </c>
      <c r="M27" s="16">
        <v>5.16</v>
      </c>
      <c r="N27" s="20">
        <v>0.9</v>
      </c>
      <c r="O27" t="s">
        <v>243</v>
      </c>
    </row>
    <row r="28" spans="1:19">
      <c r="A28" s="23" t="s">
        <v>265</v>
      </c>
      <c r="B28" s="13">
        <v>30</v>
      </c>
      <c r="C28" s="15" t="s">
        <v>221</v>
      </c>
      <c r="D28" t="s">
        <v>155</v>
      </c>
      <c r="E28" t="str">
        <f t="shared" si="0"/>
        <v>C49420008-1*2*1.0-30-001</v>
      </c>
      <c r="F28" t="s">
        <v>169</v>
      </c>
      <c r="G28" t="s">
        <v>168</v>
      </c>
      <c r="H28" t="s">
        <v>189</v>
      </c>
      <c r="K28" t="s">
        <v>242</v>
      </c>
      <c r="L28">
        <v>20</v>
      </c>
      <c r="M28" s="16">
        <v>5.16</v>
      </c>
      <c r="N28" s="20">
        <v>0.9</v>
      </c>
      <c r="O28" t="s">
        <v>243</v>
      </c>
    </row>
    <row r="29" spans="1:19">
      <c r="A29" s="23" t="s">
        <v>266</v>
      </c>
      <c r="B29" s="13">
        <v>30</v>
      </c>
      <c r="C29" s="15" t="s">
        <v>221</v>
      </c>
      <c r="D29" t="s">
        <v>155</v>
      </c>
      <c r="E29" t="str">
        <f t="shared" si="0"/>
        <v>C49420009-1*2*2.5-30-001</v>
      </c>
      <c r="F29" t="s">
        <v>169</v>
      </c>
      <c r="G29" t="s">
        <v>168</v>
      </c>
      <c r="H29" t="s">
        <v>189</v>
      </c>
      <c r="K29" t="s">
        <v>242</v>
      </c>
      <c r="L29">
        <v>20</v>
      </c>
      <c r="M29" s="16">
        <v>7.6</v>
      </c>
      <c r="N29" s="20">
        <v>0.9</v>
      </c>
      <c r="O29" t="s">
        <v>243</v>
      </c>
    </row>
    <row r="30" spans="1:19">
      <c r="A30" s="23" t="s">
        <v>267</v>
      </c>
      <c r="B30" s="13">
        <v>30</v>
      </c>
      <c r="C30" s="15" t="s">
        <v>221</v>
      </c>
      <c r="D30" t="s">
        <v>155</v>
      </c>
      <c r="E30" t="str">
        <f t="shared" si="0"/>
        <v>C49420010-1*3*1.5-30-001</v>
      </c>
      <c r="F30" t="s">
        <v>169</v>
      </c>
      <c r="G30" t="s">
        <v>168</v>
      </c>
      <c r="H30" t="s">
        <v>189</v>
      </c>
      <c r="K30" t="s">
        <v>242</v>
      </c>
      <c r="L30">
        <v>20</v>
      </c>
      <c r="M30" s="16">
        <v>6.46</v>
      </c>
      <c r="N30" s="20">
        <v>0.9</v>
      </c>
      <c r="O30" t="s">
        <v>243</v>
      </c>
    </row>
    <row r="31" spans="1:19">
      <c r="A31" s="23" t="s">
        <v>268</v>
      </c>
      <c r="B31" s="13">
        <v>30</v>
      </c>
      <c r="C31" s="15" t="s">
        <v>221</v>
      </c>
      <c r="D31" t="s">
        <v>155</v>
      </c>
      <c r="E31" t="str">
        <f t="shared" si="0"/>
        <v>CZ60200480147-1*3*1.5-30-001</v>
      </c>
      <c r="F31" t="s">
        <v>169</v>
      </c>
      <c r="G31" t="s">
        <v>168</v>
      </c>
      <c r="H31" t="s">
        <v>189</v>
      </c>
      <c r="K31" t="s">
        <v>242</v>
      </c>
      <c r="L31">
        <v>20</v>
      </c>
      <c r="M31" s="16">
        <v>6.46</v>
      </c>
      <c r="N31" s="20">
        <v>0.9</v>
      </c>
      <c r="O31" t="s">
        <v>243</v>
      </c>
    </row>
    <row r="32" spans="1:19">
      <c r="A32" s="23" t="s">
        <v>269</v>
      </c>
      <c r="B32" s="13">
        <v>30</v>
      </c>
      <c r="C32" s="15" t="s">
        <v>221</v>
      </c>
      <c r="D32" t="s">
        <v>155</v>
      </c>
      <c r="E32" t="str">
        <f t="shared" si="0"/>
        <v>C49420011-1*2*1.5-30-001</v>
      </c>
      <c r="F32" t="s">
        <v>169</v>
      </c>
      <c r="G32" t="s">
        <v>168</v>
      </c>
      <c r="H32" t="s">
        <v>189</v>
      </c>
      <c r="K32" t="s">
        <v>242</v>
      </c>
      <c r="L32">
        <v>20</v>
      </c>
      <c r="M32" s="16">
        <v>6</v>
      </c>
      <c r="N32" s="20">
        <v>0.9</v>
      </c>
      <c r="O32" t="s">
        <v>243</v>
      </c>
    </row>
    <row r="33" spans="1:15">
      <c r="A33" s="23" t="s">
        <v>270</v>
      </c>
      <c r="B33" s="13">
        <v>30</v>
      </c>
      <c r="C33" s="15" t="s">
        <v>221</v>
      </c>
      <c r="D33" t="s">
        <v>155</v>
      </c>
      <c r="E33" t="str">
        <f t="shared" si="0"/>
        <v>CZ60200540143-1*2*1.0-30-001</v>
      </c>
      <c r="F33" t="s">
        <v>169</v>
      </c>
      <c r="G33" t="s">
        <v>168</v>
      </c>
      <c r="H33" t="s">
        <v>189</v>
      </c>
      <c r="K33" t="s">
        <v>242</v>
      </c>
      <c r="L33">
        <v>20</v>
      </c>
      <c r="M33" s="16">
        <v>5.16</v>
      </c>
      <c r="N33" s="20">
        <v>0.9</v>
      </c>
      <c r="O33" t="s">
        <v>243</v>
      </c>
    </row>
    <row r="34" spans="1:15">
      <c r="A34" s="23" t="s">
        <v>271</v>
      </c>
      <c r="B34" s="13">
        <v>30</v>
      </c>
      <c r="C34" s="15" t="s">
        <v>221</v>
      </c>
      <c r="D34" t="s">
        <v>155</v>
      </c>
      <c r="E34" t="str">
        <f t="shared" si="0"/>
        <v>C49420013-1*2*0.75-30-001</v>
      </c>
      <c r="F34" t="s">
        <v>169</v>
      </c>
      <c r="G34" t="s">
        <v>168</v>
      </c>
      <c r="H34" t="s">
        <v>189</v>
      </c>
      <c r="K34" t="s">
        <v>242</v>
      </c>
      <c r="L34">
        <v>20</v>
      </c>
      <c r="M34" s="16">
        <v>4.76</v>
      </c>
      <c r="N34" s="20">
        <v>0.9</v>
      </c>
      <c r="O34" t="s">
        <v>243</v>
      </c>
    </row>
    <row r="35" spans="1:15">
      <c r="A35" s="23" t="s">
        <v>272</v>
      </c>
      <c r="B35" s="13">
        <v>30</v>
      </c>
      <c r="C35" s="15" t="s">
        <v>221</v>
      </c>
      <c r="D35" t="s">
        <v>155</v>
      </c>
      <c r="E35" t="str">
        <f t="shared" si="0"/>
        <v>C49479002-1*3*1-30-001</v>
      </c>
      <c r="F35" t="s">
        <v>169</v>
      </c>
      <c r="G35" t="s">
        <v>168</v>
      </c>
      <c r="H35" t="s">
        <v>189</v>
      </c>
      <c r="K35" t="s">
        <v>242</v>
      </c>
      <c r="L35">
        <v>20</v>
      </c>
      <c r="M35" s="16">
        <v>5.56</v>
      </c>
      <c r="N35" s="20">
        <v>0.9</v>
      </c>
      <c r="O35" t="s">
        <v>243</v>
      </c>
    </row>
    <row r="36" spans="1:15">
      <c r="A36" s="23" t="s">
        <v>273</v>
      </c>
      <c r="B36" s="13">
        <v>30</v>
      </c>
      <c r="C36" s="15" t="s">
        <v>221</v>
      </c>
      <c r="D36" t="s">
        <v>155</v>
      </c>
      <c r="E36" t="str">
        <f t="shared" si="0"/>
        <v>C49479003-1*2*1.5-30-001</v>
      </c>
      <c r="F36" t="s">
        <v>169</v>
      </c>
      <c r="G36" t="s">
        <v>168</v>
      </c>
      <c r="H36" t="s">
        <v>189</v>
      </c>
      <c r="K36" t="s">
        <v>242</v>
      </c>
      <c r="L36">
        <v>20</v>
      </c>
      <c r="M36" s="16">
        <v>6</v>
      </c>
      <c r="N36" s="20">
        <v>0.9</v>
      </c>
      <c r="O36" t="s">
        <v>243</v>
      </c>
    </row>
    <row r="37" spans="1:15">
      <c r="A37" s="23" t="s">
        <v>274</v>
      </c>
      <c r="B37" s="13">
        <v>30</v>
      </c>
      <c r="C37" s="15" t="s">
        <v>221</v>
      </c>
      <c r="D37" t="s">
        <v>155</v>
      </c>
      <c r="E37" t="str">
        <f t="shared" si="0"/>
        <v>C49479004-1*2*1-30-001</v>
      </c>
      <c r="F37" t="s">
        <v>169</v>
      </c>
      <c r="G37" t="s">
        <v>168</v>
      </c>
      <c r="H37" t="s">
        <v>189</v>
      </c>
      <c r="K37" t="s">
        <v>242</v>
      </c>
      <c r="L37">
        <v>20</v>
      </c>
      <c r="M37" s="16">
        <v>5.16</v>
      </c>
      <c r="N37" s="20">
        <v>0.9</v>
      </c>
      <c r="O37" t="s">
        <v>243</v>
      </c>
    </row>
    <row r="38" spans="1:15">
      <c r="A38" s="23" t="s">
        <v>275</v>
      </c>
      <c r="B38" s="13">
        <v>30</v>
      </c>
      <c r="C38" s="15" t="s">
        <v>221</v>
      </c>
      <c r="D38" t="s">
        <v>155</v>
      </c>
      <c r="E38" t="str">
        <f t="shared" si="0"/>
        <v>C49479008-2*1.0-30-001</v>
      </c>
      <c r="F38" t="s">
        <v>169</v>
      </c>
      <c r="G38" t="s">
        <v>168</v>
      </c>
      <c r="H38" t="s">
        <v>189</v>
      </c>
      <c r="K38" t="s">
        <v>242</v>
      </c>
      <c r="L38">
        <v>20</v>
      </c>
      <c r="M38" s="16">
        <v>5.16</v>
      </c>
      <c r="N38" s="20">
        <v>0.9</v>
      </c>
      <c r="O38" t="s">
        <v>243</v>
      </c>
    </row>
    <row r="39" spans="1:15">
      <c r="A39" s="24" t="s">
        <v>276</v>
      </c>
      <c r="B39" s="13">
        <v>30</v>
      </c>
      <c r="C39" s="15" t="s">
        <v>221</v>
      </c>
      <c r="D39" t="s">
        <v>155</v>
      </c>
      <c r="E39" t="str">
        <f t="shared" si="0"/>
        <v>C49655001-1*2*1.0-30-001</v>
      </c>
      <c r="F39" t="s">
        <v>169</v>
      </c>
      <c r="G39" t="s">
        <v>168</v>
      </c>
      <c r="H39" t="s">
        <v>189</v>
      </c>
      <c r="K39" t="s">
        <v>242</v>
      </c>
      <c r="L39">
        <v>20</v>
      </c>
      <c r="M39" s="16">
        <v>5.16</v>
      </c>
      <c r="N39" s="20">
        <v>0.9</v>
      </c>
      <c r="O39" t="s">
        <v>243</v>
      </c>
    </row>
    <row r="40" spans="1:15">
      <c r="A40" s="25" t="s">
        <v>277</v>
      </c>
      <c r="B40" s="13">
        <v>30</v>
      </c>
      <c r="C40" s="15" t="s">
        <v>221</v>
      </c>
      <c r="D40" t="s">
        <v>155</v>
      </c>
      <c r="E40" t="str">
        <f t="shared" si="0"/>
        <v>C49583001-1*2*1.0-30-001</v>
      </c>
      <c r="F40" t="s">
        <v>169</v>
      </c>
      <c r="G40" t="s">
        <v>168</v>
      </c>
      <c r="H40" t="s">
        <v>189</v>
      </c>
      <c r="K40" t="s">
        <v>242</v>
      </c>
      <c r="L40">
        <v>20</v>
      </c>
      <c r="M40" s="16">
        <v>5.16</v>
      </c>
      <c r="N40" s="20">
        <v>0.9</v>
      </c>
      <c r="O40" t="s">
        <v>243</v>
      </c>
    </row>
    <row r="41" spans="1:15">
      <c r="A41" s="25" t="s">
        <v>278</v>
      </c>
      <c r="B41" s="13">
        <v>30</v>
      </c>
      <c r="C41" s="15" t="s">
        <v>221</v>
      </c>
      <c r="D41" t="s">
        <v>155</v>
      </c>
      <c r="E41" t="str">
        <f t="shared" si="0"/>
        <v>C49444001-1*2*1.0-30-001</v>
      </c>
      <c r="F41" t="s">
        <v>169</v>
      </c>
      <c r="G41" t="s">
        <v>168</v>
      </c>
      <c r="H41" t="s">
        <v>189</v>
      </c>
      <c r="K41" t="s">
        <v>242</v>
      </c>
      <c r="L41">
        <v>20</v>
      </c>
      <c r="M41" s="16">
        <v>5.16</v>
      </c>
      <c r="N41" s="20">
        <v>0.9</v>
      </c>
      <c r="O41" t="s">
        <v>243</v>
      </c>
    </row>
    <row r="42" spans="1:15">
      <c r="A42" s="25" t="s">
        <v>279</v>
      </c>
      <c r="B42" s="13">
        <v>30</v>
      </c>
      <c r="C42" s="15" t="s">
        <v>221</v>
      </c>
      <c r="D42" t="s">
        <v>155</v>
      </c>
      <c r="E42" t="str">
        <f t="shared" si="0"/>
        <v>C49444003-1*3*1.0-30-001</v>
      </c>
      <c r="F42" t="s">
        <v>169</v>
      </c>
      <c r="G42" t="s">
        <v>168</v>
      </c>
      <c r="H42" t="s">
        <v>189</v>
      </c>
      <c r="K42" t="s">
        <v>242</v>
      </c>
      <c r="L42">
        <v>20</v>
      </c>
      <c r="M42" s="16">
        <v>5.56</v>
      </c>
      <c r="N42" s="20">
        <v>0.9</v>
      </c>
      <c r="O42" t="s">
        <v>243</v>
      </c>
    </row>
    <row r="43" spans="1:15">
      <c r="A43" s="25" t="s">
        <v>280</v>
      </c>
      <c r="B43" s="13">
        <v>30</v>
      </c>
      <c r="C43" s="15" t="s">
        <v>221</v>
      </c>
      <c r="D43" t="s">
        <v>155</v>
      </c>
      <c r="E43" t="str">
        <f t="shared" si="0"/>
        <v>C49583005-1*3*1.5-30-001</v>
      </c>
      <c r="F43" t="s">
        <v>169</v>
      </c>
      <c r="G43" t="s">
        <v>168</v>
      </c>
      <c r="H43" t="s">
        <v>189</v>
      </c>
      <c r="K43" t="s">
        <v>242</v>
      </c>
      <c r="L43">
        <v>20</v>
      </c>
      <c r="M43" s="16">
        <v>6.03</v>
      </c>
      <c r="N43" s="20">
        <v>0.9</v>
      </c>
      <c r="O43" t="s">
        <v>243</v>
      </c>
    </row>
    <row r="44" spans="1:15">
      <c r="A44" s="25" t="s">
        <v>281</v>
      </c>
      <c r="B44" s="13">
        <v>30</v>
      </c>
      <c r="C44" s="15" t="s">
        <v>221</v>
      </c>
      <c r="D44" t="s">
        <v>155</v>
      </c>
      <c r="E44" t="str">
        <f t="shared" si="0"/>
        <v>C49549002-1*3*1.5-30-001</v>
      </c>
      <c r="F44" t="s">
        <v>169</v>
      </c>
      <c r="G44" t="s">
        <v>168</v>
      </c>
      <c r="H44" t="s">
        <v>189</v>
      </c>
      <c r="K44" t="s">
        <v>242</v>
      </c>
      <c r="L44">
        <v>20</v>
      </c>
      <c r="M44" s="16">
        <v>6.03</v>
      </c>
      <c r="N44" s="20">
        <v>0.9</v>
      </c>
      <c r="O44" t="s">
        <v>243</v>
      </c>
    </row>
    <row r="45" spans="1:15">
      <c r="A45" s="25" t="s">
        <v>282</v>
      </c>
      <c r="B45" s="13">
        <v>30</v>
      </c>
      <c r="C45" s="15" t="s">
        <v>221</v>
      </c>
      <c r="D45" t="s">
        <v>155</v>
      </c>
      <c r="E45" t="str">
        <f t="shared" si="0"/>
        <v>C49549001-1*2*1.5-30-001</v>
      </c>
      <c r="F45" t="s">
        <v>169</v>
      </c>
      <c r="G45" t="s">
        <v>168</v>
      </c>
      <c r="H45" t="s">
        <v>189</v>
      </c>
      <c r="K45" t="s">
        <v>242</v>
      </c>
      <c r="L45">
        <v>20</v>
      </c>
      <c r="M45" s="16">
        <v>5.6</v>
      </c>
      <c r="N45" s="20">
        <v>0.9</v>
      </c>
      <c r="O45" t="s">
        <v>243</v>
      </c>
    </row>
    <row r="46" spans="1:15">
      <c r="A46" s="25" t="s">
        <v>283</v>
      </c>
      <c r="B46" s="13">
        <v>30</v>
      </c>
      <c r="C46" s="15" t="s">
        <v>221</v>
      </c>
      <c r="D46" t="s">
        <v>155</v>
      </c>
      <c r="E46" t="str">
        <f t="shared" si="0"/>
        <v>C49583002-1*2*1.5-30-001</v>
      </c>
      <c r="F46" t="s">
        <v>169</v>
      </c>
      <c r="G46" t="s">
        <v>168</v>
      </c>
      <c r="H46" t="s">
        <v>189</v>
      </c>
      <c r="K46" t="s">
        <v>242</v>
      </c>
      <c r="L46">
        <v>20</v>
      </c>
      <c r="M46" s="16">
        <v>5.6</v>
      </c>
      <c r="N46" s="20">
        <v>0.9</v>
      </c>
      <c r="O46" t="s">
        <v>243</v>
      </c>
    </row>
    <row r="47" spans="1:15">
      <c r="A47" s="25" t="s">
        <v>284</v>
      </c>
      <c r="B47" s="13">
        <v>30</v>
      </c>
      <c r="C47" s="15" t="s">
        <v>221</v>
      </c>
      <c r="D47" t="s">
        <v>155</v>
      </c>
      <c r="E47" t="str">
        <f t="shared" si="0"/>
        <v>C49164037-1*2*1.5-30-001</v>
      </c>
      <c r="F47" t="s">
        <v>169</v>
      </c>
      <c r="G47" t="s">
        <v>168</v>
      </c>
      <c r="H47" t="s">
        <v>189</v>
      </c>
      <c r="K47" t="s">
        <v>242</v>
      </c>
      <c r="L47">
        <v>20</v>
      </c>
      <c r="M47" s="16">
        <v>5.57</v>
      </c>
      <c r="N47" s="20">
        <v>0.9</v>
      </c>
      <c r="O47" t="s">
        <v>243</v>
      </c>
    </row>
    <row r="48" spans="1:15">
      <c r="A48" t="s">
        <v>309</v>
      </c>
      <c r="B48" s="13">
        <v>30</v>
      </c>
      <c r="C48" s="15" t="s">
        <v>221</v>
      </c>
      <c r="D48" t="s">
        <v>155</v>
      </c>
      <c r="E48" t="str">
        <f>CONCATENATE(A48,D48,B48,D48,C48)</f>
        <v>C49114019-1*2*1-30-001</v>
      </c>
      <c r="F48" t="s">
        <v>169</v>
      </c>
      <c r="G48" t="s">
        <v>168</v>
      </c>
      <c r="H48" t="s">
        <v>189</v>
      </c>
      <c r="K48" t="s">
        <v>242</v>
      </c>
      <c r="L48">
        <v>20</v>
      </c>
      <c r="M48" s="16">
        <v>5.0600000000000005</v>
      </c>
      <c r="N48" s="20">
        <v>0.9</v>
      </c>
      <c r="O48" t="s">
        <v>243</v>
      </c>
    </row>
    <row r="49" spans="1:15">
      <c r="A49" t="s">
        <v>310</v>
      </c>
      <c r="B49" s="13">
        <v>30</v>
      </c>
      <c r="C49" s="15" t="s">
        <v>221</v>
      </c>
      <c r="D49" t="s">
        <v>155</v>
      </c>
      <c r="E49" t="str">
        <f>CONCATENATE(A49,D49,B49,D49,C49)</f>
        <v>C49113001-1*2*0.75-30-001</v>
      </c>
      <c r="F49" t="s">
        <v>169</v>
      </c>
      <c r="G49" t="s">
        <v>168</v>
      </c>
      <c r="H49" t="s">
        <v>189</v>
      </c>
      <c r="K49" t="s">
        <v>242</v>
      </c>
      <c r="L49">
        <v>20</v>
      </c>
      <c r="M49" s="16">
        <v>4.6999999999999993</v>
      </c>
      <c r="N49" s="20">
        <v>0.9</v>
      </c>
      <c r="O49" t="s">
        <v>243</v>
      </c>
    </row>
    <row r="50" spans="1:15">
      <c r="A50" t="s">
        <v>311</v>
      </c>
      <c r="B50" s="13">
        <v>30</v>
      </c>
      <c r="C50" s="15" t="s">
        <v>221</v>
      </c>
      <c r="D50" t="s">
        <v>155</v>
      </c>
      <c r="E50" t="str">
        <f>CONCATENATE(A50,D50,B50,D50,C50)</f>
        <v>CZ60201050147-1*3*1.5-30-001</v>
      </c>
      <c r="F50" t="s">
        <v>169</v>
      </c>
      <c r="G50" t="s">
        <v>168</v>
      </c>
      <c r="H50" t="s">
        <v>189</v>
      </c>
      <c r="K50" t="s">
        <v>242</v>
      </c>
      <c r="L50">
        <v>20</v>
      </c>
      <c r="M50" s="16">
        <v>6.43</v>
      </c>
      <c r="N50" s="20">
        <v>0.9</v>
      </c>
      <c r="O50" t="s">
        <v>243</v>
      </c>
    </row>
    <row r="51" spans="1:15">
      <c r="D51" t="s">
        <v>155</v>
      </c>
      <c r="E51" t="str">
        <f t="shared" si="0"/>
        <v>--</v>
      </c>
      <c r="F51" t="s">
        <v>169</v>
      </c>
      <c r="G51" t="s">
        <v>168</v>
      </c>
      <c r="H51" t="s">
        <v>189</v>
      </c>
    </row>
    <row r="52" spans="1:15">
      <c r="D52" t="s">
        <v>155</v>
      </c>
      <c r="E52" t="str">
        <f t="shared" si="0"/>
        <v>--</v>
      </c>
      <c r="F52" t="s">
        <v>169</v>
      </c>
      <c r="G52" t="s">
        <v>168</v>
      </c>
      <c r="H52" t="s">
        <v>189</v>
      </c>
    </row>
    <row r="53" spans="1:15">
      <c r="D53" t="s">
        <v>155</v>
      </c>
      <c r="E53" t="str">
        <f t="shared" si="0"/>
        <v>--</v>
      </c>
      <c r="F53" t="s">
        <v>169</v>
      </c>
      <c r="G53" t="s">
        <v>168</v>
      </c>
      <c r="H53" t="s">
        <v>189</v>
      </c>
    </row>
    <row r="54" spans="1:15">
      <c r="D54" t="s">
        <v>155</v>
      </c>
      <c r="E54" t="str">
        <f t="shared" si="0"/>
        <v>--</v>
      </c>
      <c r="F54" t="s">
        <v>169</v>
      </c>
      <c r="G54" t="s">
        <v>168</v>
      </c>
      <c r="H54" t="s">
        <v>189</v>
      </c>
    </row>
    <row r="55" spans="1:15">
      <c r="D55" t="s">
        <v>155</v>
      </c>
      <c r="E55" t="str">
        <f t="shared" si="0"/>
        <v>--</v>
      </c>
      <c r="F55" t="s">
        <v>169</v>
      </c>
      <c r="G55" t="s">
        <v>168</v>
      </c>
      <c r="H55" t="s">
        <v>189</v>
      </c>
    </row>
    <row r="56" spans="1:15">
      <c r="D56" t="s">
        <v>155</v>
      </c>
      <c r="E56" t="str">
        <f t="shared" si="0"/>
        <v>--</v>
      </c>
      <c r="F56" t="s">
        <v>169</v>
      </c>
      <c r="G56" t="s">
        <v>168</v>
      </c>
      <c r="H56" t="s">
        <v>189</v>
      </c>
    </row>
    <row r="57" spans="1:15">
      <c r="D57" t="s">
        <v>155</v>
      </c>
      <c r="E57" t="str">
        <f t="shared" si="0"/>
        <v>--</v>
      </c>
      <c r="F57" t="s">
        <v>169</v>
      </c>
      <c r="G57" t="s">
        <v>168</v>
      </c>
      <c r="H57" t="s">
        <v>189</v>
      </c>
    </row>
    <row r="58" spans="1:15">
      <c r="D58" t="s">
        <v>155</v>
      </c>
      <c r="E58" t="str">
        <f t="shared" si="0"/>
        <v>--</v>
      </c>
      <c r="F58" t="s">
        <v>169</v>
      </c>
      <c r="G58" t="s">
        <v>168</v>
      </c>
      <c r="H58" t="s">
        <v>189</v>
      </c>
    </row>
    <row r="59" spans="1:15">
      <c r="D59" t="s">
        <v>155</v>
      </c>
      <c r="E59" t="str">
        <f t="shared" si="0"/>
        <v>--</v>
      </c>
      <c r="F59" t="s">
        <v>169</v>
      </c>
      <c r="G59" t="s">
        <v>168</v>
      </c>
      <c r="H59" t="s">
        <v>189</v>
      </c>
    </row>
    <row r="60" spans="1:15">
      <c r="D60" t="s">
        <v>155</v>
      </c>
      <c r="E60" t="str">
        <f t="shared" si="0"/>
        <v>--</v>
      </c>
      <c r="F60" t="s">
        <v>169</v>
      </c>
      <c r="G60" t="s">
        <v>168</v>
      </c>
      <c r="H60" t="s">
        <v>189</v>
      </c>
    </row>
    <row r="61" spans="1:15">
      <c r="D61" t="s">
        <v>155</v>
      </c>
      <c r="E61" t="str">
        <f t="shared" si="0"/>
        <v>--</v>
      </c>
      <c r="F61" t="s">
        <v>169</v>
      </c>
      <c r="G61" t="s">
        <v>168</v>
      </c>
      <c r="H61" t="s">
        <v>189</v>
      </c>
    </row>
    <row r="62" spans="1:15">
      <c r="D62" t="s">
        <v>155</v>
      </c>
      <c r="E62" t="str">
        <f t="shared" si="0"/>
        <v>--</v>
      </c>
      <c r="F62" t="s">
        <v>169</v>
      </c>
      <c r="G62" t="s">
        <v>168</v>
      </c>
      <c r="H62" t="s">
        <v>189</v>
      </c>
    </row>
    <row r="63" spans="1:15">
      <c r="D63" t="s">
        <v>155</v>
      </c>
      <c r="E63" t="str">
        <f t="shared" si="0"/>
        <v>--</v>
      </c>
      <c r="F63" t="s">
        <v>169</v>
      </c>
      <c r="G63" t="s">
        <v>168</v>
      </c>
      <c r="H63" t="s">
        <v>189</v>
      </c>
    </row>
    <row r="64" spans="1:15">
      <c r="D64" t="s">
        <v>155</v>
      </c>
      <c r="E64" t="str">
        <f t="shared" si="0"/>
        <v>--</v>
      </c>
      <c r="F64" t="s">
        <v>169</v>
      </c>
      <c r="G64" t="s">
        <v>168</v>
      </c>
      <c r="H64" t="s">
        <v>189</v>
      </c>
    </row>
    <row r="65" spans="4:8">
      <c r="D65" t="s">
        <v>155</v>
      </c>
      <c r="E65" t="str">
        <f t="shared" si="0"/>
        <v>--</v>
      </c>
      <c r="F65" t="s">
        <v>169</v>
      </c>
      <c r="G65" t="s">
        <v>168</v>
      </c>
      <c r="H65" t="s">
        <v>189</v>
      </c>
    </row>
    <row r="66" spans="4:8">
      <c r="D66" t="s">
        <v>155</v>
      </c>
      <c r="E66" t="str">
        <f t="shared" si="0"/>
        <v>--</v>
      </c>
      <c r="F66" t="s">
        <v>169</v>
      </c>
      <c r="G66" t="s">
        <v>168</v>
      </c>
      <c r="H66" t="s">
        <v>189</v>
      </c>
    </row>
    <row r="67" spans="4:8">
      <c r="D67" t="s">
        <v>155</v>
      </c>
      <c r="E67" t="str">
        <f t="shared" si="0"/>
        <v>--</v>
      </c>
      <c r="F67" t="s">
        <v>169</v>
      </c>
      <c r="G67" t="s">
        <v>168</v>
      </c>
      <c r="H67" t="s">
        <v>189</v>
      </c>
    </row>
    <row r="68" spans="4:8">
      <c r="D68" t="s">
        <v>155</v>
      </c>
      <c r="E68" t="str">
        <f t="shared" ref="E68:E100" si="1">CONCATENATE(A68,D68,B68,D68,C68)</f>
        <v>--</v>
      </c>
      <c r="F68" t="s">
        <v>169</v>
      </c>
      <c r="G68" t="s">
        <v>168</v>
      </c>
      <c r="H68" t="s">
        <v>189</v>
      </c>
    </row>
    <row r="69" spans="4:8">
      <c r="D69" t="s">
        <v>155</v>
      </c>
      <c r="E69" t="str">
        <f t="shared" si="1"/>
        <v>--</v>
      </c>
      <c r="F69" t="s">
        <v>169</v>
      </c>
      <c r="G69" t="s">
        <v>168</v>
      </c>
      <c r="H69" t="s">
        <v>189</v>
      </c>
    </row>
    <row r="70" spans="4:8">
      <c r="D70" t="s">
        <v>155</v>
      </c>
      <c r="E70" t="str">
        <f t="shared" si="1"/>
        <v>--</v>
      </c>
      <c r="F70" t="s">
        <v>169</v>
      </c>
      <c r="G70" t="s">
        <v>168</v>
      </c>
      <c r="H70" t="s">
        <v>189</v>
      </c>
    </row>
    <row r="71" spans="4:8">
      <c r="D71" t="s">
        <v>155</v>
      </c>
      <c r="E71" t="str">
        <f t="shared" si="1"/>
        <v>--</v>
      </c>
      <c r="F71" t="s">
        <v>169</v>
      </c>
      <c r="G71" t="s">
        <v>168</v>
      </c>
      <c r="H71" t="s">
        <v>189</v>
      </c>
    </row>
    <row r="72" spans="4:8">
      <c r="D72" t="s">
        <v>155</v>
      </c>
      <c r="E72" t="str">
        <f t="shared" si="1"/>
        <v>--</v>
      </c>
      <c r="F72" t="s">
        <v>169</v>
      </c>
      <c r="G72" t="s">
        <v>168</v>
      </c>
      <c r="H72" t="s">
        <v>189</v>
      </c>
    </row>
    <row r="73" spans="4:8">
      <c r="D73" t="s">
        <v>155</v>
      </c>
      <c r="E73" t="str">
        <f t="shared" si="1"/>
        <v>--</v>
      </c>
      <c r="F73" t="s">
        <v>169</v>
      </c>
      <c r="G73" t="s">
        <v>168</v>
      </c>
      <c r="H73" t="s">
        <v>189</v>
      </c>
    </row>
    <row r="74" spans="4:8">
      <c r="D74" t="s">
        <v>155</v>
      </c>
      <c r="E74" t="str">
        <f t="shared" si="1"/>
        <v>--</v>
      </c>
      <c r="F74" t="s">
        <v>169</v>
      </c>
      <c r="G74" t="s">
        <v>168</v>
      </c>
      <c r="H74" t="s">
        <v>189</v>
      </c>
    </row>
    <row r="75" spans="4:8">
      <c r="D75" t="s">
        <v>155</v>
      </c>
      <c r="E75" t="str">
        <f t="shared" si="1"/>
        <v>--</v>
      </c>
      <c r="F75" t="s">
        <v>169</v>
      </c>
      <c r="G75" t="s">
        <v>168</v>
      </c>
      <c r="H75" t="s">
        <v>189</v>
      </c>
    </row>
    <row r="76" spans="4:8">
      <c r="D76" t="s">
        <v>155</v>
      </c>
      <c r="E76" t="str">
        <f t="shared" si="1"/>
        <v>--</v>
      </c>
      <c r="F76" t="s">
        <v>169</v>
      </c>
      <c r="G76" t="s">
        <v>168</v>
      </c>
      <c r="H76" t="s">
        <v>189</v>
      </c>
    </row>
    <row r="77" spans="4:8">
      <c r="D77" t="s">
        <v>155</v>
      </c>
      <c r="E77" t="str">
        <f t="shared" si="1"/>
        <v>--</v>
      </c>
      <c r="F77" t="s">
        <v>169</v>
      </c>
      <c r="G77" t="s">
        <v>168</v>
      </c>
      <c r="H77" t="s">
        <v>189</v>
      </c>
    </row>
    <row r="78" spans="4:8">
      <c r="D78" t="s">
        <v>155</v>
      </c>
      <c r="E78" t="str">
        <f t="shared" si="1"/>
        <v>--</v>
      </c>
      <c r="F78" t="s">
        <v>169</v>
      </c>
      <c r="G78" t="s">
        <v>168</v>
      </c>
      <c r="H78" t="s">
        <v>189</v>
      </c>
    </row>
    <row r="79" spans="4:8">
      <c r="D79" t="s">
        <v>155</v>
      </c>
      <c r="E79" t="str">
        <f t="shared" si="1"/>
        <v>--</v>
      </c>
      <c r="F79" t="s">
        <v>169</v>
      </c>
      <c r="G79" t="s">
        <v>168</v>
      </c>
      <c r="H79" t="s">
        <v>189</v>
      </c>
    </row>
    <row r="80" spans="4:8">
      <c r="D80" t="s">
        <v>155</v>
      </c>
      <c r="E80" t="str">
        <f t="shared" si="1"/>
        <v>--</v>
      </c>
      <c r="F80" t="s">
        <v>169</v>
      </c>
      <c r="G80" t="s">
        <v>168</v>
      </c>
      <c r="H80" t="s">
        <v>189</v>
      </c>
    </row>
    <row r="81" spans="4:8">
      <c r="D81" t="s">
        <v>155</v>
      </c>
      <c r="E81" t="str">
        <f t="shared" si="1"/>
        <v>--</v>
      </c>
      <c r="F81" t="s">
        <v>169</v>
      </c>
      <c r="G81" t="s">
        <v>168</v>
      </c>
      <c r="H81" t="s">
        <v>189</v>
      </c>
    </row>
    <row r="82" spans="4:8">
      <c r="D82" t="s">
        <v>155</v>
      </c>
      <c r="E82" t="str">
        <f t="shared" si="1"/>
        <v>--</v>
      </c>
      <c r="F82" t="s">
        <v>169</v>
      </c>
      <c r="G82" t="s">
        <v>168</v>
      </c>
      <c r="H82" t="s">
        <v>189</v>
      </c>
    </row>
    <row r="83" spans="4:8">
      <c r="D83" t="s">
        <v>155</v>
      </c>
      <c r="E83" t="str">
        <f t="shared" si="1"/>
        <v>--</v>
      </c>
      <c r="F83" t="s">
        <v>169</v>
      </c>
      <c r="G83" t="s">
        <v>168</v>
      </c>
      <c r="H83" t="s">
        <v>189</v>
      </c>
    </row>
    <row r="84" spans="4:8">
      <c r="D84" t="s">
        <v>155</v>
      </c>
      <c r="E84" t="str">
        <f t="shared" si="1"/>
        <v>--</v>
      </c>
      <c r="F84" t="s">
        <v>169</v>
      </c>
      <c r="G84" t="s">
        <v>168</v>
      </c>
      <c r="H84" t="s">
        <v>189</v>
      </c>
    </row>
    <row r="85" spans="4:8">
      <c r="D85" t="s">
        <v>155</v>
      </c>
      <c r="E85" t="str">
        <f t="shared" si="1"/>
        <v>--</v>
      </c>
      <c r="F85" t="s">
        <v>169</v>
      </c>
      <c r="G85" t="s">
        <v>168</v>
      </c>
      <c r="H85" t="s">
        <v>189</v>
      </c>
    </row>
    <row r="86" spans="4:8">
      <c r="D86" t="s">
        <v>155</v>
      </c>
      <c r="E86" t="str">
        <f t="shared" si="1"/>
        <v>--</v>
      </c>
      <c r="F86" t="s">
        <v>169</v>
      </c>
      <c r="G86" t="s">
        <v>168</v>
      </c>
      <c r="H86" t="s">
        <v>189</v>
      </c>
    </row>
    <row r="87" spans="4:8">
      <c r="D87" t="s">
        <v>155</v>
      </c>
      <c r="E87" t="str">
        <f t="shared" si="1"/>
        <v>--</v>
      </c>
      <c r="F87" t="s">
        <v>169</v>
      </c>
      <c r="G87" t="s">
        <v>168</v>
      </c>
      <c r="H87" t="s">
        <v>189</v>
      </c>
    </row>
    <row r="88" spans="4:8">
      <c r="D88" t="s">
        <v>155</v>
      </c>
      <c r="E88" t="str">
        <f t="shared" si="1"/>
        <v>--</v>
      </c>
      <c r="F88" t="s">
        <v>169</v>
      </c>
      <c r="G88" t="s">
        <v>168</v>
      </c>
      <c r="H88" t="s">
        <v>189</v>
      </c>
    </row>
    <row r="89" spans="4:8">
      <c r="D89" t="s">
        <v>155</v>
      </c>
      <c r="E89" t="str">
        <f t="shared" si="1"/>
        <v>--</v>
      </c>
      <c r="F89" t="s">
        <v>169</v>
      </c>
      <c r="G89" t="s">
        <v>168</v>
      </c>
      <c r="H89" t="s">
        <v>189</v>
      </c>
    </row>
    <row r="90" spans="4:8">
      <c r="D90" t="s">
        <v>155</v>
      </c>
      <c r="E90" t="str">
        <f t="shared" si="1"/>
        <v>--</v>
      </c>
      <c r="F90" t="s">
        <v>169</v>
      </c>
      <c r="G90" t="s">
        <v>168</v>
      </c>
      <c r="H90" t="s">
        <v>189</v>
      </c>
    </row>
    <row r="91" spans="4:8">
      <c r="D91" t="s">
        <v>155</v>
      </c>
      <c r="E91" t="str">
        <f t="shared" si="1"/>
        <v>--</v>
      </c>
      <c r="F91" t="s">
        <v>169</v>
      </c>
      <c r="G91" t="s">
        <v>168</v>
      </c>
      <c r="H91" t="s">
        <v>189</v>
      </c>
    </row>
    <row r="92" spans="4:8">
      <c r="D92" t="s">
        <v>155</v>
      </c>
      <c r="E92" t="str">
        <f t="shared" si="1"/>
        <v>--</v>
      </c>
      <c r="F92" t="s">
        <v>169</v>
      </c>
      <c r="G92" t="s">
        <v>168</v>
      </c>
      <c r="H92" t="s">
        <v>189</v>
      </c>
    </row>
    <row r="93" spans="4:8">
      <c r="D93" t="s">
        <v>155</v>
      </c>
      <c r="E93" t="str">
        <f t="shared" si="1"/>
        <v>--</v>
      </c>
      <c r="F93" t="s">
        <v>169</v>
      </c>
      <c r="G93" t="s">
        <v>168</v>
      </c>
      <c r="H93" t="s">
        <v>189</v>
      </c>
    </row>
    <row r="94" spans="4:8">
      <c r="D94" t="s">
        <v>155</v>
      </c>
      <c r="E94" t="str">
        <f t="shared" si="1"/>
        <v>--</v>
      </c>
      <c r="F94" t="s">
        <v>169</v>
      </c>
      <c r="G94" t="s">
        <v>168</v>
      </c>
      <c r="H94" t="s">
        <v>189</v>
      </c>
    </row>
    <row r="95" spans="4:8">
      <c r="D95" t="s">
        <v>155</v>
      </c>
      <c r="E95" t="str">
        <f t="shared" si="1"/>
        <v>--</v>
      </c>
      <c r="F95" t="s">
        <v>169</v>
      </c>
      <c r="G95" t="s">
        <v>168</v>
      </c>
      <c r="H95" t="s">
        <v>189</v>
      </c>
    </row>
    <row r="96" spans="4:8">
      <c r="D96" t="s">
        <v>155</v>
      </c>
      <c r="E96" t="str">
        <f t="shared" si="1"/>
        <v>--</v>
      </c>
      <c r="F96" t="s">
        <v>169</v>
      </c>
      <c r="G96" t="s">
        <v>168</v>
      </c>
      <c r="H96" t="s">
        <v>189</v>
      </c>
    </row>
    <row r="97" spans="4:8">
      <c r="D97" t="s">
        <v>155</v>
      </c>
      <c r="E97" t="str">
        <f t="shared" si="1"/>
        <v>--</v>
      </c>
      <c r="F97" t="s">
        <v>169</v>
      </c>
      <c r="G97" t="s">
        <v>168</v>
      </c>
      <c r="H97" t="s">
        <v>189</v>
      </c>
    </row>
    <row r="98" spans="4:8">
      <c r="D98" t="s">
        <v>155</v>
      </c>
      <c r="E98" t="str">
        <f t="shared" si="1"/>
        <v>--</v>
      </c>
      <c r="F98" t="s">
        <v>169</v>
      </c>
      <c r="G98" t="s">
        <v>168</v>
      </c>
      <c r="H98" t="s">
        <v>189</v>
      </c>
    </row>
    <row r="99" spans="4:8">
      <c r="D99" t="s">
        <v>155</v>
      </c>
      <c r="E99" t="str">
        <f t="shared" si="1"/>
        <v>--</v>
      </c>
      <c r="F99" t="s">
        <v>169</v>
      </c>
      <c r="G99" t="s">
        <v>168</v>
      </c>
      <c r="H99" t="s">
        <v>189</v>
      </c>
    </row>
    <row r="100" spans="4:8">
      <c r="D100" t="s">
        <v>155</v>
      </c>
      <c r="E100" t="str">
        <f t="shared" si="1"/>
        <v>--</v>
      </c>
      <c r="F100" t="s">
        <v>169</v>
      </c>
      <c r="G100" t="s">
        <v>168</v>
      </c>
      <c r="H100" t="s">
        <v>189</v>
      </c>
    </row>
    <row r="101" spans="4:8">
      <c r="D101" t="s">
        <v>155</v>
      </c>
    </row>
    <row r="102" spans="4:8">
      <c r="D102" t="s">
        <v>155</v>
      </c>
    </row>
    <row r="103" spans="4:8">
      <c r="D103" t="s">
        <v>155</v>
      </c>
    </row>
  </sheetData>
  <mergeCells count="8">
    <mergeCell ref="H1:H2"/>
    <mergeCell ref="G1:G2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03"/>
  <sheetViews>
    <sheetView workbookViewId="0">
      <selection activeCell="I2" sqref="A2:XFD93"/>
    </sheetView>
  </sheetViews>
  <sheetFormatPr defaultRowHeight="13.5"/>
  <cols>
    <col min="1" max="1" width="25" bestFit="1" customWidth="1"/>
    <col min="2" max="2" width="7.125" bestFit="1" customWidth="1"/>
    <col min="3" max="3" width="5.25" style="15" bestFit="1" customWidth="1"/>
    <col min="4" max="4" width="5.25" bestFit="1" customWidth="1"/>
    <col min="5" max="5" width="32.75" bestFit="1" customWidth="1"/>
    <col min="6" max="6" width="11" customWidth="1"/>
    <col min="7" max="7" width="35" customWidth="1"/>
    <col min="8" max="8" width="15" customWidth="1"/>
    <col min="9" max="13" width="12.75" bestFit="1" customWidth="1"/>
    <col min="14" max="14" width="14.375" bestFit="1" customWidth="1"/>
    <col min="15" max="21" width="17.25" bestFit="1" customWidth="1"/>
  </cols>
  <sheetData>
    <row r="1" spans="1:22">
      <c r="A1" s="6" t="s">
        <v>151</v>
      </c>
      <c r="B1" s="6" t="s">
        <v>153</v>
      </c>
      <c r="C1" s="14" t="s">
        <v>152</v>
      </c>
      <c r="D1" s="7" t="s">
        <v>154</v>
      </c>
      <c r="E1" s="4" t="s">
        <v>99</v>
      </c>
      <c r="F1" s="4" t="s">
        <v>100</v>
      </c>
      <c r="G1" s="4" t="s">
        <v>101</v>
      </c>
      <c r="H1" s="4" t="s">
        <v>178</v>
      </c>
      <c r="I1" s="2" t="s">
        <v>69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76</v>
      </c>
      <c r="O1" s="2" t="s">
        <v>77</v>
      </c>
      <c r="P1" s="2" t="s">
        <v>78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</row>
    <row r="2" spans="1:22">
      <c r="A2" s="6"/>
      <c r="B2" s="6"/>
      <c r="C2" s="14"/>
      <c r="D2" s="7"/>
      <c r="E2" s="5"/>
      <c r="F2" s="5"/>
      <c r="G2" s="5"/>
      <c r="H2" s="5"/>
      <c r="I2" s="2" t="s">
        <v>70</v>
      </c>
      <c r="J2" s="2" t="s">
        <v>3</v>
      </c>
      <c r="K2" s="2" t="s">
        <v>12</v>
      </c>
      <c r="L2" s="2" t="s">
        <v>54</v>
      </c>
      <c r="M2" s="2" t="s">
        <v>75</v>
      </c>
      <c r="N2" s="2" t="s">
        <v>59</v>
      </c>
      <c r="O2" s="2" t="s">
        <v>61</v>
      </c>
      <c r="P2" s="2" t="s">
        <v>79</v>
      </c>
      <c r="Q2" s="2" t="s">
        <v>14</v>
      </c>
      <c r="R2" s="2" t="s">
        <v>16</v>
      </c>
      <c r="S2" s="2" t="s">
        <v>18</v>
      </c>
      <c r="T2" s="2" t="s">
        <v>20</v>
      </c>
      <c r="U2" s="2" t="s">
        <v>22</v>
      </c>
      <c r="V2" s="2" t="s">
        <v>24</v>
      </c>
    </row>
    <row r="3" spans="1:22">
      <c r="A3" s="9" t="s">
        <v>201</v>
      </c>
      <c r="B3" s="13">
        <v>40</v>
      </c>
      <c r="C3" s="15" t="s">
        <v>221</v>
      </c>
      <c r="D3" t="s">
        <v>155</v>
      </c>
      <c r="E3" t="str">
        <f>CONCATENATE(A3,D3,B3,D3,C3)</f>
        <v>CZ60201540142-1*2*0.75-40-001</v>
      </c>
      <c r="F3" t="s">
        <v>173</v>
      </c>
      <c r="G3" t="s">
        <v>172</v>
      </c>
      <c r="H3" t="s">
        <v>187</v>
      </c>
      <c r="K3" s="21">
        <v>4.9399999999999995</v>
      </c>
      <c r="L3" t="s">
        <v>242</v>
      </c>
      <c r="M3">
        <v>2</v>
      </c>
      <c r="N3" s="20">
        <v>0.9</v>
      </c>
      <c r="O3" t="s">
        <v>243</v>
      </c>
      <c r="Q3" s="21">
        <f>R3-0.3</f>
        <v>4.6399999999999997</v>
      </c>
      <c r="R3" s="21">
        <v>4.9399999999999995</v>
      </c>
      <c r="S3" s="21">
        <f>R3+0.3</f>
        <v>5.2399999999999993</v>
      </c>
      <c r="U3" s="17">
        <v>22.398778706646521</v>
      </c>
    </row>
    <row r="4" spans="1:22">
      <c r="A4" s="9" t="s">
        <v>202</v>
      </c>
      <c r="B4" s="13">
        <v>40</v>
      </c>
      <c r="C4" s="15" t="s">
        <v>221</v>
      </c>
      <c r="D4" t="s">
        <v>155</v>
      </c>
      <c r="E4" t="str">
        <f t="shared" ref="E4:E67" si="0">CONCATENATE(A4,D4,B4,D4,C4)</f>
        <v>CZ60201540143-1*2*1.0-40-001</v>
      </c>
      <c r="F4" t="s">
        <v>173</v>
      </c>
      <c r="G4" t="s">
        <v>172</v>
      </c>
      <c r="H4" t="s">
        <v>187</v>
      </c>
      <c r="K4" s="21">
        <v>5.3000000000000007</v>
      </c>
      <c r="L4" t="s">
        <v>242</v>
      </c>
      <c r="M4">
        <v>2</v>
      </c>
      <c r="N4" s="20">
        <v>0.9</v>
      </c>
      <c r="O4" t="s">
        <v>243</v>
      </c>
      <c r="Q4" s="21">
        <f t="shared" ref="Q4:Q68" si="1">R4-0.3</f>
        <v>5.0000000000000009</v>
      </c>
      <c r="R4" s="21">
        <v>5.3000000000000007</v>
      </c>
      <c r="S4" s="21">
        <f t="shared" ref="S4:S68" si="2">R4+0.3</f>
        <v>5.6000000000000005</v>
      </c>
      <c r="U4" s="17">
        <v>28.099420991025053</v>
      </c>
    </row>
    <row r="5" spans="1:22">
      <c r="A5" s="9" t="s">
        <v>203</v>
      </c>
      <c r="B5" s="13">
        <v>40</v>
      </c>
      <c r="C5" s="15" t="s">
        <v>221</v>
      </c>
      <c r="D5" t="s">
        <v>155</v>
      </c>
      <c r="E5" t="str">
        <f t="shared" si="0"/>
        <v>CZ60201540146-1*3*1.0-40-001</v>
      </c>
      <c r="F5" t="s">
        <v>173</v>
      </c>
      <c r="G5" t="s">
        <v>172</v>
      </c>
      <c r="H5" t="s">
        <v>187</v>
      </c>
      <c r="K5" s="21">
        <v>5.69</v>
      </c>
      <c r="L5" t="s">
        <v>242</v>
      </c>
      <c r="M5">
        <v>2</v>
      </c>
      <c r="N5" s="20">
        <v>0.9</v>
      </c>
      <c r="O5" t="s">
        <v>243</v>
      </c>
      <c r="Q5" s="21">
        <f t="shared" si="1"/>
        <v>5.3900000000000006</v>
      </c>
      <c r="R5" s="21">
        <v>5.69</v>
      </c>
      <c r="S5" s="21">
        <f t="shared" si="2"/>
        <v>5.99</v>
      </c>
      <c r="U5" s="17">
        <v>41.308942113033588</v>
      </c>
    </row>
    <row r="6" spans="1:22">
      <c r="A6" s="9" t="s">
        <v>204</v>
      </c>
      <c r="B6" s="13">
        <v>40</v>
      </c>
      <c r="C6" s="15" t="s">
        <v>221</v>
      </c>
      <c r="D6" t="s">
        <v>155</v>
      </c>
      <c r="E6" t="str">
        <f t="shared" si="0"/>
        <v>CZ60201540147-1*3*1.5-40-001</v>
      </c>
      <c r="F6" t="s">
        <v>173</v>
      </c>
      <c r="G6" t="s">
        <v>172</v>
      </c>
      <c r="H6" t="s">
        <v>187</v>
      </c>
      <c r="K6" s="21">
        <v>6.67</v>
      </c>
      <c r="L6" t="s">
        <v>242</v>
      </c>
      <c r="M6">
        <v>2</v>
      </c>
      <c r="N6" s="20">
        <v>0.9</v>
      </c>
      <c r="O6" t="s">
        <v>243</v>
      </c>
      <c r="Q6" s="21">
        <f t="shared" si="1"/>
        <v>6.37</v>
      </c>
      <c r="R6" s="21">
        <v>6.67</v>
      </c>
      <c r="S6" s="21">
        <f t="shared" si="2"/>
        <v>6.97</v>
      </c>
      <c r="U6" s="17">
        <v>58.073271174600563</v>
      </c>
    </row>
    <row r="7" spans="1:22">
      <c r="A7" s="9" t="s">
        <v>205</v>
      </c>
      <c r="B7" s="13">
        <v>40</v>
      </c>
      <c r="C7" s="15" t="s">
        <v>221</v>
      </c>
      <c r="D7" t="s">
        <v>155</v>
      </c>
      <c r="E7" t="str">
        <f t="shared" si="0"/>
        <v>CZ60201540144-1*2*1.5-40-001</v>
      </c>
      <c r="F7" t="s">
        <v>173</v>
      </c>
      <c r="G7" t="s">
        <v>172</v>
      </c>
      <c r="H7" t="s">
        <v>187</v>
      </c>
      <c r="K7" s="21">
        <v>6.21</v>
      </c>
      <c r="L7" t="s">
        <v>242</v>
      </c>
      <c r="M7">
        <v>2</v>
      </c>
      <c r="N7" s="20">
        <v>0.9</v>
      </c>
      <c r="O7" t="s">
        <v>243</v>
      </c>
      <c r="Q7" s="21">
        <f t="shared" si="1"/>
        <v>5.91</v>
      </c>
      <c r="R7" s="21">
        <v>6.21</v>
      </c>
      <c r="S7" s="21">
        <f t="shared" si="2"/>
        <v>6.51</v>
      </c>
      <c r="U7" s="17">
        <v>39.374526521499035</v>
      </c>
    </row>
    <row r="8" spans="1:22">
      <c r="A8" s="9" t="s">
        <v>206</v>
      </c>
      <c r="B8" s="13">
        <v>40</v>
      </c>
      <c r="C8" s="15" t="s">
        <v>221</v>
      </c>
      <c r="D8" t="s">
        <v>155</v>
      </c>
      <c r="E8" t="str">
        <f t="shared" si="0"/>
        <v>C49491001-1*2*1.5-40-001</v>
      </c>
      <c r="F8" t="s">
        <v>173</v>
      </c>
      <c r="G8" t="s">
        <v>172</v>
      </c>
      <c r="H8" t="s">
        <v>187</v>
      </c>
      <c r="K8" s="21">
        <v>6.21</v>
      </c>
      <c r="L8" t="s">
        <v>242</v>
      </c>
      <c r="M8">
        <v>2</v>
      </c>
      <c r="N8" s="20">
        <v>0.9</v>
      </c>
      <c r="O8" t="s">
        <v>243</v>
      </c>
      <c r="Q8" s="21">
        <f t="shared" si="1"/>
        <v>5.91</v>
      </c>
      <c r="R8" s="21">
        <v>6.21</v>
      </c>
      <c r="S8" s="21">
        <f t="shared" si="2"/>
        <v>6.51</v>
      </c>
      <c r="U8" s="17">
        <v>39.374526521499035</v>
      </c>
    </row>
    <row r="9" spans="1:22">
      <c r="A9" s="10" t="s">
        <v>207</v>
      </c>
      <c r="B9" s="13">
        <v>40</v>
      </c>
      <c r="C9" s="15" t="s">
        <v>221</v>
      </c>
      <c r="D9" t="s">
        <v>155</v>
      </c>
      <c r="E9" t="str">
        <f t="shared" si="0"/>
        <v>C49267017-1*3*0.75-40-001</v>
      </c>
      <c r="F9" t="s">
        <v>173</v>
      </c>
      <c r="G9" t="s">
        <v>172</v>
      </c>
      <c r="H9" t="s">
        <v>187</v>
      </c>
      <c r="K9" s="21">
        <v>5.37</v>
      </c>
      <c r="L9" t="s">
        <v>242</v>
      </c>
      <c r="M9">
        <v>2</v>
      </c>
      <c r="N9" s="20">
        <v>0.9</v>
      </c>
      <c r="O9" t="s">
        <v>243</v>
      </c>
      <c r="Q9" s="21">
        <f t="shared" si="1"/>
        <v>5.07</v>
      </c>
      <c r="R9" s="21">
        <v>5.37</v>
      </c>
      <c r="S9" s="21">
        <f t="shared" si="2"/>
        <v>5.67</v>
      </c>
      <c r="U9" s="17">
        <v>32.022119858818407</v>
      </c>
    </row>
    <row r="10" spans="1:22">
      <c r="A10" s="10" t="s">
        <v>208</v>
      </c>
      <c r="B10" s="13">
        <v>40</v>
      </c>
      <c r="C10" s="15" t="s">
        <v>221</v>
      </c>
      <c r="D10" t="s">
        <v>155</v>
      </c>
      <c r="E10" t="str">
        <f t="shared" si="0"/>
        <v>C49267021-1*2*1.0-40-001</v>
      </c>
      <c r="F10" t="s">
        <v>173</v>
      </c>
      <c r="G10" t="s">
        <v>172</v>
      </c>
      <c r="H10" t="s">
        <v>187</v>
      </c>
      <c r="K10" s="21">
        <v>5.4</v>
      </c>
      <c r="L10" t="s">
        <v>242</v>
      </c>
      <c r="M10">
        <v>2</v>
      </c>
      <c r="N10" s="20">
        <v>0.9</v>
      </c>
      <c r="O10" t="s">
        <v>243</v>
      </c>
      <c r="Q10" s="21">
        <f t="shared" si="1"/>
        <v>5.1000000000000005</v>
      </c>
      <c r="R10" s="21">
        <v>5.4</v>
      </c>
      <c r="S10" s="21">
        <f t="shared" si="2"/>
        <v>5.7</v>
      </c>
      <c r="U10" s="17">
        <v>27.208151654069614</v>
      </c>
    </row>
    <row r="11" spans="1:22">
      <c r="A11" s="10" t="s">
        <v>209</v>
      </c>
      <c r="B11" s="13">
        <v>40</v>
      </c>
      <c r="C11" s="15" t="s">
        <v>221</v>
      </c>
      <c r="D11" t="s">
        <v>155</v>
      </c>
      <c r="E11" t="str">
        <f t="shared" si="0"/>
        <v>CZ60201560143-1*2*1.0-40-001</v>
      </c>
      <c r="F11" t="s">
        <v>173</v>
      </c>
      <c r="G11" t="s">
        <v>172</v>
      </c>
      <c r="H11" t="s">
        <v>187</v>
      </c>
      <c r="K11" s="21">
        <v>5.4</v>
      </c>
      <c r="L11" t="s">
        <v>242</v>
      </c>
      <c r="M11">
        <v>2</v>
      </c>
      <c r="N11" s="20">
        <v>0.9</v>
      </c>
      <c r="O11" t="s">
        <v>243</v>
      </c>
      <c r="Q11" s="21">
        <f t="shared" si="1"/>
        <v>5.1000000000000005</v>
      </c>
      <c r="R11" s="21">
        <v>5.4</v>
      </c>
      <c r="S11" s="21">
        <f t="shared" si="2"/>
        <v>5.7</v>
      </c>
      <c r="U11" s="17">
        <v>27.208151654069614</v>
      </c>
    </row>
    <row r="12" spans="1:22">
      <c r="A12" s="10" t="s">
        <v>210</v>
      </c>
      <c r="B12" s="13">
        <v>40</v>
      </c>
      <c r="C12" s="15" t="s">
        <v>221</v>
      </c>
      <c r="D12" t="s">
        <v>155</v>
      </c>
      <c r="E12" t="str">
        <f t="shared" si="0"/>
        <v>CZ60201560146-1*3*1.0-40-001</v>
      </c>
      <c r="F12" t="s">
        <v>173</v>
      </c>
      <c r="G12" t="s">
        <v>172</v>
      </c>
      <c r="H12" t="s">
        <v>187</v>
      </c>
      <c r="K12" s="21">
        <v>5.8</v>
      </c>
      <c r="L12" t="s">
        <v>242</v>
      </c>
      <c r="M12">
        <v>2</v>
      </c>
      <c r="N12" s="20">
        <v>0.9</v>
      </c>
      <c r="O12" t="s">
        <v>243</v>
      </c>
      <c r="Q12" s="21">
        <f t="shared" si="1"/>
        <v>5.5</v>
      </c>
      <c r="R12" s="21">
        <v>5.8</v>
      </c>
      <c r="S12" s="21">
        <f t="shared" si="2"/>
        <v>6.1</v>
      </c>
      <c r="U12" s="17">
        <v>39.955738191760425</v>
      </c>
    </row>
    <row r="13" spans="1:22">
      <c r="A13" s="10" t="s">
        <v>211</v>
      </c>
      <c r="B13" s="13">
        <v>40</v>
      </c>
      <c r="C13" s="15" t="s">
        <v>221</v>
      </c>
      <c r="D13" t="s">
        <v>155</v>
      </c>
      <c r="E13" t="str">
        <f t="shared" si="0"/>
        <v>C49267013-3*1.5-40-001</v>
      </c>
      <c r="F13" t="s">
        <v>173</v>
      </c>
      <c r="G13" t="s">
        <v>172</v>
      </c>
      <c r="H13" t="s">
        <v>187</v>
      </c>
      <c r="K13" s="21">
        <v>6.7</v>
      </c>
      <c r="L13" t="s">
        <v>242</v>
      </c>
      <c r="M13">
        <v>2</v>
      </c>
      <c r="N13" s="20">
        <v>0.9</v>
      </c>
      <c r="O13" t="s">
        <v>243</v>
      </c>
      <c r="Q13" s="21">
        <f t="shared" si="1"/>
        <v>6.4</v>
      </c>
      <c r="R13" s="21">
        <v>6.7</v>
      </c>
      <c r="S13" s="21">
        <f t="shared" si="2"/>
        <v>7</v>
      </c>
      <c r="U13" s="17">
        <v>56.973463210384082</v>
      </c>
    </row>
    <row r="14" spans="1:22">
      <c r="A14" s="10" t="s">
        <v>212</v>
      </c>
      <c r="B14" s="13">
        <v>40</v>
      </c>
      <c r="C14" s="15" t="s">
        <v>221</v>
      </c>
      <c r="D14" t="s">
        <v>155</v>
      </c>
      <c r="E14" t="str">
        <f t="shared" si="0"/>
        <v>CZ60201560147-1*3*1.5-40-001</v>
      </c>
      <c r="F14" t="s">
        <v>173</v>
      </c>
      <c r="G14" t="s">
        <v>172</v>
      </c>
      <c r="H14" t="s">
        <v>187</v>
      </c>
      <c r="K14" s="21">
        <v>6.7</v>
      </c>
      <c r="L14" t="s">
        <v>242</v>
      </c>
      <c r="M14">
        <v>2</v>
      </c>
      <c r="N14" s="20">
        <v>0.9</v>
      </c>
      <c r="O14" t="s">
        <v>243</v>
      </c>
      <c r="Q14" s="21">
        <f t="shared" si="1"/>
        <v>6.4</v>
      </c>
      <c r="R14" s="21">
        <v>6.7</v>
      </c>
      <c r="S14" s="21">
        <f t="shared" si="2"/>
        <v>7</v>
      </c>
      <c r="U14" s="17">
        <v>56.973463210384082</v>
      </c>
    </row>
    <row r="15" spans="1:22">
      <c r="A15" s="10" t="s">
        <v>213</v>
      </c>
      <c r="B15" s="13">
        <v>40</v>
      </c>
      <c r="C15" s="15" t="s">
        <v>221</v>
      </c>
      <c r="D15" t="s">
        <v>155</v>
      </c>
      <c r="E15" t="str">
        <f t="shared" si="0"/>
        <v>C49267006-1*3*1.5-40-001</v>
      </c>
      <c r="F15" t="s">
        <v>173</v>
      </c>
      <c r="G15" t="s">
        <v>172</v>
      </c>
      <c r="H15" t="s">
        <v>187</v>
      </c>
      <c r="K15" s="21">
        <v>6.7</v>
      </c>
      <c r="L15" t="s">
        <v>242</v>
      </c>
      <c r="M15">
        <v>2</v>
      </c>
      <c r="N15" s="20">
        <v>0.9</v>
      </c>
      <c r="O15" t="s">
        <v>243</v>
      </c>
      <c r="Q15" s="21">
        <f t="shared" si="1"/>
        <v>6.4</v>
      </c>
      <c r="R15" s="21">
        <v>6.7</v>
      </c>
      <c r="S15" s="21">
        <f t="shared" si="2"/>
        <v>7</v>
      </c>
      <c r="U15" s="17">
        <v>56.973463210384082</v>
      </c>
    </row>
    <row r="16" spans="1:22">
      <c r="A16" s="10" t="s">
        <v>214</v>
      </c>
      <c r="B16" s="13">
        <v>40</v>
      </c>
      <c r="C16" s="15" t="s">
        <v>221</v>
      </c>
      <c r="D16" t="s">
        <v>155</v>
      </c>
      <c r="E16" t="str">
        <f t="shared" si="0"/>
        <v>C49267012-2*1.5-40-001</v>
      </c>
      <c r="F16" t="s">
        <v>173</v>
      </c>
      <c r="G16" t="s">
        <v>172</v>
      </c>
      <c r="H16" t="s">
        <v>187</v>
      </c>
      <c r="K16" s="21">
        <v>6.24</v>
      </c>
      <c r="L16" t="s">
        <v>242</v>
      </c>
      <c r="M16">
        <v>2</v>
      </c>
      <c r="N16" s="20">
        <v>0.9</v>
      </c>
      <c r="O16" t="s">
        <v>243</v>
      </c>
      <c r="Q16" s="21">
        <f t="shared" si="1"/>
        <v>5.94</v>
      </c>
      <c r="R16" s="21">
        <v>6.24</v>
      </c>
      <c r="S16" s="21">
        <f t="shared" si="2"/>
        <v>6.54</v>
      </c>
      <c r="U16" s="17">
        <v>38.644581195189389</v>
      </c>
    </row>
    <row r="17" spans="1:21">
      <c r="A17" s="10" t="s">
        <v>215</v>
      </c>
      <c r="B17" s="13">
        <v>40</v>
      </c>
      <c r="C17" s="15" t="s">
        <v>221</v>
      </c>
      <c r="D17" t="s">
        <v>155</v>
      </c>
      <c r="E17" t="str">
        <f t="shared" si="0"/>
        <v>CZ60201560144-1*2*1.5-40-001</v>
      </c>
      <c r="F17" t="s">
        <v>173</v>
      </c>
      <c r="G17" t="s">
        <v>172</v>
      </c>
      <c r="H17" t="s">
        <v>187</v>
      </c>
      <c r="K17" s="21">
        <v>6.24</v>
      </c>
      <c r="L17" t="s">
        <v>242</v>
      </c>
      <c r="M17">
        <v>2</v>
      </c>
      <c r="N17" s="20">
        <v>0.9</v>
      </c>
      <c r="O17" t="s">
        <v>243</v>
      </c>
      <c r="Q17" s="21">
        <f t="shared" si="1"/>
        <v>5.94</v>
      </c>
      <c r="R17" s="21">
        <v>6.24</v>
      </c>
      <c r="S17" s="21">
        <f t="shared" si="2"/>
        <v>6.54</v>
      </c>
      <c r="U17" s="17">
        <v>38.644581195189389</v>
      </c>
    </row>
    <row r="18" spans="1:21">
      <c r="A18" s="10" t="s">
        <v>216</v>
      </c>
      <c r="B18" s="13">
        <v>40</v>
      </c>
      <c r="C18" s="15" t="s">
        <v>221</v>
      </c>
      <c r="D18" t="s">
        <v>155</v>
      </c>
      <c r="E18" t="str">
        <f t="shared" si="0"/>
        <v>C49267008-1*2*1.5-40-001</v>
      </c>
      <c r="F18" t="s">
        <v>173</v>
      </c>
      <c r="G18" t="s">
        <v>172</v>
      </c>
      <c r="H18" t="s">
        <v>187</v>
      </c>
      <c r="K18" s="21">
        <v>6.24</v>
      </c>
      <c r="L18" t="s">
        <v>242</v>
      </c>
      <c r="M18">
        <v>2</v>
      </c>
      <c r="N18" s="20">
        <v>0.9</v>
      </c>
      <c r="O18" t="s">
        <v>243</v>
      </c>
      <c r="Q18" s="21">
        <f t="shared" si="1"/>
        <v>5.94</v>
      </c>
      <c r="R18" s="21">
        <v>6.24</v>
      </c>
      <c r="S18" s="21">
        <f t="shared" si="2"/>
        <v>6.54</v>
      </c>
      <c r="U18" s="17">
        <v>38.644581195189389</v>
      </c>
    </row>
    <row r="19" spans="1:21">
      <c r="A19" s="11" t="s">
        <v>217</v>
      </c>
      <c r="B19" s="13">
        <v>40</v>
      </c>
      <c r="C19" s="15" t="s">
        <v>221</v>
      </c>
      <c r="D19" t="s">
        <v>155</v>
      </c>
      <c r="E19" t="str">
        <f t="shared" si="0"/>
        <v>CZ60201380144-1*2*1.5-40-001</v>
      </c>
      <c r="F19" t="s">
        <v>173</v>
      </c>
      <c r="G19" t="s">
        <v>172</v>
      </c>
      <c r="H19" t="s">
        <v>187</v>
      </c>
      <c r="K19" s="21">
        <v>5.84</v>
      </c>
      <c r="L19" t="s">
        <v>242</v>
      </c>
      <c r="M19">
        <v>2</v>
      </c>
      <c r="N19" s="20">
        <v>0.9</v>
      </c>
      <c r="O19" t="s">
        <v>243</v>
      </c>
      <c r="Q19" s="21">
        <f t="shared" si="1"/>
        <v>5.54</v>
      </c>
      <c r="R19" s="21">
        <v>5.84</v>
      </c>
      <c r="S19" s="21">
        <f t="shared" si="2"/>
        <v>6.14</v>
      </c>
      <c r="U19" s="17">
        <v>36.685876399948427</v>
      </c>
    </row>
    <row r="20" spans="1:21">
      <c r="A20" s="11" t="s">
        <v>218</v>
      </c>
      <c r="B20" s="13">
        <v>40</v>
      </c>
      <c r="C20" s="15" t="s">
        <v>221</v>
      </c>
      <c r="D20" t="s">
        <v>155</v>
      </c>
      <c r="E20" t="str">
        <f t="shared" si="0"/>
        <v>CZ60201380147-1*3*1.5-40-001</v>
      </c>
      <c r="F20" t="s">
        <v>173</v>
      </c>
      <c r="G20" t="s">
        <v>172</v>
      </c>
      <c r="H20" t="s">
        <v>187</v>
      </c>
      <c r="K20" s="21">
        <v>6.2700000000000005</v>
      </c>
      <c r="L20" t="s">
        <v>242</v>
      </c>
      <c r="M20">
        <v>2</v>
      </c>
      <c r="N20" s="20">
        <v>0.9</v>
      </c>
      <c r="O20" t="s">
        <v>243</v>
      </c>
      <c r="Q20" s="21">
        <f t="shared" si="1"/>
        <v>5.9700000000000006</v>
      </c>
      <c r="R20" s="21">
        <v>6.2700000000000005</v>
      </c>
      <c r="S20" s="21">
        <f t="shared" si="2"/>
        <v>6.57</v>
      </c>
      <c r="U20" s="17">
        <v>54.100605680882644</v>
      </c>
    </row>
    <row r="21" spans="1:21">
      <c r="A21" s="12" t="s">
        <v>219</v>
      </c>
      <c r="B21" s="13">
        <v>40</v>
      </c>
      <c r="C21" s="15" t="s">
        <v>221</v>
      </c>
      <c r="D21" t="s">
        <v>155</v>
      </c>
      <c r="E21" t="str">
        <f t="shared" si="0"/>
        <v>C49057063-1*3*1.5-40-001</v>
      </c>
      <c r="F21" t="s">
        <v>173</v>
      </c>
      <c r="G21" t="s">
        <v>172</v>
      </c>
      <c r="H21" t="s">
        <v>187</v>
      </c>
      <c r="K21" s="21">
        <v>6.24</v>
      </c>
      <c r="L21" t="s">
        <v>242</v>
      </c>
      <c r="M21">
        <v>2</v>
      </c>
      <c r="N21" s="20">
        <v>0.9</v>
      </c>
      <c r="O21" t="s">
        <v>243</v>
      </c>
      <c r="Q21" s="21">
        <f t="shared" si="1"/>
        <v>5.94</v>
      </c>
      <c r="R21" s="21">
        <v>6.24</v>
      </c>
      <c r="S21" s="21">
        <f t="shared" si="2"/>
        <v>6.54</v>
      </c>
      <c r="U21" s="17">
        <v>55.214414607407036</v>
      </c>
    </row>
    <row r="22" spans="1:21">
      <c r="A22" s="12" t="s">
        <v>220</v>
      </c>
      <c r="B22" s="13">
        <v>40</v>
      </c>
      <c r="C22" s="15" t="s">
        <v>221</v>
      </c>
      <c r="D22" t="s">
        <v>155</v>
      </c>
      <c r="E22" t="str">
        <f t="shared" si="0"/>
        <v>C49057037-1*2*1.5-40-001</v>
      </c>
      <c r="F22" t="s">
        <v>173</v>
      </c>
      <c r="G22" t="s">
        <v>172</v>
      </c>
      <c r="H22" t="s">
        <v>187</v>
      </c>
      <c r="K22" s="21">
        <v>5.8100000000000005</v>
      </c>
      <c r="L22" t="s">
        <v>242</v>
      </c>
      <c r="M22">
        <v>2</v>
      </c>
      <c r="N22" s="20">
        <v>0.9</v>
      </c>
      <c r="O22" t="s">
        <v>243</v>
      </c>
      <c r="Q22" s="21">
        <f t="shared" si="1"/>
        <v>5.5100000000000007</v>
      </c>
      <c r="R22" s="21">
        <v>5.8100000000000005</v>
      </c>
      <c r="S22" s="21">
        <f t="shared" si="2"/>
        <v>6.11</v>
      </c>
      <c r="U22" s="17">
        <v>37.425155701130016</v>
      </c>
    </row>
    <row r="23" spans="1:21">
      <c r="A23" s="9" t="s">
        <v>201</v>
      </c>
      <c r="B23" s="13">
        <v>60</v>
      </c>
      <c r="C23" s="15" t="s">
        <v>221</v>
      </c>
      <c r="D23" t="s">
        <v>155</v>
      </c>
      <c r="E23" t="str">
        <f t="shared" si="0"/>
        <v>CZ60201540142-1*2*0.75-60-001</v>
      </c>
      <c r="F23" t="s">
        <v>173</v>
      </c>
      <c r="G23" t="s">
        <v>172</v>
      </c>
      <c r="H23" t="s">
        <v>187</v>
      </c>
      <c r="K23" s="21">
        <v>6.4399999999999995</v>
      </c>
      <c r="L23" t="s">
        <v>242</v>
      </c>
      <c r="M23">
        <v>1</v>
      </c>
      <c r="N23" s="20">
        <v>0.9</v>
      </c>
      <c r="O23" t="s">
        <v>243</v>
      </c>
      <c r="Q23" s="21">
        <f t="shared" si="1"/>
        <v>6.14</v>
      </c>
      <c r="R23" s="21">
        <v>6.4399999999999995</v>
      </c>
      <c r="S23" s="21">
        <f t="shared" si="2"/>
        <v>6.7399999999999993</v>
      </c>
      <c r="U23" s="17">
        <v>48.415436626646517</v>
      </c>
    </row>
    <row r="24" spans="1:21">
      <c r="A24" s="9" t="s">
        <v>202</v>
      </c>
      <c r="B24" s="13">
        <v>60</v>
      </c>
      <c r="C24" s="15" t="s">
        <v>221</v>
      </c>
      <c r="D24" t="s">
        <v>155</v>
      </c>
      <c r="E24" t="str">
        <f t="shared" si="0"/>
        <v>CZ60201540143-1*2*1.0-60-001</v>
      </c>
      <c r="F24" t="s">
        <v>173</v>
      </c>
      <c r="G24" t="s">
        <v>172</v>
      </c>
      <c r="H24" t="s">
        <v>187</v>
      </c>
      <c r="K24" s="21">
        <v>6.8000000000000007</v>
      </c>
      <c r="L24" t="s">
        <v>242</v>
      </c>
      <c r="M24">
        <v>1</v>
      </c>
      <c r="N24" s="20">
        <v>0.9</v>
      </c>
      <c r="O24" t="s">
        <v>243</v>
      </c>
      <c r="Q24" s="21">
        <f t="shared" si="1"/>
        <v>6.5000000000000009</v>
      </c>
      <c r="R24" s="21">
        <v>6.8000000000000007</v>
      </c>
      <c r="S24" s="21">
        <f t="shared" si="2"/>
        <v>7.1000000000000005</v>
      </c>
      <c r="U24" s="17">
        <v>55.854608191025051</v>
      </c>
    </row>
    <row r="25" spans="1:21">
      <c r="A25" s="9" t="s">
        <v>203</v>
      </c>
      <c r="B25" s="13">
        <v>60</v>
      </c>
      <c r="C25" s="15" t="s">
        <v>221</v>
      </c>
      <c r="D25" t="s">
        <v>155</v>
      </c>
      <c r="E25" t="str">
        <f t="shared" si="0"/>
        <v>CZ60201540146-1*3*1.0-60-001</v>
      </c>
      <c r="F25" t="s">
        <v>173</v>
      </c>
      <c r="G25" t="s">
        <v>172</v>
      </c>
      <c r="H25" t="s">
        <v>187</v>
      </c>
      <c r="K25" s="21">
        <v>7.1899999999999995</v>
      </c>
      <c r="L25" t="s">
        <v>242</v>
      </c>
      <c r="M25">
        <v>1</v>
      </c>
      <c r="N25" s="20">
        <v>0.9</v>
      </c>
      <c r="O25" t="s">
        <v>243</v>
      </c>
      <c r="Q25" s="21">
        <f t="shared" si="1"/>
        <v>6.89</v>
      </c>
      <c r="R25" s="21">
        <v>7.1899999999999995</v>
      </c>
      <c r="S25" s="21">
        <f t="shared" si="2"/>
        <v>7.4899999999999993</v>
      </c>
      <c r="U25" s="17">
        <v>70.945700918793591</v>
      </c>
    </row>
    <row r="26" spans="1:21">
      <c r="A26" s="9" t="s">
        <v>204</v>
      </c>
      <c r="B26" s="13">
        <v>60</v>
      </c>
      <c r="C26" s="15" t="s">
        <v>221</v>
      </c>
      <c r="D26" t="s">
        <v>155</v>
      </c>
      <c r="E26" t="str">
        <f t="shared" si="0"/>
        <v>CZ60201540147-1*3*1.5-60-001</v>
      </c>
      <c r="F26" t="s">
        <v>173</v>
      </c>
      <c r="G26" t="s">
        <v>172</v>
      </c>
      <c r="H26" t="s">
        <v>187</v>
      </c>
      <c r="K26" s="21">
        <v>8.17</v>
      </c>
      <c r="L26" t="s">
        <v>242</v>
      </c>
      <c r="M26">
        <v>1</v>
      </c>
      <c r="N26" s="20">
        <v>0.9</v>
      </c>
      <c r="O26" t="s">
        <v>243</v>
      </c>
      <c r="Q26" s="21">
        <f t="shared" si="1"/>
        <v>7.87</v>
      </c>
      <c r="R26" s="21">
        <v>8.17</v>
      </c>
      <c r="S26" s="21">
        <f t="shared" si="2"/>
        <v>8.4700000000000006</v>
      </c>
      <c r="U26" s="17">
        <v>92.443031067720554</v>
      </c>
    </row>
    <row r="27" spans="1:21">
      <c r="A27" s="9" t="s">
        <v>205</v>
      </c>
      <c r="B27" s="13">
        <v>60</v>
      </c>
      <c r="C27" s="15" t="s">
        <v>221</v>
      </c>
      <c r="D27" t="s">
        <v>155</v>
      </c>
      <c r="E27" t="str">
        <f t="shared" si="0"/>
        <v>CZ60201540144-1*2*1.5-60-001</v>
      </c>
      <c r="F27" t="s">
        <v>173</v>
      </c>
      <c r="G27" t="s">
        <v>172</v>
      </c>
      <c r="H27" t="s">
        <v>187</v>
      </c>
      <c r="K27" s="21">
        <v>7.7099999999999991</v>
      </c>
      <c r="L27" t="s">
        <v>242</v>
      </c>
      <c r="M27">
        <v>1</v>
      </c>
      <c r="N27" s="20">
        <v>0.9</v>
      </c>
      <c r="O27" t="s">
        <v>243</v>
      </c>
      <c r="Q27" s="21">
        <f t="shared" si="1"/>
        <v>7.4099999999999993</v>
      </c>
      <c r="R27" s="21">
        <v>7.7099999999999991</v>
      </c>
      <c r="S27" s="21">
        <f t="shared" si="2"/>
        <v>8.01</v>
      </c>
      <c r="U27" s="17">
        <v>71.524329401499031</v>
      </c>
    </row>
    <row r="28" spans="1:21">
      <c r="A28" s="9" t="s">
        <v>206</v>
      </c>
      <c r="B28" s="13">
        <v>60</v>
      </c>
      <c r="C28" s="15" t="s">
        <v>221</v>
      </c>
      <c r="D28" t="s">
        <v>155</v>
      </c>
      <c r="E28" t="str">
        <f t="shared" si="0"/>
        <v>C49491001-1*2*1.5-60-001</v>
      </c>
      <c r="F28" t="s">
        <v>173</v>
      </c>
      <c r="G28" t="s">
        <v>172</v>
      </c>
      <c r="H28" t="s">
        <v>187</v>
      </c>
      <c r="K28" s="21">
        <v>7.7099999999999991</v>
      </c>
      <c r="L28" t="s">
        <v>242</v>
      </c>
      <c r="M28">
        <v>1</v>
      </c>
      <c r="N28" s="20">
        <v>0.9</v>
      </c>
      <c r="O28" t="s">
        <v>243</v>
      </c>
      <c r="Q28" s="21">
        <f t="shared" si="1"/>
        <v>7.4099999999999993</v>
      </c>
      <c r="R28" s="21">
        <v>7.7099999999999991</v>
      </c>
      <c r="S28" s="21">
        <f t="shared" si="2"/>
        <v>8.01</v>
      </c>
      <c r="U28" s="17">
        <v>71.524329401499031</v>
      </c>
    </row>
    <row r="29" spans="1:21">
      <c r="A29" s="10" t="s">
        <v>207</v>
      </c>
      <c r="B29" s="13">
        <v>60</v>
      </c>
      <c r="C29" s="15" t="s">
        <v>221</v>
      </c>
      <c r="D29" t="s">
        <v>155</v>
      </c>
      <c r="E29" t="str">
        <f t="shared" si="0"/>
        <v>C49267017-1*3*0.75-60-001</v>
      </c>
      <c r="F29" t="s">
        <v>173</v>
      </c>
      <c r="G29" t="s">
        <v>172</v>
      </c>
      <c r="H29" t="s">
        <v>187</v>
      </c>
      <c r="K29" s="21">
        <v>6.8699999999999992</v>
      </c>
      <c r="L29" t="s">
        <v>242</v>
      </c>
      <c r="M29">
        <v>1</v>
      </c>
      <c r="N29" s="20">
        <v>0.9</v>
      </c>
      <c r="O29" t="s">
        <v>243</v>
      </c>
      <c r="Q29" s="21">
        <f t="shared" si="1"/>
        <v>6.5699999999999994</v>
      </c>
      <c r="R29" s="21">
        <v>6.8699999999999992</v>
      </c>
      <c r="S29" s="21">
        <f t="shared" si="2"/>
        <v>7.169999999999999</v>
      </c>
      <c r="U29" s="17">
        <v>60.098548635778407</v>
      </c>
    </row>
    <row r="30" spans="1:21">
      <c r="A30" s="10" t="s">
        <v>208</v>
      </c>
      <c r="B30" s="13">
        <v>60</v>
      </c>
      <c r="C30" s="15" t="s">
        <v>221</v>
      </c>
      <c r="D30" t="s">
        <v>155</v>
      </c>
      <c r="E30" t="str">
        <f t="shared" si="0"/>
        <v>C49267021-1*2*1.0-60-001</v>
      </c>
      <c r="F30" t="s">
        <v>173</v>
      </c>
      <c r="G30" t="s">
        <v>172</v>
      </c>
      <c r="H30" t="s">
        <v>187</v>
      </c>
      <c r="K30" s="21">
        <v>6.9</v>
      </c>
      <c r="L30" t="s">
        <v>242</v>
      </c>
      <c r="M30">
        <v>1</v>
      </c>
      <c r="N30" s="20">
        <v>0.9</v>
      </c>
      <c r="O30" t="s">
        <v>243</v>
      </c>
      <c r="Q30" s="21">
        <f t="shared" si="1"/>
        <v>6.6000000000000005</v>
      </c>
      <c r="R30" s="21">
        <v>6.9</v>
      </c>
      <c r="S30" s="21">
        <f t="shared" si="2"/>
        <v>7.2</v>
      </c>
      <c r="U30" s="17">
        <v>55.446263654069618</v>
      </c>
    </row>
    <row r="31" spans="1:21">
      <c r="A31" s="10" t="s">
        <v>209</v>
      </c>
      <c r="B31" s="13">
        <v>60</v>
      </c>
      <c r="C31" s="15" t="s">
        <v>221</v>
      </c>
      <c r="D31" t="s">
        <v>155</v>
      </c>
      <c r="E31" t="str">
        <f t="shared" si="0"/>
        <v>CZ60201560143-1*2*1.0-60-001</v>
      </c>
      <c r="F31" t="s">
        <v>173</v>
      </c>
      <c r="G31" t="s">
        <v>172</v>
      </c>
      <c r="H31" t="s">
        <v>187</v>
      </c>
      <c r="K31" s="21">
        <v>6.9</v>
      </c>
      <c r="L31" t="s">
        <v>242</v>
      </c>
      <c r="M31">
        <v>1</v>
      </c>
      <c r="N31" s="20">
        <v>0.9</v>
      </c>
      <c r="O31" t="s">
        <v>243</v>
      </c>
      <c r="Q31" s="21">
        <f t="shared" si="1"/>
        <v>6.6000000000000005</v>
      </c>
      <c r="R31" s="21">
        <v>6.9</v>
      </c>
      <c r="S31" s="21">
        <f t="shared" si="2"/>
        <v>7.2</v>
      </c>
      <c r="U31" s="17">
        <v>55.446263654069618</v>
      </c>
    </row>
    <row r="32" spans="1:21">
      <c r="A32" s="10" t="s">
        <v>210</v>
      </c>
      <c r="B32" s="13">
        <v>60</v>
      </c>
      <c r="C32" s="15" t="s">
        <v>221</v>
      </c>
      <c r="D32" t="s">
        <v>155</v>
      </c>
      <c r="E32" t="str">
        <f t="shared" si="0"/>
        <v>CZ60201560146-1*3*1.0-60-001</v>
      </c>
      <c r="F32" t="s">
        <v>173</v>
      </c>
      <c r="G32" t="s">
        <v>172</v>
      </c>
      <c r="H32" t="s">
        <v>187</v>
      </c>
      <c r="K32" s="21">
        <v>7.3</v>
      </c>
      <c r="L32" t="s">
        <v>242</v>
      </c>
      <c r="M32">
        <v>1</v>
      </c>
      <c r="N32" s="20">
        <v>0.9</v>
      </c>
      <c r="O32" t="s">
        <v>243</v>
      </c>
      <c r="Q32" s="21">
        <f t="shared" si="1"/>
        <v>7</v>
      </c>
      <c r="R32" s="21">
        <v>7.3</v>
      </c>
      <c r="S32" s="21">
        <f t="shared" si="2"/>
        <v>7.6</v>
      </c>
      <c r="U32" s="17">
        <v>70.112607007120417</v>
      </c>
    </row>
    <row r="33" spans="1:21">
      <c r="A33" s="10" t="s">
        <v>211</v>
      </c>
      <c r="B33" s="13">
        <v>60</v>
      </c>
      <c r="C33" s="15" t="s">
        <v>221</v>
      </c>
      <c r="D33" t="s">
        <v>155</v>
      </c>
      <c r="E33" t="str">
        <f t="shared" si="0"/>
        <v>C49267013-3*1.5-60-001</v>
      </c>
      <c r="F33" t="s">
        <v>173</v>
      </c>
      <c r="G33" t="s">
        <v>172</v>
      </c>
      <c r="H33" t="s">
        <v>187</v>
      </c>
      <c r="K33" s="21">
        <v>8.1999999999999993</v>
      </c>
      <c r="L33" t="s">
        <v>242</v>
      </c>
      <c r="M33">
        <v>1</v>
      </c>
      <c r="N33" s="20">
        <v>0.9</v>
      </c>
      <c r="O33" t="s">
        <v>243</v>
      </c>
      <c r="Q33" s="21">
        <f t="shared" si="1"/>
        <v>7.8999999999999995</v>
      </c>
      <c r="R33" s="21">
        <v>8.1999999999999993</v>
      </c>
      <c r="S33" s="21">
        <f t="shared" si="2"/>
        <v>8.5</v>
      </c>
      <c r="U33" s="17">
        <v>91.499256106384081</v>
      </c>
    </row>
    <row r="34" spans="1:21">
      <c r="A34" s="10" t="s">
        <v>212</v>
      </c>
      <c r="B34" s="13">
        <v>60</v>
      </c>
      <c r="C34" s="15" t="s">
        <v>221</v>
      </c>
      <c r="D34" t="s">
        <v>155</v>
      </c>
      <c r="E34" t="str">
        <f t="shared" si="0"/>
        <v>CZ60201560147-1*3*1.5-60-001</v>
      </c>
      <c r="F34" t="s">
        <v>173</v>
      </c>
      <c r="G34" t="s">
        <v>172</v>
      </c>
      <c r="H34" t="s">
        <v>187</v>
      </c>
      <c r="K34" s="21">
        <v>8.1999999999999993</v>
      </c>
      <c r="L34" t="s">
        <v>242</v>
      </c>
      <c r="M34">
        <v>1</v>
      </c>
      <c r="N34" s="20">
        <v>0.9</v>
      </c>
      <c r="O34" t="s">
        <v>243</v>
      </c>
      <c r="Q34" s="21">
        <f t="shared" si="1"/>
        <v>7.8999999999999995</v>
      </c>
      <c r="R34" s="21">
        <v>8.1999999999999993</v>
      </c>
      <c r="S34" s="21">
        <f t="shared" si="2"/>
        <v>8.5</v>
      </c>
      <c r="U34" s="17">
        <v>91.499256106384081</v>
      </c>
    </row>
    <row r="35" spans="1:21">
      <c r="A35" s="10" t="s">
        <v>213</v>
      </c>
      <c r="B35" s="13">
        <v>60</v>
      </c>
      <c r="C35" s="15" t="s">
        <v>221</v>
      </c>
      <c r="D35" t="s">
        <v>155</v>
      </c>
      <c r="E35" t="str">
        <f t="shared" si="0"/>
        <v>C49267006-1*3*1.5-60-001</v>
      </c>
      <c r="F35" t="s">
        <v>173</v>
      </c>
      <c r="G35" t="s">
        <v>172</v>
      </c>
      <c r="H35" t="s">
        <v>187</v>
      </c>
      <c r="K35" s="21">
        <v>8.1999999999999993</v>
      </c>
      <c r="L35" t="s">
        <v>242</v>
      </c>
      <c r="M35">
        <v>1</v>
      </c>
      <c r="N35" s="20">
        <v>0.9</v>
      </c>
      <c r="O35" t="s">
        <v>243</v>
      </c>
      <c r="Q35" s="21">
        <f t="shared" si="1"/>
        <v>7.8999999999999995</v>
      </c>
      <c r="R35" s="21">
        <v>8.1999999999999993</v>
      </c>
      <c r="S35" s="21">
        <f t="shared" si="2"/>
        <v>8.5</v>
      </c>
      <c r="U35" s="17">
        <v>91.499256106384081</v>
      </c>
    </row>
    <row r="36" spans="1:21">
      <c r="A36" s="10" t="s">
        <v>214</v>
      </c>
      <c r="B36" s="13">
        <v>60</v>
      </c>
      <c r="C36" s="15" t="s">
        <v>221</v>
      </c>
      <c r="D36" t="s">
        <v>155</v>
      </c>
      <c r="E36" t="str">
        <f t="shared" si="0"/>
        <v>C49267012-2*1.5-60-001</v>
      </c>
      <c r="F36" t="s">
        <v>173</v>
      </c>
      <c r="G36" t="s">
        <v>172</v>
      </c>
      <c r="H36" t="s">
        <v>187</v>
      </c>
      <c r="K36" s="21">
        <v>7.74</v>
      </c>
      <c r="L36" t="s">
        <v>242</v>
      </c>
      <c r="M36">
        <v>1</v>
      </c>
      <c r="N36" s="20">
        <v>0.9</v>
      </c>
      <c r="O36" t="s">
        <v>243</v>
      </c>
      <c r="Q36" s="21">
        <f t="shared" si="1"/>
        <v>7.44</v>
      </c>
      <c r="R36" s="21">
        <v>7.74</v>
      </c>
      <c r="S36" s="21">
        <f t="shared" si="2"/>
        <v>8.0400000000000009</v>
      </c>
      <c r="U36" s="17">
        <v>70.939261515189386</v>
      </c>
    </row>
    <row r="37" spans="1:21">
      <c r="A37" s="10" t="s">
        <v>215</v>
      </c>
      <c r="B37" s="13">
        <v>60</v>
      </c>
      <c r="C37" s="15" t="s">
        <v>221</v>
      </c>
      <c r="D37" t="s">
        <v>155</v>
      </c>
      <c r="E37" t="str">
        <f t="shared" si="0"/>
        <v>CZ60201560144-1*2*1.5-60-001</v>
      </c>
      <c r="F37" t="s">
        <v>173</v>
      </c>
      <c r="G37" t="s">
        <v>172</v>
      </c>
      <c r="H37" t="s">
        <v>187</v>
      </c>
      <c r="K37" s="21">
        <v>7.74</v>
      </c>
      <c r="L37" t="s">
        <v>242</v>
      </c>
      <c r="M37">
        <v>1</v>
      </c>
      <c r="N37" s="20">
        <v>0.9</v>
      </c>
      <c r="O37" t="s">
        <v>243</v>
      </c>
      <c r="Q37" s="21">
        <f t="shared" si="1"/>
        <v>7.44</v>
      </c>
      <c r="R37" s="21">
        <v>7.74</v>
      </c>
      <c r="S37" s="21">
        <f t="shared" si="2"/>
        <v>8.0400000000000009</v>
      </c>
      <c r="U37" s="17">
        <v>70.939261515189386</v>
      </c>
    </row>
    <row r="38" spans="1:21">
      <c r="A38" s="10" t="s">
        <v>216</v>
      </c>
      <c r="B38" s="13">
        <v>60</v>
      </c>
      <c r="C38" s="15" t="s">
        <v>221</v>
      </c>
      <c r="D38" t="s">
        <v>155</v>
      </c>
      <c r="E38" t="str">
        <f t="shared" si="0"/>
        <v>C49267008-1*2*1.5-60-001</v>
      </c>
      <c r="F38" t="s">
        <v>173</v>
      </c>
      <c r="G38" t="s">
        <v>172</v>
      </c>
      <c r="H38" t="s">
        <v>187</v>
      </c>
      <c r="K38" s="21">
        <v>7.74</v>
      </c>
      <c r="L38" t="s">
        <v>242</v>
      </c>
      <c r="M38">
        <v>1</v>
      </c>
      <c r="N38" s="20">
        <v>0.9</v>
      </c>
      <c r="O38" t="s">
        <v>243</v>
      </c>
      <c r="Q38" s="21">
        <f t="shared" si="1"/>
        <v>7.44</v>
      </c>
      <c r="R38" s="21">
        <v>7.74</v>
      </c>
      <c r="S38" s="21">
        <f t="shared" si="2"/>
        <v>8.0400000000000009</v>
      </c>
      <c r="U38" s="17">
        <v>70.939261515189386</v>
      </c>
    </row>
    <row r="39" spans="1:21">
      <c r="A39" s="11" t="s">
        <v>217</v>
      </c>
      <c r="B39" s="13">
        <v>60</v>
      </c>
      <c r="C39" s="15" t="s">
        <v>221</v>
      </c>
      <c r="D39" t="s">
        <v>155</v>
      </c>
      <c r="E39" t="str">
        <f t="shared" si="0"/>
        <v>CZ60201380144-1*2*1.5-60-001</v>
      </c>
      <c r="F39" t="s">
        <v>173</v>
      </c>
      <c r="G39" t="s">
        <v>172</v>
      </c>
      <c r="H39" t="s">
        <v>187</v>
      </c>
      <c r="K39" s="21">
        <v>7.34</v>
      </c>
      <c r="L39" t="s">
        <v>242</v>
      </c>
      <c r="M39">
        <v>1</v>
      </c>
      <c r="N39" s="20">
        <v>0.9</v>
      </c>
      <c r="O39" t="s">
        <v>243</v>
      </c>
      <c r="Q39" s="21">
        <f t="shared" si="1"/>
        <v>7.04</v>
      </c>
      <c r="R39" s="21">
        <v>7.34</v>
      </c>
      <c r="S39" s="21">
        <f t="shared" si="2"/>
        <v>7.64</v>
      </c>
      <c r="U39" s="17">
        <v>67.048857519948427</v>
      </c>
    </row>
    <row r="40" spans="1:21">
      <c r="A40" s="11" t="s">
        <v>218</v>
      </c>
      <c r="B40" s="13">
        <v>60</v>
      </c>
      <c r="C40" s="15" t="s">
        <v>221</v>
      </c>
      <c r="D40" t="s">
        <v>155</v>
      </c>
      <c r="E40" t="str">
        <f t="shared" si="0"/>
        <v>CZ60201380147-1*3*1.5-60-001</v>
      </c>
      <c r="F40" t="s">
        <v>173</v>
      </c>
      <c r="G40" t="s">
        <v>172</v>
      </c>
      <c r="H40" t="s">
        <v>187</v>
      </c>
      <c r="K40" s="21">
        <v>7.77</v>
      </c>
      <c r="L40" t="s">
        <v>242</v>
      </c>
      <c r="M40">
        <v>1</v>
      </c>
      <c r="N40" s="20">
        <v>0.9</v>
      </c>
      <c r="O40" t="s">
        <v>243</v>
      </c>
      <c r="Q40" s="21">
        <f t="shared" si="1"/>
        <v>7.47</v>
      </c>
      <c r="R40" s="21">
        <v>7.77</v>
      </c>
      <c r="S40" s="21">
        <f t="shared" si="2"/>
        <v>8.07</v>
      </c>
      <c r="U40" s="17">
        <v>86.545958538482637</v>
      </c>
    </row>
    <row r="41" spans="1:21">
      <c r="A41" s="12" t="s">
        <v>219</v>
      </c>
      <c r="B41" s="13">
        <v>60</v>
      </c>
      <c r="C41" s="15" t="s">
        <v>221</v>
      </c>
      <c r="D41" t="s">
        <v>155</v>
      </c>
      <c r="E41" t="str">
        <f t="shared" si="0"/>
        <v>C49057063-1*3*1.5-60-001</v>
      </c>
      <c r="F41" t="s">
        <v>173</v>
      </c>
      <c r="G41" t="s">
        <v>172</v>
      </c>
      <c r="H41" t="s">
        <v>187</v>
      </c>
      <c r="K41" s="21">
        <v>7.7399999999999993</v>
      </c>
      <c r="L41" t="s">
        <v>242</v>
      </c>
      <c r="M41">
        <v>1</v>
      </c>
      <c r="N41" s="20">
        <v>0.9</v>
      </c>
      <c r="O41" t="s">
        <v>243</v>
      </c>
      <c r="Q41" s="21">
        <f t="shared" si="1"/>
        <v>7.4399999999999995</v>
      </c>
      <c r="R41" s="21">
        <v>7.7399999999999993</v>
      </c>
      <c r="S41" s="21">
        <f t="shared" si="2"/>
        <v>8.0399999999999991</v>
      </c>
      <c r="U41" s="17">
        <v>87.503734462127028</v>
      </c>
    </row>
    <row r="42" spans="1:21">
      <c r="A42" s="12" t="s">
        <v>220</v>
      </c>
      <c r="B42" s="13">
        <v>60</v>
      </c>
      <c r="C42" s="15" t="s">
        <v>221</v>
      </c>
      <c r="D42" t="s">
        <v>155</v>
      </c>
      <c r="E42" t="str">
        <f t="shared" si="0"/>
        <v>C49057037-1*2*1.5-60-001</v>
      </c>
      <c r="F42" t="s">
        <v>173</v>
      </c>
      <c r="G42" t="s">
        <v>172</v>
      </c>
      <c r="H42" t="s">
        <v>187</v>
      </c>
      <c r="K42" s="21">
        <v>7.3100000000000005</v>
      </c>
      <c r="L42" t="s">
        <v>242</v>
      </c>
      <c r="M42">
        <v>1</v>
      </c>
      <c r="N42" s="20">
        <v>0.9</v>
      </c>
      <c r="O42" t="s">
        <v>243</v>
      </c>
      <c r="Q42" s="21">
        <f t="shared" si="1"/>
        <v>7.0100000000000007</v>
      </c>
      <c r="R42" s="21">
        <v>7.3100000000000005</v>
      </c>
      <c r="S42" s="21">
        <f t="shared" si="2"/>
        <v>7.61</v>
      </c>
      <c r="U42" s="17">
        <v>67.643259381130022</v>
      </c>
    </row>
    <row r="43" spans="1:21">
      <c r="A43" s="23" t="s">
        <v>260</v>
      </c>
      <c r="B43" s="13">
        <v>40</v>
      </c>
      <c r="C43" s="15" t="s">
        <v>221</v>
      </c>
      <c r="D43" t="s">
        <v>155</v>
      </c>
      <c r="E43" t="str">
        <f t="shared" si="0"/>
        <v>C49168059-1*2*0.5-40-001</v>
      </c>
      <c r="F43" t="s">
        <v>173</v>
      </c>
      <c r="G43" t="s">
        <v>172</v>
      </c>
      <c r="H43" t="s">
        <v>187</v>
      </c>
      <c r="K43" s="21">
        <v>4.5200000000000005</v>
      </c>
      <c r="L43" t="s">
        <v>242</v>
      </c>
      <c r="M43">
        <v>2</v>
      </c>
      <c r="N43" s="20">
        <v>0.9</v>
      </c>
      <c r="O43" t="s">
        <v>243</v>
      </c>
      <c r="Q43" s="21">
        <f t="shared" si="1"/>
        <v>4.2200000000000006</v>
      </c>
      <c r="R43" s="21">
        <v>4.5200000000000005</v>
      </c>
      <c r="S43" s="21">
        <f t="shared" si="2"/>
        <v>4.82</v>
      </c>
      <c r="U43" s="17">
        <v>16.670820916116341</v>
      </c>
    </row>
    <row r="44" spans="1:21">
      <c r="A44" s="23" t="s">
        <v>261</v>
      </c>
      <c r="B44" s="13">
        <v>40</v>
      </c>
      <c r="C44" s="15" t="s">
        <v>221</v>
      </c>
      <c r="D44" t="s">
        <v>155</v>
      </c>
      <c r="E44" t="str">
        <f t="shared" si="0"/>
        <v>C49167019-1*2*1-40-001</v>
      </c>
      <c r="F44" t="s">
        <v>173</v>
      </c>
      <c r="G44" t="s">
        <v>172</v>
      </c>
      <c r="H44" t="s">
        <v>187</v>
      </c>
      <c r="K44" s="21">
        <v>5.3000000000000007</v>
      </c>
      <c r="L44" t="s">
        <v>242</v>
      </c>
      <c r="M44">
        <v>2</v>
      </c>
      <c r="N44" s="20">
        <v>0.9</v>
      </c>
      <c r="O44" t="s">
        <v>243</v>
      </c>
      <c r="Q44" s="21">
        <f t="shared" si="1"/>
        <v>5.0000000000000009</v>
      </c>
      <c r="R44" s="21">
        <v>5.3000000000000007</v>
      </c>
      <c r="S44" s="21">
        <f t="shared" si="2"/>
        <v>5.6000000000000005</v>
      </c>
      <c r="U44" s="17">
        <v>28.099420991025053</v>
      </c>
    </row>
    <row r="45" spans="1:21">
      <c r="A45" s="23" t="s">
        <v>262</v>
      </c>
      <c r="B45" s="13">
        <v>40</v>
      </c>
      <c r="C45" s="15" t="s">
        <v>221</v>
      </c>
      <c r="D45" t="s">
        <v>155</v>
      </c>
      <c r="E45" t="str">
        <f t="shared" si="0"/>
        <v>C49168037-1*2*1.5-40-001</v>
      </c>
      <c r="F45" t="s">
        <v>173</v>
      </c>
      <c r="G45" t="s">
        <v>172</v>
      </c>
      <c r="H45" t="s">
        <v>187</v>
      </c>
      <c r="K45" s="21">
        <v>6.21</v>
      </c>
      <c r="L45" t="s">
        <v>242</v>
      </c>
      <c r="M45">
        <v>2</v>
      </c>
      <c r="N45" s="20">
        <v>0.9</v>
      </c>
      <c r="O45" t="s">
        <v>243</v>
      </c>
      <c r="Q45" s="21">
        <f t="shared" si="1"/>
        <v>5.91</v>
      </c>
      <c r="R45" s="21">
        <v>6.21</v>
      </c>
      <c r="S45" s="21">
        <f t="shared" si="2"/>
        <v>6.51</v>
      </c>
      <c r="U45" s="17">
        <v>39.374526521499035</v>
      </c>
    </row>
    <row r="46" spans="1:21">
      <c r="A46" s="23" t="s">
        <v>263</v>
      </c>
      <c r="B46" s="13">
        <v>40</v>
      </c>
      <c r="C46" s="15" t="s">
        <v>221</v>
      </c>
      <c r="D46" t="s">
        <v>155</v>
      </c>
      <c r="E46" t="str">
        <f t="shared" si="0"/>
        <v>C49168055-1*3*1.5-40-001</v>
      </c>
      <c r="F46" t="s">
        <v>173</v>
      </c>
      <c r="G46" t="s">
        <v>172</v>
      </c>
      <c r="H46" t="s">
        <v>187</v>
      </c>
      <c r="K46" s="21">
        <v>6.67</v>
      </c>
      <c r="L46" t="s">
        <v>242</v>
      </c>
      <c r="M46">
        <v>2</v>
      </c>
      <c r="N46" s="20">
        <v>0.9</v>
      </c>
      <c r="O46" t="s">
        <v>243</v>
      </c>
      <c r="Q46" s="21">
        <f t="shared" si="1"/>
        <v>6.37</v>
      </c>
      <c r="R46" s="21">
        <v>6.67</v>
      </c>
      <c r="S46" s="21">
        <f t="shared" si="2"/>
        <v>6.97</v>
      </c>
      <c r="U46" s="17">
        <v>58.073271174600563</v>
      </c>
    </row>
    <row r="47" spans="1:21">
      <c r="A47" s="23" t="s">
        <v>264</v>
      </c>
      <c r="B47" s="13">
        <v>40</v>
      </c>
      <c r="C47" s="15" t="s">
        <v>221</v>
      </c>
      <c r="D47" t="s">
        <v>155</v>
      </c>
      <c r="E47" t="str">
        <f t="shared" si="0"/>
        <v>C49287010-1*2*1.0-40-001</v>
      </c>
      <c r="F47" t="s">
        <v>173</v>
      </c>
      <c r="G47" t="s">
        <v>172</v>
      </c>
      <c r="H47" t="s">
        <v>187</v>
      </c>
      <c r="K47" s="21">
        <v>5.4</v>
      </c>
      <c r="L47" t="s">
        <v>242</v>
      </c>
      <c r="M47">
        <v>2</v>
      </c>
      <c r="N47" s="20">
        <v>0.9</v>
      </c>
      <c r="O47" t="s">
        <v>243</v>
      </c>
      <c r="Q47" s="21">
        <f t="shared" si="1"/>
        <v>5.1000000000000005</v>
      </c>
      <c r="R47" s="21">
        <v>5.4</v>
      </c>
      <c r="S47" s="21">
        <f t="shared" si="2"/>
        <v>5.7</v>
      </c>
      <c r="U47" s="17">
        <v>27.208151654069614</v>
      </c>
    </row>
    <row r="48" spans="1:21">
      <c r="A48" s="23" t="s">
        <v>265</v>
      </c>
      <c r="B48" s="13">
        <v>40</v>
      </c>
      <c r="C48" s="15" t="s">
        <v>221</v>
      </c>
      <c r="D48" t="s">
        <v>155</v>
      </c>
      <c r="E48" t="str">
        <f t="shared" si="0"/>
        <v>C49420008-1*2*1.0-40-001</v>
      </c>
      <c r="F48" t="s">
        <v>173</v>
      </c>
      <c r="G48" t="s">
        <v>172</v>
      </c>
      <c r="H48" t="s">
        <v>187</v>
      </c>
      <c r="K48" s="21">
        <v>5.4</v>
      </c>
      <c r="L48" t="s">
        <v>242</v>
      </c>
      <c r="M48">
        <v>2</v>
      </c>
      <c r="N48" s="20">
        <v>0.9</v>
      </c>
      <c r="O48" t="s">
        <v>243</v>
      </c>
      <c r="Q48" s="21">
        <f t="shared" si="1"/>
        <v>5.1000000000000005</v>
      </c>
      <c r="R48" s="21">
        <v>5.4</v>
      </c>
      <c r="S48" s="21">
        <f t="shared" si="2"/>
        <v>5.7</v>
      </c>
      <c r="U48" s="17">
        <v>27.208151654069614</v>
      </c>
    </row>
    <row r="49" spans="1:21">
      <c r="A49" s="23" t="s">
        <v>266</v>
      </c>
      <c r="B49" s="13">
        <v>40</v>
      </c>
      <c r="C49" s="15" t="s">
        <v>221</v>
      </c>
      <c r="D49" t="s">
        <v>155</v>
      </c>
      <c r="E49" t="str">
        <f t="shared" si="0"/>
        <v>C49420009-1*2*2.5-40-001</v>
      </c>
      <c r="F49" t="s">
        <v>173</v>
      </c>
      <c r="G49" t="s">
        <v>172</v>
      </c>
      <c r="H49" t="s">
        <v>187</v>
      </c>
      <c r="K49" s="21">
        <v>7.84</v>
      </c>
      <c r="L49" t="s">
        <v>242</v>
      </c>
      <c r="M49">
        <v>2</v>
      </c>
      <c r="N49" s="20">
        <v>0.9</v>
      </c>
      <c r="O49" t="s">
        <v>243</v>
      </c>
      <c r="Q49" s="21">
        <f t="shared" si="1"/>
        <v>7.54</v>
      </c>
      <c r="R49" s="21">
        <v>7.84</v>
      </c>
      <c r="S49" s="21">
        <f t="shared" si="2"/>
        <v>8.14</v>
      </c>
      <c r="U49" s="17">
        <v>60.773209493234837</v>
      </c>
    </row>
    <row r="50" spans="1:21">
      <c r="A50" s="23" t="s">
        <v>267</v>
      </c>
      <c r="B50" s="13">
        <v>40</v>
      </c>
      <c r="C50" s="15" t="s">
        <v>221</v>
      </c>
      <c r="D50" t="s">
        <v>155</v>
      </c>
      <c r="E50" t="str">
        <f t="shared" si="0"/>
        <v>C49420010-1*3*1.5-40-001</v>
      </c>
      <c r="F50" t="s">
        <v>173</v>
      </c>
      <c r="G50" t="s">
        <v>172</v>
      </c>
      <c r="H50" t="s">
        <v>187</v>
      </c>
      <c r="K50" s="21">
        <v>6.7</v>
      </c>
      <c r="L50" t="s">
        <v>242</v>
      </c>
      <c r="M50">
        <v>2</v>
      </c>
      <c r="N50" s="20">
        <v>0.9</v>
      </c>
      <c r="O50" t="s">
        <v>243</v>
      </c>
      <c r="Q50" s="21">
        <f t="shared" si="1"/>
        <v>6.4</v>
      </c>
      <c r="R50" s="21">
        <v>6.7</v>
      </c>
      <c r="S50" s="21">
        <f t="shared" si="2"/>
        <v>7</v>
      </c>
      <c r="U50" s="17">
        <v>56.973463210384082</v>
      </c>
    </row>
    <row r="51" spans="1:21">
      <c r="A51" s="23" t="s">
        <v>268</v>
      </c>
      <c r="B51" s="13">
        <v>40</v>
      </c>
      <c r="C51" s="15" t="s">
        <v>221</v>
      </c>
      <c r="D51" t="s">
        <v>155</v>
      </c>
      <c r="E51" t="str">
        <f t="shared" si="0"/>
        <v>CZ60200480147-1*3*1.5-40-001</v>
      </c>
      <c r="F51" t="s">
        <v>173</v>
      </c>
      <c r="G51" t="s">
        <v>172</v>
      </c>
      <c r="H51" t="s">
        <v>187</v>
      </c>
      <c r="K51" s="21">
        <v>6.7</v>
      </c>
      <c r="L51" t="s">
        <v>242</v>
      </c>
      <c r="M51">
        <v>2</v>
      </c>
      <c r="N51" s="20">
        <v>0.9</v>
      </c>
      <c r="O51" t="s">
        <v>243</v>
      </c>
      <c r="Q51" s="21">
        <f t="shared" si="1"/>
        <v>6.4</v>
      </c>
      <c r="R51" s="21">
        <v>6.7</v>
      </c>
      <c r="S51" s="21">
        <f t="shared" si="2"/>
        <v>7</v>
      </c>
      <c r="U51" s="17">
        <v>56.973463210384082</v>
      </c>
    </row>
    <row r="52" spans="1:21">
      <c r="A52" s="23" t="s">
        <v>269</v>
      </c>
      <c r="B52" s="13">
        <v>40</v>
      </c>
      <c r="C52" s="15" t="s">
        <v>221</v>
      </c>
      <c r="D52" t="s">
        <v>155</v>
      </c>
      <c r="E52" t="str">
        <f t="shared" si="0"/>
        <v>C49420011-1*2*1.5-40-001</v>
      </c>
      <c r="F52" t="s">
        <v>173</v>
      </c>
      <c r="G52" t="s">
        <v>172</v>
      </c>
      <c r="H52" t="s">
        <v>187</v>
      </c>
      <c r="K52" s="21">
        <v>6.24</v>
      </c>
      <c r="L52" t="s">
        <v>242</v>
      </c>
      <c r="M52">
        <v>2</v>
      </c>
      <c r="N52" s="20">
        <v>0.9</v>
      </c>
      <c r="O52" t="s">
        <v>243</v>
      </c>
      <c r="Q52" s="21">
        <f t="shared" si="1"/>
        <v>5.94</v>
      </c>
      <c r="R52" s="21">
        <v>6.24</v>
      </c>
      <c r="S52" s="21">
        <f t="shared" si="2"/>
        <v>6.54</v>
      </c>
      <c r="U52" s="17">
        <v>38.644581195189389</v>
      </c>
    </row>
    <row r="53" spans="1:21">
      <c r="A53" s="23" t="s">
        <v>270</v>
      </c>
      <c r="B53" s="13">
        <v>40</v>
      </c>
      <c r="C53" s="15" t="s">
        <v>221</v>
      </c>
      <c r="D53" t="s">
        <v>155</v>
      </c>
      <c r="E53" t="str">
        <f t="shared" si="0"/>
        <v>CZ60200540143-1*2*1.0-40-001</v>
      </c>
      <c r="F53" t="s">
        <v>173</v>
      </c>
      <c r="G53" t="s">
        <v>172</v>
      </c>
      <c r="H53" t="s">
        <v>187</v>
      </c>
      <c r="K53" s="21">
        <v>5.4</v>
      </c>
      <c r="L53" t="s">
        <v>242</v>
      </c>
      <c r="M53">
        <v>2</v>
      </c>
      <c r="N53" s="20">
        <v>0.9</v>
      </c>
      <c r="O53" t="s">
        <v>243</v>
      </c>
      <c r="Q53" s="21">
        <f t="shared" si="1"/>
        <v>5.1000000000000005</v>
      </c>
      <c r="R53" s="21">
        <v>5.4</v>
      </c>
      <c r="S53" s="21">
        <f t="shared" si="2"/>
        <v>5.7</v>
      </c>
      <c r="U53" s="17">
        <v>27.208151654069614</v>
      </c>
    </row>
    <row r="54" spans="1:21">
      <c r="A54" s="23" t="s">
        <v>271</v>
      </c>
      <c r="B54" s="13">
        <v>40</v>
      </c>
      <c r="C54" s="15" t="s">
        <v>221</v>
      </c>
      <c r="D54" t="s">
        <v>155</v>
      </c>
      <c r="E54" t="str">
        <f t="shared" si="0"/>
        <v>C49420013-1*2*0.75-40-001</v>
      </c>
      <c r="F54" t="s">
        <v>173</v>
      </c>
      <c r="G54" t="s">
        <v>172</v>
      </c>
      <c r="H54" t="s">
        <v>187</v>
      </c>
      <c r="K54" s="21">
        <v>5</v>
      </c>
      <c r="L54" t="s">
        <v>242</v>
      </c>
      <c r="M54">
        <v>2</v>
      </c>
      <c r="N54" s="20">
        <v>0.9</v>
      </c>
      <c r="O54" t="s">
        <v>243</v>
      </c>
      <c r="Q54" s="21">
        <f t="shared" si="1"/>
        <v>4.7</v>
      </c>
      <c r="R54" s="21">
        <v>5</v>
      </c>
      <c r="S54" s="21">
        <f t="shared" si="2"/>
        <v>5.3</v>
      </c>
      <c r="U54" s="17">
        <v>21.875606323201605</v>
      </c>
    </row>
    <row r="55" spans="1:21">
      <c r="A55" s="23" t="s">
        <v>272</v>
      </c>
      <c r="B55" s="13">
        <v>40</v>
      </c>
      <c r="C55" s="15" t="s">
        <v>221</v>
      </c>
      <c r="D55" t="s">
        <v>155</v>
      </c>
      <c r="E55" t="str">
        <f t="shared" si="0"/>
        <v>C49479002-1*3*1-40-001</v>
      </c>
      <c r="F55" t="s">
        <v>173</v>
      </c>
      <c r="G55" t="s">
        <v>172</v>
      </c>
      <c r="H55" t="s">
        <v>187</v>
      </c>
      <c r="K55" s="21">
        <v>5.8</v>
      </c>
      <c r="L55" t="s">
        <v>242</v>
      </c>
      <c r="M55">
        <v>2</v>
      </c>
      <c r="N55" s="20">
        <v>0.9</v>
      </c>
      <c r="O55" t="s">
        <v>243</v>
      </c>
      <c r="Q55" s="21">
        <f t="shared" si="1"/>
        <v>5.5</v>
      </c>
      <c r="R55" s="21">
        <v>5.8</v>
      </c>
      <c r="S55" s="21">
        <f t="shared" si="2"/>
        <v>6.1</v>
      </c>
      <c r="U55" s="17">
        <v>39.955738191760425</v>
      </c>
    </row>
    <row r="56" spans="1:21">
      <c r="A56" s="23" t="s">
        <v>273</v>
      </c>
      <c r="B56" s="13">
        <v>40</v>
      </c>
      <c r="C56" s="15" t="s">
        <v>221</v>
      </c>
      <c r="D56" t="s">
        <v>155</v>
      </c>
      <c r="E56" t="str">
        <f t="shared" si="0"/>
        <v>C49479003-1*2*1.5-40-001</v>
      </c>
      <c r="F56" t="s">
        <v>173</v>
      </c>
      <c r="G56" t="s">
        <v>172</v>
      </c>
      <c r="H56" t="s">
        <v>187</v>
      </c>
      <c r="K56" s="21">
        <v>6.24</v>
      </c>
      <c r="L56" t="s">
        <v>242</v>
      </c>
      <c r="M56">
        <v>2</v>
      </c>
      <c r="N56" s="20">
        <v>0.9</v>
      </c>
      <c r="O56" t="s">
        <v>243</v>
      </c>
      <c r="Q56" s="21">
        <f t="shared" si="1"/>
        <v>5.94</v>
      </c>
      <c r="R56" s="21">
        <v>6.24</v>
      </c>
      <c r="S56" s="21">
        <f t="shared" si="2"/>
        <v>6.54</v>
      </c>
      <c r="U56" s="17">
        <v>38.644581195189389</v>
      </c>
    </row>
    <row r="57" spans="1:21">
      <c r="A57" s="23" t="s">
        <v>274</v>
      </c>
      <c r="B57" s="13">
        <v>40</v>
      </c>
      <c r="C57" s="15" t="s">
        <v>221</v>
      </c>
      <c r="D57" t="s">
        <v>155</v>
      </c>
      <c r="E57" t="str">
        <f t="shared" si="0"/>
        <v>C49479004-1*2*1-40-001</v>
      </c>
      <c r="F57" t="s">
        <v>173</v>
      </c>
      <c r="G57" t="s">
        <v>172</v>
      </c>
      <c r="H57" t="s">
        <v>187</v>
      </c>
      <c r="K57" s="21">
        <v>5.4</v>
      </c>
      <c r="L57" t="s">
        <v>242</v>
      </c>
      <c r="M57">
        <v>2</v>
      </c>
      <c r="N57" s="20">
        <v>0.9</v>
      </c>
      <c r="O57" t="s">
        <v>243</v>
      </c>
      <c r="Q57" s="21">
        <f t="shared" si="1"/>
        <v>5.1000000000000005</v>
      </c>
      <c r="R57" s="21">
        <v>5.4</v>
      </c>
      <c r="S57" s="21">
        <f t="shared" si="2"/>
        <v>5.7</v>
      </c>
      <c r="U57" s="17">
        <v>27.208151654069614</v>
      </c>
    </row>
    <row r="58" spans="1:21">
      <c r="A58" s="23" t="s">
        <v>275</v>
      </c>
      <c r="B58" s="13">
        <v>40</v>
      </c>
      <c r="C58" s="15" t="s">
        <v>221</v>
      </c>
      <c r="D58" t="s">
        <v>155</v>
      </c>
      <c r="E58" t="str">
        <f t="shared" si="0"/>
        <v>C49479008-2*1.0-40-001</v>
      </c>
      <c r="F58" t="s">
        <v>173</v>
      </c>
      <c r="G58" t="s">
        <v>172</v>
      </c>
      <c r="H58" t="s">
        <v>187</v>
      </c>
      <c r="K58" s="21">
        <v>5.4</v>
      </c>
      <c r="L58" t="s">
        <v>242</v>
      </c>
      <c r="M58">
        <v>2</v>
      </c>
      <c r="N58" s="20">
        <v>0.9</v>
      </c>
      <c r="O58" t="s">
        <v>243</v>
      </c>
      <c r="Q58" s="21">
        <f t="shared" si="1"/>
        <v>5.1000000000000005</v>
      </c>
      <c r="R58" s="21">
        <v>5.4</v>
      </c>
      <c r="S58" s="21">
        <f t="shared" si="2"/>
        <v>5.7</v>
      </c>
      <c r="U58" s="17">
        <v>27.208151654069614</v>
      </c>
    </row>
    <row r="59" spans="1:21">
      <c r="A59" s="24" t="s">
        <v>276</v>
      </c>
      <c r="B59" s="13">
        <v>40</v>
      </c>
      <c r="C59" s="15" t="s">
        <v>221</v>
      </c>
      <c r="D59" t="s">
        <v>155</v>
      </c>
      <c r="E59" t="str">
        <f t="shared" si="0"/>
        <v>C49655001-1*2*1.0-40-001</v>
      </c>
      <c r="F59" t="s">
        <v>173</v>
      </c>
      <c r="G59" t="s">
        <v>172</v>
      </c>
      <c r="H59" t="s">
        <v>187</v>
      </c>
      <c r="K59" s="21">
        <v>5.4</v>
      </c>
      <c r="L59" t="s">
        <v>242</v>
      </c>
      <c r="M59">
        <v>2</v>
      </c>
      <c r="N59" s="20">
        <v>0.9</v>
      </c>
      <c r="O59" t="s">
        <v>243</v>
      </c>
      <c r="Q59" s="21">
        <f t="shared" si="1"/>
        <v>5.1000000000000005</v>
      </c>
      <c r="R59" s="21">
        <v>5.4</v>
      </c>
      <c r="S59" s="21">
        <f t="shared" si="2"/>
        <v>5.7</v>
      </c>
      <c r="U59" s="17">
        <v>30.87024113054224</v>
      </c>
    </row>
    <row r="60" spans="1:21">
      <c r="A60" s="25" t="s">
        <v>277</v>
      </c>
      <c r="B60" s="13">
        <v>40</v>
      </c>
      <c r="C60" s="15" t="s">
        <v>221</v>
      </c>
      <c r="D60" t="s">
        <v>155</v>
      </c>
      <c r="E60" t="str">
        <f t="shared" si="0"/>
        <v>C49583001-1*2*1.0-40-001</v>
      </c>
      <c r="F60" t="s">
        <v>173</v>
      </c>
      <c r="G60" t="s">
        <v>172</v>
      </c>
      <c r="H60" t="s">
        <v>187</v>
      </c>
      <c r="K60" s="21">
        <v>5.4</v>
      </c>
      <c r="L60" t="s">
        <v>242</v>
      </c>
      <c r="M60">
        <v>2</v>
      </c>
      <c r="N60" s="20">
        <v>0.9</v>
      </c>
      <c r="O60" t="s">
        <v>243</v>
      </c>
      <c r="Q60" s="21">
        <f t="shared" si="1"/>
        <v>5.1000000000000005</v>
      </c>
      <c r="R60" s="21">
        <v>5.4</v>
      </c>
      <c r="S60" s="21">
        <f t="shared" si="2"/>
        <v>5.7</v>
      </c>
      <c r="U60" s="17">
        <v>27.208151654069614</v>
      </c>
    </row>
    <row r="61" spans="1:21">
      <c r="A61" s="25" t="s">
        <v>278</v>
      </c>
      <c r="B61" s="13">
        <v>40</v>
      </c>
      <c r="C61" s="15" t="s">
        <v>221</v>
      </c>
      <c r="D61" t="s">
        <v>155</v>
      </c>
      <c r="E61" t="str">
        <f t="shared" si="0"/>
        <v>C49444001-1*2*1.0-40-001</v>
      </c>
      <c r="F61" t="s">
        <v>173</v>
      </c>
      <c r="G61" t="s">
        <v>172</v>
      </c>
      <c r="H61" t="s">
        <v>187</v>
      </c>
      <c r="K61" s="21">
        <v>5.4</v>
      </c>
      <c r="L61" t="s">
        <v>242</v>
      </c>
      <c r="M61">
        <v>2</v>
      </c>
      <c r="N61" s="20">
        <v>0.9</v>
      </c>
      <c r="O61" t="s">
        <v>243</v>
      </c>
      <c r="Q61" s="21">
        <f t="shared" si="1"/>
        <v>5.1000000000000005</v>
      </c>
      <c r="R61" s="21">
        <v>5.4</v>
      </c>
      <c r="S61" s="21">
        <f t="shared" si="2"/>
        <v>5.7</v>
      </c>
      <c r="U61" s="17">
        <v>27.208151654069614</v>
      </c>
    </row>
    <row r="62" spans="1:21">
      <c r="A62" s="25" t="s">
        <v>279</v>
      </c>
      <c r="B62" s="13">
        <v>40</v>
      </c>
      <c r="C62" s="15" t="s">
        <v>221</v>
      </c>
      <c r="D62" t="s">
        <v>155</v>
      </c>
      <c r="E62" t="str">
        <f t="shared" si="0"/>
        <v>C49444003-1*3*1.0-40-001</v>
      </c>
      <c r="F62" t="s">
        <v>173</v>
      </c>
      <c r="G62" t="s">
        <v>172</v>
      </c>
      <c r="H62" t="s">
        <v>187</v>
      </c>
      <c r="K62" s="21">
        <v>5.8</v>
      </c>
      <c r="L62" t="s">
        <v>242</v>
      </c>
      <c r="M62">
        <v>2</v>
      </c>
      <c r="N62" s="20">
        <v>0.9</v>
      </c>
      <c r="O62" t="s">
        <v>243</v>
      </c>
      <c r="Q62" s="21">
        <f t="shared" si="1"/>
        <v>5.5</v>
      </c>
      <c r="R62" s="21">
        <v>5.8</v>
      </c>
      <c r="S62" s="21">
        <f t="shared" si="2"/>
        <v>6.1</v>
      </c>
      <c r="U62" s="17">
        <v>39.955738191760425</v>
      </c>
    </row>
    <row r="63" spans="1:21">
      <c r="A63" s="25" t="s">
        <v>280</v>
      </c>
      <c r="B63" s="13">
        <v>40</v>
      </c>
      <c r="C63" s="15" t="s">
        <v>221</v>
      </c>
      <c r="D63" t="s">
        <v>155</v>
      </c>
      <c r="E63" t="str">
        <f t="shared" si="0"/>
        <v>C49583005-1*3*1.5-40-001</v>
      </c>
      <c r="F63" t="s">
        <v>173</v>
      </c>
      <c r="G63" t="s">
        <v>172</v>
      </c>
      <c r="H63" t="s">
        <v>187</v>
      </c>
      <c r="K63" s="21">
        <v>6.2700000000000005</v>
      </c>
      <c r="L63" t="s">
        <v>242</v>
      </c>
      <c r="M63">
        <v>2</v>
      </c>
      <c r="N63" s="20">
        <v>0.9</v>
      </c>
      <c r="O63" t="s">
        <v>243</v>
      </c>
      <c r="Q63" s="21">
        <f t="shared" si="1"/>
        <v>5.9700000000000006</v>
      </c>
      <c r="R63" s="21">
        <v>6.2700000000000005</v>
      </c>
      <c r="S63" s="21">
        <f t="shared" si="2"/>
        <v>6.57</v>
      </c>
      <c r="U63" s="17">
        <v>54.100605680882644</v>
      </c>
    </row>
    <row r="64" spans="1:21">
      <c r="A64" s="25" t="s">
        <v>281</v>
      </c>
      <c r="B64" s="13">
        <v>40</v>
      </c>
      <c r="C64" s="15" t="s">
        <v>221</v>
      </c>
      <c r="D64" t="s">
        <v>155</v>
      </c>
      <c r="E64" t="str">
        <f t="shared" si="0"/>
        <v>C49549002-1*3*1.5-40-001</v>
      </c>
      <c r="F64" t="s">
        <v>173</v>
      </c>
      <c r="G64" t="s">
        <v>172</v>
      </c>
      <c r="H64" t="s">
        <v>187</v>
      </c>
      <c r="K64" s="21">
        <v>6.2700000000000005</v>
      </c>
      <c r="L64" t="s">
        <v>242</v>
      </c>
      <c r="M64">
        <v>2</v>
      </c>
      <c r="N64" s="20">
        <v>0.9</v>
      </c>
      <c r="O64" t="s">
        <v>243</v>
      </c>
      <c r="Q64" s="21">
        <f t="shared" si="1"/>
        <v>5.9700000000000006</v>
      </c>
      <c r="R64" s="21">
        <v>6.2700000000000005</v>
      </c>
      <c r="S64" s="21">
        <f t="shared" si="2"/>
        <v>6.57</v>
      </c>
      <c r="U64" s="17">
        <v>54.100605680882644</v>
      </c>
    </row>
    <row r="65" spans="1:21">
      <c r="A65" s="25" t="s">
        <v>282</v>
      </c>
      <c r="B65" s="13">
        <v>40</v>
      </c>
      <c r="C65" s="15" t="s">
        <v>221</v>
      </c>
      <c r="D65" t="s">
        <v>155</v>
      </c>
      <c r="E65" t="str">
        <f t="shared" si="0"/>
        <v>C49549001-1*2*1.5-40-001</v>
      </c>
      <c r="F65" t="s">
        <v>173</v>
      </c>
      <c r="G65" t="s">
        <v>172</v>
      </c>
      <c r="H65" t="s">
        <v>187</v>
      </c>
      <c r="K65" s="21">
        <v>5.84</v>
      </c>
      <c r="L65" t="s">
        <v>242</v>
      </c>
      <c r="M65">
        <v>2</v>
      </c>
      <c r="N65" s="20">
        <v>0.9</v>
      </c>
      <c r="O65" t="s">
        <v>243</v>
      </c>
      <c r="Q65" s="21">
        <f t="shared" si="1"/>
        <v>5.54</v>
      </c>
      <c r="R65" s="21">
        <v>5.84</v>
      </c>
      <c r="S65" s="21">
        <f t="shared" si="2"/>
        <v>6.14</v>
      </c>
      <c r="U65" s="17">
        <v>36.685876399948427</v>
      </c>
    </row>
    <row r="66" spans="1:21">
      <c r="A66" s="25" t="s">
        <v>283</v>
      </c>
      <c r="B66" s="13">
        <v>40</v>
      </c>
      <c r="C66" s="15" t="s">
        <v>221</v>
      </c>
      <c r="D66" t="s">
        <v>155</v>
      </c>
      <c r="E66" t="str">
        <f t="shared" si="0"/>
        <v>C49583002-1*2*1.5-40-001</v>
      </c>
      <c r="F66" t="s">
        <v>173</v>
      </c>
      <c r="G66" t="s">
        <v>172</v>
      </c>
      <c r="H66" t="s">
        <v>187</v>
      </c>
      <c r="K66" s="21">
        <v>5.84</v>
      </c>
      <c r="L66" t="s">
        <v>242</v>
      </c>
      <c r="M66">
        <v>2</v>
      </c>
      <c r="N66" s="20">
        <v>0.9</v>
      </c>
      <c r="O66" t="s">
        <v>243</v>
      </c>
      <c r="Q66" s="21">
        <f t="shared" si="1"/>
        <v>5.54</v>
      </c>
      <c r="R66" s="21">
        <v>5.84</v>
      </c>
      <c r="S66" s="21">
        <f t="shared" si="2"/>
        <v>6.14</v>
      </c>
      <c r="U66" s="17">
        <v>36.685876399948427</v>
      </c>
    </row>
    <row r="67" spans="1:21">
      <c r="A67" s="25" t="s">
        <v>284</v>
      </c>
      <c r="B67" s="13">
        <v>40</v>
      </c>
      <c r="C67" s="15" t="s">
        <v>221</v>
      </c>
      <c r="D67" t="s">
        <v>155</v>
      </c>
      <c r="E67" t="str">
        <f t="shared" si="0"/>
        <v>C49164037-1*2*1.5-40-001</v>
      </c>
      <c r="F67" t="s">
        <v>173</v>
      </c>
      <c r="G67" t="s">
        <v>172</v>
      </c>
      <c r="H67" t="s">
        <v>187</v>
      </c>
      <c r="K67" s="21">
        <v>5.8100000000000005</v>
      </c>
      <c r="L67" t="s">
        <v>242</v>
      </c>
      <c r="M67">
        <v>2</v>
      </c>
      <c r="N67" s="20">
        <v>0.9</v>
      </c>
      <c r="O67" t="s">
        <v>243</v>
      </c>
      <c r="Q67" s="21">
        <f t="shared" si="1"/>
        <v>5.5100000000000007</v>
      </c>
      <c r="R67" s="21">
        <v>5.8100000000000005</v>
      </c>
      <c r="S67" s="21">
        <f t="shared" si="2"/>
        <v>6.11</v>
      </c>
      <c r="U67" s="17">
        <v>37.425155701130016</v>
      </c>
    </row>
    <row r="68" spans="1:21">
      <c r="A68" s="23" t="s">
        <v>260</v>
      </c>
      <c r="B68" s="13">
        <v>60</v>
      </c>
      <c r="C68" s="15" t="s">
        <v>221</v>
      </c>
      <c r="D68" t="s">
        <v>155</v>
      </c>
      <c r="E68" t="str">
        <f t="shared" ref="E68:E103" si="3">CONCATENATE(A68,D68,B68,D68,C68)</f>
        <v>C49168059-1*2*0.5-60-001</v>
      </c>
      <c r="F68" t="s">
        <v>173</v>
      </c>
      <c r="G68" t="s">
        <v>172</v>
      </c>
      <c r="H68" t="s">
        <v>187</v>
      </c>
      <c r="K68">
        <v>7.82</v>
      </c>
      <c r="L68" t="s">
        <v>242</v>
      </c>
      <c r="M68">
        <v>4</v>
      </c>
      <c r="N68" s="20">
        <v>0.9</v>
      </c>
      <c r="O68" t="s">
        <v>243</v>
      </c>
      <c r="Q68" s="21">
        <f t="shared" si="1"/>
        <v>7.5200000000000005</v>
      </c>
      <c r="R68">
        <v>7.82</v>
      </c>
      <c r="S68" s="21">
        <f t="shared" si="2"/>
        <v>8.120000000000001</v>
      </c>
      <c r="U68" s="17">
        <v>40.659194676116343</v>
      </c>
    </row>
    <row r="69" spans="1:21">
      <c r="A69" s="23" t="s">
        <v>261</v>
      </c>
      <c r="B69" s="13">
        <v>60</v>
      </c>
      <c r="C69" s="15" t="s">
        <v>221</v>
      </c>
      <c r="D69" t="s">
        <v>155</v>
      </c>
      <c r="E69" t="str">
        <f t="shared" si="3"/>
        <v>C49167019-1*2*1-60-001</v>
      </c>
      <c r="F69" t="s">
        <v>173</v>
      </c>
      <c r="G69" t="s">
        <v>172</v>
      </c>
      <c r="H69" t="s">
        <v>187</v>
      </c>
      <c r="K69">
        <v>8.6000000000000014</v>
      </c>
      <c r="L69" t="s">
        <v>242</v>
      </c>
      <c r="M69">
        <v>4</v>
      </c>
      <c r="N69" s="20">
        <v>0.9</v>
      </c>
      <c r="O69" t="s">
        <v>243</v>
      </c>
      <c r="Q69" s="21">
        <f t="shared" ref="Q69:Q98" si="4">R69-0.3</f>
        <v>8.3000000000000007</v>
      </c>
      <c r="R69">
        <v>8.6000000000000014</v>
      </c>
      <c r="S69" s="21">
        <f t="shared" ref="S69:S98" si="5">R69+0.3</f>
        <v>8.9000000000000021</v>
      </c>
      <c r="U69" s="17">
        <v>55.854608191025051</v>
      </c>
    </row>
    <row r="70" spans="1:21">
      <c r="A70" s="23" t="s">
        <v>262</v>
      </c>
      <c r="B70" s="13">
        <v>60</v>
      </c>
      <c r="C70" s="15" t="s">
        <v>221</v>
      </c>
      <c r="D70" t="s">
        <v>155</v>
      </c>
      <c r="E70" t="str">
        <f t="shared" si="3"/>
        <v>C49168037-1*2*1.5-60-001</v>
      </c>
      <c r="F70" t="s">
        <v>173</v>
      </c>
      <c r="G70" t="s">
        <v>172</v>
      </c>
      <c r="H70" t="s">
        <v>187</v>
      </c>
      <c r="K70">
        <v>9.51</v>
      </c>
      <c r="L70" t="s">
        <v>242</v>
      </c>
      <c r="M70">
        <v>4</v>
      </c>
      <c r="N70" s="20">
        <v>0.9</v>
      </c>
      <c r="O70" t="s">
        <v>243</v>
      </c>
      <c r="Q70" s="21">
        <f t="shared" si="4"/>
        <v>9.2099999999999991</v>
      </c>
      <c r="R70">
        <v>9.51</v>
      </c>
      <c r="S70" s="21">
        <f t="shared" si="5"/>
        <v>9.81</v>
      </c>
      <c r="U70" s="17">
        <v>71.524329401499031</v>
      </c>
    </row>
    <row r="71" spans="1:21">
      <c r="A71" s="23" t="s">
        <v>263</v>
      </c>
      <c r="B71" s="13">
        <v>60</v>
      </c>
      <c r="C71" s="15" t="s">
        <v>221</v>
      </c>
      <c r="D71" t="s">
        <v>155</v>
      </c>
      <c r="E71" t="str">
        <f t="shared" si="3"/>
        <v>C49168055-1*3*1.5-60-001</v>
      </c>
      <c r="F71" t="s">
        <v>173</v>
      </c>
      <c r="G71" t="s">
        <v>172</v>
      </c>
      <c r="H71" t="s">
        <v>187</v>
      </c>
      <c r="K71">
        <v>9.9700000000000006</v>
      </c>
      <c r="L71" t="s">
        <v>242</v>
      </c>
      <c r="M71">
        <v>4</v>
      </c>
      <c r="N71" s="20">
        <v>0.9</v>
      </c>
      <c r="O71" t="s">
        <v>243</v>
      </c>
      <c r="Q71" s="21">
        <f t="shared" si="4"/>
        <v>9.67</v>
      </c>
      <c r="R71">
        <v>9.9700000000000006</v>
      </c>
      <c r="S71" s="21">
        <f t="shared" si="5"/>
        <v>10.270000000000001</v>
      </c>
      <c r="U71" s="17">
        <v>92.443031067720554</v>
      </c>
    </row>
    <row r="72" spans="1:21">
      <c r="A72" s="23" t="s">
        <v>264</v>
      </c>
      <c r="B72" s="13">
        <v>60</v>
      </c>
      <c r="C72" s="15" t="s">
        <v>221</v>
      </c>
      <c r="D72" t="s">
        <v>155</v>
      </c>
      <c r="E72" t="str">
        <f t="shared" si="3"/>
        <v>C49287010-1*2*1.0-60-001</v>
      </c>
      <c r="F72" t="s">
        <v>173</v>
      </c>
      <c r="G72" t="s">
        <v>172</v>
      </c>
      <c r="H72" t="s">
        <v>187</v>
      </c>
      <c r="K72">
        <v>8.7000000000000011</v>
      </c>
      <c r="L72" t="s">
        <v>242</v>
      </c>
      <c r="M72">
        <v>4</v>
      </c>
      <c r="N72" s="20">
        <v>0.9</v>
      </c>
      <c r="O72" t="s">
        <v>243</v>
      </c>
      <c r="Q72" s="21">
        <f t="shared" si="4"/>
        <v>8.4</v>
      </c>
      <c r="R72">
        <v>8.7000000000000011</v>
      </c>
      <c r="S72" s="21">
        <f t="shared" si="5"/>
        <v>9.0000000000000018</v>
      </c>
      <c r="U72" s="17">
        <v>55.446263654069618</v>
      </c>
    </row>
    <row r="73" spans="1:21">
      <c r="A73" s="23" t="s">
        <v>265</v>
      </c>
      <c r="B73" s="13">
        <v>60</v>
      </c>
      <c r="C73" s="15" t="s">
        <v>221</v>
      </c>
      <c r="D73" t="s">
        <v>155</v>
      </c>
      <c r="E73" t="str">
        <f t="shared" si="3"/>
        <v>C49420008-1*2*1.0-60-001</v>
      </c>
      <c r="F73" t="s">
        <v>173</v>
      </c>
      <c r="G73" t="s">
        <v>172</v>
      </c>
      <c r="H73" t="s">
        <v>187</v>
      </c>
      <c r="K73">
        <v>8.7000000000000011</v>
      </c>
      <c r="L73" t="s">
        <v>242</v>
      </c>
      <c r="M73">
        <v>4</v>
      </c>
      <c r="N73" s="20">
        <v>0.9</v>
      </c>
      <c r="O73" t="s">
        <v>243</v>
      </c>
      <c r="Q73" s="21">
        <f t="shared" si="4"/>
        <v>8.4</v>
      </c>
      <c r="R73">
        <v>8.7000000000000011</v>
      </c>
      <c r="S73" s="21">
        <f t="shared" si="5"/>
        <v>9.0000000000000018</v>
      </c>
      <c r="U73" s="17">
        <v>55.446263654069618</v>
      </c>
    </row>
    <row r="74" spans="1:21">
      <c r="A74" s="23" t="s">
        <v>266</v>
      </c>
      <c r="B74" s="13">
        <v>60</v>
      </c>
      <c r="C74" s="15" t="s">
        <v>221</v>
      </c>
      <c r="D74" t="s">
        <v>155</v>
      </c>
      <c r="E74" t="str">
        <f t="shared" si="3"/>
        <v>C49420009-1*2*2.5-60-001</v>
      </c>
      <c r="F74" t="s">
        <v>173</v>
      </c>
      <c r="G74" t="s">
        <v>172</v>
      </c>
      <c r="H74" t="s">
        <v>187</v>
      </c>
      <c r="K74">
        <v>11.14</v>
      </c>
      <c r="L74" t="s">
        <v>242</v>
      </c>
      <c r="M74">
        <v>4</v>
      </c>
      <c r="N74" s="20">
        <v>0.9</v>
      </c>
      <c r="O74" t="s">
        <v>243</v>
      </c>
      <c r="Q74" s="21">
        <f t="shared" si="4"/>
        <v>10.84</v>
      </c>
      <c r="R74">
        <v>11.14</v>
      </c>
      <c r="S74" s="21">
        <f t="shared" si="5"/>
        <v>11.440000000000001</v>
      </c>
      <c r="U74" s="17">
        <v>100.79468661323483</v>
      </c>
    </row>
    <row r="75" spans="1:21">
      <c r="A75" s="23" t="s">
        <v>267</v>
      </c>
      <c r="B75" s="13">
        <v>60</v>
      </c>
      <c r="C75" s="15" t="s">
        <v>221</v>
      </c>
      <c r="D75" t="s">
        <v>155</v>
      </c>
      <c r="E75" t="str">
        <f t="shared" si="3"/>
        <v>C49420010-1*3*1.5-60-001</v>
      </c>
      <c r="F75" t="s">
        <v>173</v>
      </c>
      <c r="G75" t="s">
        <v>172</v>
      </c>
      <c r="H75" t="s">
        <v>187</v>
      </c>
      <c r="K75">
        <v>10</v>
      </c>
      <c r="L75" t="s">
        <v>242</v>
      </c>
      <c r="M75">
        <v>4</v>
      </c>
      <c r="N75" s="20">
        <v>0.9</v>
      </c>
      <c r="O75" t="s">
        <v>243</v>
      </c>
      <c r="Q75" s="21">
        <f t="shared" si="4"/>
        <v>9.6999999999999993</v>
      </c>
      <c r="R75">
        <v>10</v>
      </c>
      <c r="S75" s="21">
        <f t="shared" si="5"/>
        <v>10.3</v>
      </c>
      <c r="U75" s="17">
        <v>91.499256106384081</v>
      </c>
    </row>
    <row r="76" spans="1:21">
      <c r="A76" s="23" t="s">
        <v>268</v>
      </c>
      <c r="B76" s="13">
        <v>60</v>
      </c>
      <c r="C76" s="15" t="s">
        <v>221</v>
      </c>
      <c r="D76" t="s">
        <v>155</v>
      </c>
      <c r="E76" t="str">
        <f t="shared" si="3"/>
        <v>CZ60200480147-1*3*1.5-60-001</v>
      </c>
      <c r="F76" t="s">
        <v>173</v>
      </c>
      <c r="G76" t="s">
        <v>172</v>
      </c>
      <c r="H76" t="s">
        <v>187</v>
      </c>
      <c r="K76">
        <v>10</v>
      </c>
      <c r="L76" t="s">
        <v>242</v>
      </c>
      <c r="M76">
        <v>4</v>
      </c>
      <c r="N76" s="20">
        <v>0.9</v>
      </c>
      <c r="O76" t="s">
        <v>243</v>
      </c>
      <c r="Q76" s="21">
        <f t="shared" si="4"/>
        <v>9.6999999999999993</v>
      </c>
      <c r="R76">
        <v>10</v>
      </c>
      <c r="S76" s="21">
        <f t="shared" si="5"/>
        <v>10.3</v>
      </c>
      <c r="U76" s="17">
        <v>91.499256106384081</v>
      </c>
    </row>
    <row r="77" spans="1:21">
      <c r="A77" s="23" t="s">
        <v>269</v>
      </c>
      <c r="B77" s="13">
        <v>60</v>
      </c>
      <c r="C77" s="15" t="s">
        <v>221</v>
      </c>
      <c r="D77" t="s">
        <v>155</v>
      </c>
      <c r="E77" t="str">
        <f t="shared" si="3"/>
        <v>C49420011-1*2*1.5-60-001</v>
      </c>
      <c r="F77" t="s">
        <v>173</v>
      </c>
      <c r="G77" t="s">
        <v>172</v>
      </c>
      <c r="H77" t="s">
        <v>187</v>
      </c>
      <c r="K77">
        <v>9.5400000000000009</v>
      </c>
      <c r="L77" t="s">
        <v>242</v>
      </c>
      <c r="M77">
        <v>4</v>
      </c>
      <c r="N77" s="20">
        <v>0.9</v>
      </c>
      <c r="O77" t="s">
        <v>243</v>
      </c>
      <c r="Q77" s="21">
        <f t="shared" si="4"/>
        <v>9.24</v>
      </c>
      <c r="R77">
        <v>9.5400000000000009</v>
      </c>
      <c r="S77" s="21">
        <f t="shared" si="5"/>
        <v>9.8400000000000016</v>
      </c>
      <c r="U77" s="17">
        <v>70.939261515189386</v>
      </c>
    </row>
    <row r="78" spans="1:21">
      <c r="A78" s="23" t="s">
        <v>270</v>
      </c>
      <c r="B78" s="13">
        <v>60</v>
      </c>
      <c r="C78" s="15" t="s">
        <v>221</v>
      </c>
      <c r="D78" t="s">
        <v>155</v>
      </c>
      <c r="E78" t="str">
        <f t="shared" si="3"/>
        <v>CZ60200540143-1*2*1.0-60-001</v>
      </c>
      <c r="F78" t="s">
        <v>173</v>
      </c>
      <c r="G78" t="s">
        <v>172</v>
      </c>
      <c r="H78" t="s">
        <v>187</v>
      </c>
      <c r="K78">
        <v>8.7000000000000011</v>
      </c>
      <c r="L78" t="s">
        <v>242</v>
      </c>
      <c r="M78">
        <v>4</v>
      </c>
      <c r="N78" s="20">
        <v>0.9</v>
      </c>
      <c r="O78" t="s">
        <v>243</v>
      </c>
      <c r="Q78" s="21">
        <f t="shared" si="4"/>
        <v>8.4</v>
      </c>
      <c r="R78">
        <v>8.7000000000000011</v>
      </c>
      <c r="S78" s="21">
        <f t="shared" si="5"/>
        <v>9.0000000000000018</v>
      </c>
      <c r="U78" s="17">
        <v>55.446263654069618</v>
      </c>
    </row>
    <row r="79" spans="1:21">
      <c r="A79" s="23" t="s">
        <v>271</v>
      </c>
      <c r="B79" s="13">
        <v>60</v>
      </c>
      <c r="C79" s="15" t="s">
        <v>221</v>
      </c>
      <c r="D79" t="s">
        <v>155</v>
      </c>
      <c r="E79" t="str">
        <f t="shared" si="3"/>
        <v>C49420013-1*2*0.75-60-001</v>
      </c>
      <c r="F79" t="s">
        <v>173</v>
      </c>
      <c r="G79" t="s">
        <v>172</v>
      </c>
      <c r="H79" t="s">
        <v>187</v>
      </c>
      <c r="K79">
        <v>8.3000000000000007</v>
      </c>
      <c r="L79" t="s">
        <v>242</v>
      </c>
      <c r="M79">
        <v>4</v>
      </c>
      <c r="N79" s="20">
        <v>0.9</v>
      </c>
      <c r="O79" t="s">
        <v>243</v>
      </c>
      <c r="Q79" s="21">
        <f t="shared" si="4"/>
        <v>8</v>
      </c>
      <c r="R79">
        <v>8.3000000000000007</v>
      </c>
      <c r="S79" s="21">
        <f t="shared" si="5"/>
        <v>8.6000000000000014</v>
      </c>
      <c r="U79" s="17">
        <v>48.182019123201599</v>
      </c>
    </row>
    <row r="80" spans="1:21">
      <c r="A80" s="23" t="s">
        <v>272</v>
      </c>
      <c r="B80" s="13">
        <v>60</v>
      </c>
      <c r="C80" s="15" t="s">
        <v>221</v>
      </c>
      <c r="D80" t="s">
        <v>155</v>
      </c>
      <c r="E80" t="str">
        <f t="shared" si="3"/>
        <v>C49479002-1*3*1-60-001</v>
      </c>
      <c r="F80" t="s">
        <v>173</v>
      </c>
      <c r="G80" t="s">
        <v>172</v>
      </c>
      <c r="H80" t="s">
        <v>187</v>
      </c>
      <c r="K80">
        <v>9.1</v>
      </c>
      <c r="L80" t="s">
        <v>242</v>
      </c>
      <c r="M80">
        <v>4</v>
      </c>
      <c r="N80" s="20">
        <v>0.9</v>
      </c>
      <c r="O80" t="s">
        <v>243</v>
      </c>
      <c r="Q80" s="21">
        <f t="shared" si="4"/>
        <v>8.7999999999999989</v>
      </c>
      <c r="R80">
        <v>9.1</v>
      </c>
      <c r="S80" s="21">
        <f t="shared" si="5"/>
        <v>9.4</v>
      </c>
      <c r="U80" s="17">
        <v>70.112607007120417</v>
      </c>
    </row>
    <row r="81" spans="1:21">
      <c r="A81" s="23" t="s">
        <v>273</v>
      </c>
      <c r="B81" s="13">
        <v>60</v>
      </c>
      <c r="C81" s="15" t="s">
        <v>221</v>
      </c>
      <c r="D81" t="s">
        <v>155</v>
      </c>
      <c r="E81" t="str">
        <f t="shared" si="3"/>
        <v>C49479003-1*2*1.5-60-001</v>
      </c>
      <c r="F81" t="s">
        <v>173</v>
      </c>
      <c r="G81" t="s">
        <v>172</v>
      </c>
      <c r="H81" t="s">
        <v>187</v>
      </c>
      <c r="K81">
        <v>9.5400000000000009</v>
      </c>
      <c r="L81" t="s">
        <v>242</v>
      </c>
      <c r="M81">
        <v>4</v>
      </c>
      <c r="N81" s="20">
        <v>0.9</v>
      </c>
      <c r="O81" t="s">
        <v>243</v>
      </c>
      <c r="Q81" s="21">
        <f t="shared" si="4"/>
        <v>9.24</v>
      </c>
      <c r="R81">
        <v>9.5400000000000009</v>
      </c>
      <c r="S81" s="21">
        <f t="shared" si="5"/>
        <v>9.8400000000000016</v>
      </c>
      <c r="U81" s="17">
        <v>70.939261515189386</v>
      </c>
    </row>
    <row r="82" spans="1:21">
      <c r="A82" s="23" t="s">
        <v>274</v>
      </c>
      <c r="B82" s="13">
        <v>60</v>
      </c>
      <c r="C82" s="15" t="s">
        <v>221</v>
      </c>
      <c r="D82" t="s">
        <v>155</v>
      </c>
      <c r="E82" t="str">
        <f t="shared" si="3"/>
        <v>C49479004-1*2*1-60-001</v>
      </c>
      <c r="F82" t="s">
        <v>173</v>
      </c>
      <c r="G82" t="s">
        <v>172</v>
      </c>
      <c r="H82" t="s">
        <v>187</v>
      </c>
      <c r="K82">
        <v>8.7000000000000011</v>
      </c>
      <c r="L82" t="s">
        <v>242</v>
      </c>
      <c r="M82">
        <v>4</v>
      </c>
      <c r="N82" s="20">
        <v>0.9</v>
      </c>
      <c r="O82" t="s">
        <v>243</v>
      </c>
      <c r="Q82" s="21">
        <f t="shared" si="4"/>
        <v>8.4</v>
      </c>
      <c r="R82">
        <v>8.7000000000000011</v>
      </c>
      <c r="S82" s="21">
        <f t="shared" si="5"/>
        <v>9.0000000000000018</v>
      </c>
      <c r="U82" s="17">
        <v>55.446263654069618</v>
      </c>
    </row>
    <row r="83" spans="1:21">
      <c r="A83" s="23" t="s">
        <v>275</v>
      </c>
      <c r="B83" s="13">
        <v>60</v>
      </c>
      <c r="C83" s="15" t="s">
        <v>221</v>
      </c>
      <c r="D83" t="s">
        <v>155</v>
      </c>
      <c r="E83" t="str">
        <f t="shared" si="3"/>
        <v>C49479008-2*1.0-60-001</v>
      </c>
      <c r="F83" t="s">
        <v>173</v>
      </c>
      <c r="G83" t="s">
        <v>172</v>
      </c>
      <c r="H83" t="s">
        <v>187</v>
      </c>
      <c r="K83">
        <v>8.7000000000000011</v>
      </c>
      <c r="L83" t="s">
        <v>242</v>
      </c>
      <c r="M83">
        <v>4</v>
      </c>
      <c r="N83" s="20">
        <v>0.9</v>
      </c>
      <c r="O83" t="s">
        <v>243</v>
      </c>
      <c r="Q83" s="21">
        <f t="shared" si="4"/>
        <v>8.4</v>
      </c>
      <c r="R83">
        <v>8.7000000000000011</v>
      </c>
      <c r="S83" s="21">
        <f t="shared" si="5"/>
        <v>9.0000000000000018</v>
      </c>
      <c r="U83" s="17">
        <v>55.446263654069618</v>
      </c>
    </row>
    <row r="84" spans="1:21">
      <c r="A84" s="24" t="s">
        <v>276</v>
      </c>
      <c r="B84" s="13">
        <v>60</v>
      </c>
      <c r="C84" s="15" t="s">
        <v>221</v>
      </c>
      <c r="D84" t="s">
        <v>155</v>
      </c>
      <c r="E84" t="str">
        <f t="shared" si="3"/>
        <v>C49655001-1*2*1.0-60-001</v>
      </c>
      <c r="F84" t="s">
        <v>173</v>
      </c>
      <c r="G84" t="s">
        <v>172</v>
      </c>
      <c r="H84" t="s">
        <v>187</v>
      </c>
      <c r="K84">
        <v>8.7000000000000011</v>
      </c>
      <c r="L84" t="s">
        <v>242</v>
      </c>
      <c r="M84">
        <v>4</v>
      </c>
      <c r="N84" s="20">
        <v>0.9</v>
      </c>
      <c r="O84" t="s">
        <v>243</v>
      </c>
      <c r="Q84" s="21">
        <f t="shared" si="4"/>
        <v>8.4</v>
      </c>
      <c r="R84">
        <v>8.7000000000000011</v>
      </c>
      <c r="S84" s="21">
        <f t="shared" si="5"/>
        <v>9.0000000000000018</v>
      </c>
      <c r="U84" s="17">
        <v>59.108353130542241</v>
      </c>
    </row>
    <row r="85" spans="1:21">
      <c r="A85" s="25" t="s">
        <v>277</v>
      </c>
      <c r="B85" s="13">
        <v>60</v>
      </c>
      <c r="C85" s="15" t="s">
        <v>221</v>
      </c>
      <c r="D85" t="s">
        <v>155</v>
      </c>
      <c r="E85" t="str">
        <f t="shared" si="3"/>
        <v>C49583001-1*2*1.0-60-001</v>
      </c>
      <c r="F85" t="s">
        <v>173</v>
      </c>
      <c r="G85" t="s">
        <v>172</v>
      </c>
      <c r="H85" t="s">
        <v>187</v>
      </c>
      <c r="K85">
        <v>8.7000000000000011</v>
      </c>
      <c r="L85" t="s">
        <v>242</v>
      </c>
      <c r="M85">
        <v>4</v>
      </c>
      <c r="N85" s="20">
        <v>0.9</v>
      </c>
      <c r="O85" t="s">
        <v>243</v>
      </c>
      <c r="Q85" s="21">
        <f t="shared" si="4"/>
        <v>8.4</v>
      </c>
      <c r="R85">
        <v>8.7000000000000011</v>
      </c>
      <c r="S85" s="21">
        <f t="shared" si="5"/>
        <v>9.0000000000000018</v>
      </c>
      <c r="U85" s="17">
        <v>55.446263654069618</v>
      </c>
    </row>
    <row r="86" spans="1:21">
      <c r="A86" s="25" t="s">
        <v>278</v>
      </c>
      <c r="B86" s="13">
        <v>60</v>
      </c>
      <c r="C86" s="15" t="s">
        <v>221</v>
      </c>
      <c r="D86" t="s">
        <v>155</v>
      </c>
      <c r="E86" t="str">
        <f t="shared" si="3"/>
        <v>C49444001-1*2*1.0-60-001</v>
      </c>
      <c r="F86" t="s">
        <v>173</v>
      </c>
      <c r="G86" t="s">
        <v>172</v>
      </c>
      <c r="H86" t="s">
        <v>187</v>
      </c>
      <c r="K86">
        <v>8.7000000000000011</v>
      </c>
      <c r="L86" t="s">
        <v>242</v>
      </c>
      <c r="M86">
        <v>4</v>
      </c>
      <c r="N86" s="20">
        <v>0.9</v>
      </c>
      <c r="O86" t="s">
        <v>243</v>
      </c>
      <c r="Q86" s="21">
        <f t="shared" si="4"/>
        <v>8.4</v>
      </c>
      <c r="R86">
        <v>8.7000000000000011</v>
      </c>
      <c r="S86" s="21">
        <f t="shared" si="5"/>
        <v>9.0000000000000018</v>
      </c>
      <c r="U86" s="17">
        <v>55.446263654069618</v>
      </c>
    </row>
    <row r="87" spans="1:21">
      <c r="A87" s="25" t="s">
        <v>279</v>
      </c>
      <c r="B87" s="13">
        <v>60</v>
      </c>
      <c r="C87" s="15" t="s">
        <v>221</v>
      </c>
      <c r="D87" t="s">
        <v>155</v>
      </c>
      <c r="E87" t="str">
        <f t="shared" si="3"/>
        <v>C49444003-1*3*1.0-60-001</v>
      </c>
      <c r="F87" t="s">
        <v>173</v>
      </c>
      <c r="G87" t="s">
        <v>172</v>
      </c>
      <c r="H87" t="s">
        <v>187</v>
      </c>
      <c r="K87">
        <v>9.1</v>
      </c>
      <c r="L87" t="s">
        <v>242</v>
      </c>
      <c r="M87">
        <v>4</v>
      </c>
      <c r="N87" s="20">
        <v>0.9</v>
      </c>
      <c r="O87" t="s">
        <v>243</v>
      </c>
      <c r="Q87" s="21">
        <f t="shared" si="4"/>
        <v>8.7999999999999989</v>
      </c>
      <c r="R87">
        <v>9.1</v>
      </c>
      <c r="S87" s="21">
        <f t="shared" si="5"/>
        <v>9.4</v>
      </c>
      <c r="U87" s="17">
        <v>70.112607007120417</v>
      </c>
    </row>
    <row r="88" spans="1:21">
      <c r="A88" s="25" t="s">
        <v>280</v>
      </c>
      <c r="B88" s="13">
        <v>60</v>
      </c>
      <c r="C88" s="15" t="s">
        <v>221</v>
      </c>
      <c r="D88" t="s">
        <v>155</v>
      </c>
      <c r="E88" t="str">
        <f t="shared" si="3"/>
        <v>C49583005-1*3*1.5-60-001</v>
      </c>
      <c r="F88" t="s">
        <v>173</v>
      </c>
      <c r="G88" t="s">
        <v>172</v>
      </c>
      <c r="H88" t="s">
        <v>187</v>
      </c>
      <c r="K88">
        <v>9.57</v>
      </c>
      <c r="L88" t="s">
        <v>242</v>
      </c>
      <c r="M88">
        <v>4</v>
      </c>
      <c r="N88" s="20">
        <v>0.9</v>
      </c>
      <c r="O88" t="s">
        <v>243</v>
      </c>
      <c r="Q88" s="21">
        <f t="shared" si="4"/>
        <v>9.27</v>
      </c>
      <c r="R88">
        <v>9.57</v>
      </c>
      <c r="S88" s="21">
        <f t="shared" si="5"/>
        <v>9.870000000000001</v>
      </c>
      <c r="U88" s="17">
        <v>86.545958538482637</v>
      </c>
    </row>
    <row r="89" spans="1:21">
      <c r="A89" s="25" t="s">
        <v>281</v>
      </c>
      <c r="B89" s="13">
        <v>60</v>
      </c>
      <c r="C89" s="15" t="s">
        <v>221</v>
      </c>
      <c r="D89" t="s">
        <v>155</v>
      </c>
      <c r="E89" t="str">
        <f t="shared" si="3"/>
        <v>C49549002-1*3*1.5-60-001</v>
      </c>
      <c r="F89" t="s">
        <v>173</v>
      </c>
      <c r="G89" t="s">
        <v>172</v>
      </c>
      <c r="H89" t="s">
        <v>187</v>
      </c>
      <c r="K89">
        <v>9.57</v>
      </c>
      <c r="L89" t="s">
        <v>242</v>
      </c>
      <c r="M89">
        <v>4</v>
      </c>
      <c r="N89" s="20">
        <v>0.9</v>
      </c>
      <c r="O89" t="s">
        <v>243</v>
      </c>
      <c r="Q89" s="21">
        <f t="shared" si="4"/>
        <v>9.27</v>
      </c>
      <c r="R89">
        <v>9.57</v>
      </c>
      <c r="S89" s="21">
        <f t="shared" si="5"/>
        <v>9.870000000000001</v>
      </c>
      <c r="U89" s="17">
        <v>86.545958538482637</v>
      </c>
    </row>
    <row r="90" spans="1:21">
      <c r="A90" s="25" t="s">
        <v>282</v>
      </c>
      <c r="B90" s="13">
        <v>60</v>
      </c>
      <c r="C90" s="15" t="s">
        <v>221</v>
      </c>
      <c r="D90" t="s">
        <v>155</v>
      </c>
      <c r="E90" t="str">
        <f t="shared" si="3"/>
        <v>C49549001-1*2*1.5-60-001</v>
      </c>
      <c r="F90" t="s">
        <v>173</v>
      </c>
      <c r="G90" t="s">
        <v>172</v>
      </c>
      <c r="H90" t="s">
        <v>187</v>
      </c>
      <c r="K90">
        <v>9.14</v>
      </c>
      <c r="L90" t="s">
        <v>242</v>
      </c>
      <c r="M90">
        <v>4</v>
      </c>
      <c r="N90" s="20">
        <v>0.9</v>
      </c>
      <c r="O90" t="s">
        <v>243</v>
      </c>
      <c r="Q90" s="21">
        <f t="shared" si="4"/>
        <v>8.84</v>
      </c>
      <c r="R90">
        <v>9.14</v>
      </c>
      <c r="S90" s="21">
        <f t="shared" si="5"/>
        <v>9.4400000000000013</v>
      </c>
      <c r="U90" s="17">
        <v>67.048857519948427</v>
      </c>
    </row>
    <row r="91" spans="1:21">
      <c r="A91" s="25" t="s">
        <v>283</v>
      </c>
      <c r="B91" s="13">
        <v>60</v>
      </c>
      <c r="C91" s="15" t="s">
        <v>221</v>
      </c>
      <c r="D91" t="s">
        <v>155</v>
      </c>
      <c r="E91" t="str">
        <f t="shared" si="3"/>
        <v>C49583002-1*2*1.5-60-001</v>
      </c>
      <c r="F91" t="s">
        <v>173</v>
      </c>
      <c r="G91" t="s">
        <v>172</v>
      </c>
      <c r="H91" t="s">
        <v>187</v>
      </c>
      <c r="K91">
        <v>9.14</v>
      </c>
      <c r="L91" t="s">
        <v>242</v>
      </c>
      <c r="M91">
        <v>4</v>
      </c>
      <c r="N91" s="20">
        <v>0.9</v>
      </c>
      <c r="O91" t="s">
        <v>243</v>
      </c>
      <c r="Q91" s="21">
        <f t="shared" si="4"/>
        <v>8.84</v>
      </c>
      <c r="R91">
        <v>9.14</v>
      </c>
      <c r="S91" s="21">
        <f t="shared" si="5"/>
        <v>9.4400000000000013</v>
      </c>
      <c r="U91" s="17">
        <v>67.048857519948427</v>
      </c>
    </row>
    <row r="92" spans="1:21">
      <c r="A92" s="25" t="s">
        <v>284</v>
      </c>
      <c r="B92" s="13">
        <v>60</v>
      </c>
      <c r="C92" s="15" t="s">
        <v>221</v>
      </c>
      <c r="D92" t="s">
        <v>155</v>
      </c>
      <c r="E92" t="str">
        <f t="shared" si="3"/>
        <v>C49164037-1*2*1.5-60-001</v>
      </c>
      <c r="F92" t="s">
        <v>173</v>
      </c>
      <c r="G92" t="s">
        <v>172</v>
      </c>
      <c r="H92" t="s">
        <v>187</v>
      </c>
      <c r="K92">
        <v>9.1100000000000012</v>
      </c>
      <c r="L92" t="s">
        <v>242</v>
      </c>
      <c r="M92">
        <v>4</v>
      </c>
      <c r="N92" s="20">
        <v>0.9</v>
      </c>
      <c r="O92" t="s">
        <v>243</v>
      </c>
      <c r="Q92" s="21">
        <f t="shared" si="4"/>
        <v>8.81</v>
      </c>
      <c r="R92">
        <v>9.1100000000000012</v>
      </c>
      <c r="S92" s="21">
        <f t="shared" si="5"/>
        <v>9.4100000000000019</v>
      </c>
      <c r="U92" s="17">
        <v>67.643259381130022</v>
      </c>
    </row>
    <row r="93" spans="1:21">
      <c r="A93" t="s">
        <v>309</v>
      </c>
      <c r="B93" s="13">
        <v>40</v>
      </c>
      <c r="C93" s="15" t="s">
        <v>221</v>
      </c>
      <c r="D93" t="s">
        <v>155</v>
      </c>
      <c r="E93" t="str">
        <f t="shared" si="3"/>
        <v>C49114019-1*2*1-40-001</v>
      </c>
      <c r="F93" t="s">
        <v>173</v>
      </c>
      <c r="G93" t="s">
        <v>172</v>
      </c>
      <c r="H93" t="s">
        <v>187</v>
      </c>
      <c r="K93">
        <v>5.3000000000000007</v>
      </c>
      <c r="L93" t="s">
        <v>242</v>
      </c>
      <c r="M93">
        <v>2</v>
      </c>
      <c r="N93" s="20">
        <v>0.9</v>
      </c>
      <c r="O93" t="s">
        <v>243</v>
      </c>
      <c r="Q93" s="21">
        <f t="shared" si="4"/>
        <v>5.0000000000000009</v>
      </c>
      <c r="R93" s="21">
        <v>5.3000000000000007</v>
      </c>
      <c r="S93" s="21">
        <f t="shared" si="5"/>
        <v>5.6000000000000005</v>
      </c>
      <c r="U93" s="17">
        <v>28.099420991025053</v>
      </c>
    </row>
    <row r="94" spans="1:21">
      <c r="A94" t="s">
        <v>310</v>
      </c>
      <c r="B94" s="13">
        <v>40</v>
      </c>
      <c r="C94" s="15" t="s">
        <v>221</v>
      </c>
      <c r="D94" t="s">
        <v>155</v>
      </c>
      <c r="E94" t="str">
        <f t="shared" si="3"/>
        <v>C49113001-1*2*0.75-40-001</v>
      </c>
      <c r="F94" t="s">
        <v>173</v>
      </c>
      <c r="G94" t="s">
        <v>172</v>
      </c>
      <c r="H94" t="s">
        <v>187</v>
      </c>
      <c r="K94">
        <v>4.9399999999999995</v>
      </c>
      <c r="L94" t="s">
        <v>242</v>
      </c>
      <c r="M94">
        <v>2</v>
      </c>
      <c r="N94" s="20">
        <v>0.9</v>
      </c>
      <c r="O94" t="s">
        <v>243</v>
      </c>
      <c r="Q94" s="21">
        <f t="shared" si="4"/>
        <v>4.6399999999999997</v>
      </c>
      <c r="R94" s="21">
        <v>4.9399999999999995</v>
      </c>
      <c r="S94" s="21">
        <f t="shared" si="5"/>
        <v>5.2399999999999993</v>
      </c>
      <c r="U94" s="17">
        <v>22.398778706646521</v>
      </c>
    </row>
    <row r="95" spans="1:21">
      <c r="A95" t="s">
        <v>311</v>
      </c>
      <c r="B95" s="13">
        <v>40</v>
      </c>
      <c r="C95" s="15" t="s">
        <v>221</v>
      </c>
      <c r="D95" t="s">
        <v>155</v>
      </c>
      <c r="E95" t="str">
        <f t="shared" si="3"/>
        <v>CZ60201050147-1*3*1.5-40-001</v>
      </c>
      <c r="F95" t="s">
        <v>173</v>
      </c>
      <c r="G95" t="s">
        <v>172</v>
      </c>
      <c r="H95" t="s">
        <v>187</v>
      </c>
      <c r="K95">
        <v>6.67</v>
      </c>
      <c r="L95" t="s">
        <v>242</v>
      </c>
      <c r="M95">
        <v>2</v>
      </c>
      <c r="N95" s="20">
        <v>0.9</v>
      </c>
      <c r="O95" t="s">
        <v>243</v>
      </c>
      <c r="Q95" s="21">
        <f t="shared" si="4"/>
        <v>6.37</v>
      </c>
      <c r="R95" s="21">
        <v>6.67</v>
      </c>
      <c r="S95" s="21">
        <f t="shared" si="5"/>
        <v>6.97</v>
      </c>
      <c r="U95" s="17">
        <v>58.073271174600563</v>
      </c>
    </row>
    <row r="96" spans="1:21">
      <c r="A96" t="s">
        <v>309</v>
      </c>
      <c r="B96" s="13">
        <v>60</v>
      </c>
      <c r="C96" s="15" t="s">
        <v>221</v>
      </c>
      <c r="D96" t="s">
        <v>155</v>
      </c>
      <c r="E96" t="str">
        <f t="shared" si="3"/>
        <v>C49114019-1*2*1-60-001</v>
      </c>
      <c r="F96" t="s">
        <v>173</v>
      </c>
      <c r="G96" t="s">
        <v>172</v>
      </c>
      <c r="H96" t="s">
        <v>187</v>
      </c>
      <c r="K96">
        <v>7.4000000000000012</v>
      </c>
      <c r="L96" t="s">
        <v>242</v>
      </c>
      <c r="M96">
        <v>2</v>
      </c>
      <c r="N96" s="20">
        <v>0.9</v>
      </c>
      <c r="O96" t="s">
        <v>243</v>
      </c>
      <c r="Q96" s="21">
        <f t="shared" si="4"/>
        <v>7.1000000000000014</v>
      </c>
      <c r="R96" s="21">
        <v>7.4000000000000012</v>
      </c>
      <c r="S96" s="21">
        <f t="shared" si="5"/>
        <v>7.7000000000000011</v>
      </c>
      <c r="U96" s="17">
        <v>61.901494591025049</v>
      </c>
    </row>
    <row r="97" spans="1:21">
      <c r="A97" t="s">
        <v>310</v>
      </c>
      <c r="B97" s="13">
        <v>60</v>
      </c>
      <c r="C97" s="15" t="s">
        <v>221</v>
      </c>
      <c r="D97" t="s">
        <v>155</v>
      </c>
      <c r="E97" t="str">
        <f t="shared" si="3"/>
        <v>C49113001-1*2*0.75-60-001</v>
      </c>
      <c r="F97" t="s">
        <v>173</v>
      </c>
      <c r="G97" t="s">
        <v>172</v>
      </c>
      <c r="H97" t="s">
        <v>187</v>
      </c>
      <c r="K97">
        <v>7.04</v>
      </c>
      <c r="L97" t="s">
        <v>242</v>
      </c>
      <c r="M97">
        <v>2</v>
      </c>
      <c r="N97" s="20">
        <v>0.9</v>
      </c>
      <c r="O97" t="s">
        <v>243</v>
      </c>
      <c r="Q97" s="21">
        <f t="shared" si="4"/>
        <v>6.74</v>
      </c>
      <c r="R97" s="21">
        <v>7.04</v>
      </c>
      <c r="S97" s="21">
        <f t="shared" si="5"/>
        <v>7.34</v>
      </c>
      <c r="U97" s="17">
        <v>54.14219374664652</v>
      </c>
    </row>
    <row r="98" spans="1:21">
      <c r="A98" t="s">
        <v>311</v>
      </c>
      <c r="B98" s="13">
        <v>60</v>
      </c>
      <c r="C98" s="15" t="s">
        <v>221</v>
      </c>
      <c r="D98" t="s">
        <v>155</v>
      </c>
      <c r="E98" t="str">
        <f t="shared" si="3"/>
        <v>CZ60201050147-1*3*1.5-60-001</v>
      </c>
      <c r="F98" t="s">
        <v>173</v>
      </c>
      <c r="G98" t="s">
        <v>172</v>
      </c>
      <c r="H98" t="s">
        <v>187</v>
      </c>
      <c r="K98">
        <v>8.77</v>
      </c>
      <c r="L98" t="s">
        <v>242</v>
      </c>
      <c r="M98">
        <v>2</v>
      </c>
      <c r="N98" s="20">
        <v>0.9</v>
      </c>
      <c r="O98" t="s">
        <v>243</v>
      </c>
      <c r="Q98" s="21">
        <f t="shared" si="4"/>
        <v>8.4699999999999989</v>
      </c>
      <c r="R98" s="21">
        <v>8.77</v>
      </c>
      <c r="S98" s="21">
        <f t="shared" si="5"/>
        <v>9.07</v>
      </c>
      <c r="U98" s="17">
        <v>99.707911560840557</v>
      </c>
    </row>
    <row r="99" spans="1:21">
      <c r="D99" t="s">
        <v>155</v>
      </c>
      <c r="E99" t="str">
        <f t="shared" si="3"/>
        <v>--</v>
      </c>
      <c r="F99" t="s">
        <v>173</v>
      </c>
      <c r="G99" t="s">
        <v>172</v>
      </c>
      <c r="H99" t="s">
        <v>187</v>
      </c>
    </row>
    <row r="100" spans="1:21">
      <c r="D100" t="s">
        <v>155</v>
      </c>
      <c r="E100" t="str">
        <f t="shared" si="3"/>
        <v>--</v>
      </c>
      <c r="F100" t="s">
        <v>173</v>
      </c>
      <c r="G100" t="s">
        <v>172</v>
      </c>
      <c r="H100" t="s">
        <v>187</v>
      </c>
    </row>
    <row r="101" spans="1:21">
      <c r="D101" t="s">
        <v>155</v>
      </c>
      <c r="E101" t="str">
        <f t="shared" si="3"/>
        <v>--</v>
      </c>
      <c r="F101" t="s">
        <v>173</v>
      </c>
      <c r="G101" t="s">
        <v>172</v>
      </c>
      <c r="H101" t="s">
        <v>187</v>
      </c>
    </row>
    <row r="102" spans="1:21">
      <c r="D102" t="s">
        <v>155</v>
      </c>
      <c r="E102" t="str">
        <f t="shared" si="3"/>
        <v>--</v>
      </c>
      <c r="F102" t="s">
        <v>173</v>
      </c>
      <c r="G102" t="s">
        <v>172</v>
      </c>
      <c r="H102" t="s">
        <v>187</v>
      </c>
    </row>
    <row r="103" spans="1:21">
      <c r="D103" t="s">
        <v>155</v>
      </c>
      <c r="E103" t="str">
        <f t="shared" si="3"/>
        <v>--</v>
      </c>
      <c r="F103" t="s">
        <v>173</v>
      </c>
      <c r="G103" t="s">
        <v>172</v>
      </c>
      <c r="H103" t="s">
        <v>187</v>
      </c>
    </row>
  </sheetData>
  <mergeCells count="8">
    <mergeCell ref="H1:H2"/>
    <mergeCell ref="G1:G2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3"/>
  <sheetViews>
    <sheetView topLeftCell="D1" workbookViewId="0">
      <selection activeCell="I2" sqref="A2:XFD48"/>
    </sheetView>
  </sheetViews>
  <sheetFormatPr defaultRowHeight="13.5"/>
  <cols>
    <col min="1" max="1" width="25" bestFit="1" customWidth="1"/>
    <col min="2" max="2" width="7.125" bestFit="1" customWidth="1"/>
    <col min="3" max="3" width="9" style="15"/>
    <col min="4" max="4" width="5.25" bestFit="1" customWidth="1"/>
    <col min="5" max="5" width="32.75" bestFit="1" customWidth="1"/>
    <col min="6" max="6" width="15.125" bestFit="1" customWidth="1"/>
    <col min="7" max="7" width="21.625" customWidth="1"/>
    <col min="8" max="8" width="16" customWidth="1"/>
    <col min="9" max="9" width="21.125" customWidth="1"/>
    <col min="12" max="12" width="12.75" bestFit="1" customWidth="1"/>
  </cols>
  <sheetData>
    <row r="1" spans="1:19">
      <c r="A1" s="6" t="s">
        <v>151</v>
      </c>
      <c r="B1" s="6" t="s">
        <v>153</v>
      </c>
      <c r="C1" s="14" t="s">
        <v>152</v>
      </c>
      <c r="D1" s="7" t="s">
        <v>154</v>
      </c>
      <c r="E1" s="4" t="s">
        <v>99</v>
      </c>
      <c r="F1" s="4" t="s">
        <v>100</v>
      </c>
      <c r="G1" s="4" t="s">
        <v>101</v>
      </c>
      <c r="H1" s="4" t="s">
        <v>178</v>
      </c>
      <c r="I1" s="2" t="s">
        <v>102</v>
      </c>
      <c r="J1" s="2" t="s">
        <v>104</v>
      </c>
      <c r="K1" s="2" t="s">
        <v>105</v>
      </c>
      <c r="L1" s="2" t="s">
        <v>107</v>
      </c>
      <c r="M1" s="2" t="s">
        <v>109</v>
      </c>
      <c r="N1" s="2" t="s">
        <v>111</v>
      </c>
      <c r="O1" s="2" t="s">
        <v>112</v>
      </c>
    </row>
    <row r="2" spans="1:19">
      <c r="A2" s="6"/>
      <c r="B2" s="6"/>
      <c r="C2" s="14"/>
      <c r="D2" s="7"/>
      <c r="E2" s="5"/>
      <c r="F2" s="5"/>
      <c r="G2" s="5"/>
      <c r="H2" s="5"/>
      <c r="I2" s="2" t="s">
        <v>103</v>
      </c>
      <c r="J2" s="2" t="s">
        <v>3</v>
      </c>
      <c r="K2" s="2" t="s">
        <v>106</v>
      </c>
      <c r="L2" s="2" t="s">
        <v>108</v>
      </c>
      <c r="M2" s="2" t="s">
        <v>110</v>
      </c>
      <c r="N2" s="2" t="s">
        <v>12</v>
      </c>
      <c r="O2" s="2" t="s">
        <v>59</v>
      </c>
    </row>
    <row r="3" spans="1:19">
      <c r="A3" s="9" t="s">
        <v>201</v>
      </c>
      <c r="B3" s="13">
        <v>50</v>
      </c>
      <c r="C3" s="15" t="s">
        <v>221</v>
      </c>
      <c r="D3" t="s">
        <v>155</v>
      </c>
      <c r="E3" t="str">
        <f>CONCATENATE(A3,D3,B3,D3,C3)</f>
        <v>CZ60201540142-1*2*0.75-50-001</v>
      </c>
      <c r="F3" t="s">
        <v>175</v>
      </c>
      <c r="G3" t="s">
        <v>174</v>
      </c>
      <c r="H3" t="s">
        <v>186</v>
      </c>
      <c r="K3" t="s">
        <v>244</v>
      </c>
      <c r="L3" t="s">
        <v>250</v>
      </c>
      <c r="M3" s="20">
        <v>0.8</v>
      </c>
      <c r="N3" s="16">
        <v>5.84</v>
      </c>
      <c r="O3" s="20">
        <v>0.9</v>
      </c>
    </row>
    <row r="4" spans="1:19">
      <c r="A4" s="9" t="s">
        <v>202</v>
      </c>
      <c r="B4" s="13">
        <v>50</v>
      </c>
      <c r="C4" s="15" t="s">
        <v>221</v>
      </c>
      <c r="D4" t="s">
        <v>155</v>
      </c>
      <c r="E4" t="str">
        <f t="shared" ref="E4:E67" si="0">CONCATENATE(A4,D4,B4,D4,C4)</f>
        <v>CZ60201540143-1*2*1.0-50-001</v>
      </c>
      <c r="F4" t="s">
        <v>175</v>
      </c>
      <c r="G4" t="s">
        <v>174</v>
      </c>
      <c r="H4" t="s">
        <v>186</v>
      </c>
      <c r="K4" t="s">
        <v>244</v>
      </c>
      <c r="L4" t="s">
        <v>251</v>
      </c>
      <c r="M4" s="20">
        <v>0.8</v>
      </c>
      <c r="N4" s="16">
        <v>6.2000000000000011</v>
      </c>
      <c r="O4" s="20">
        <v>0.9</v>
      </c>
    </row>
    <row r="5" spans="1:19">
      <c r="A5" s="9" t="s">
        <v>203</v>
      </c>
      <c r="B5" s="13">
        <v>50</v>
      </c>
      <c r="C5" s="15" t="s">
        <v>221</v>
      </c>
      <c r="D5" t="s">
        <v>155</v>
      </c>
      <c r="E5" t="str">
        <f t="shared" si="0"/>
        <v>CZ60201540146-1*3*1.0-50-001</v>
      </c>
      <c r="F5" t="s">
        <v>175</v>
      </c>
      <c r="G5" t="s">
        <v>174</v>
      </c>
      <c r="H5" t="s">
        <v>186</v>
      </c>
      <c r="K5" t="s">
        <v>244</v>
      </c>
      <c r="L5" t="s">
        <v>252</v>
      </c>
      <c r="M5" s="20">
        <v>0.8</v>
      </c>
      <c r="N5" s="16">
        <v>6.59</v>
      </c>
      <c r="O5" s="20">
        <v>0.9</v>
      </c>
    </row>
    <row r="6" spans="1:19">
      <c r="A6" s="9" t="s">
        <v>204</v>
      </c>
      <c r="B6" s="13">
        <v>50</v>
      </c>
      <c r="C6" s="15" t="s">
        <v>221</v>
      </c>
      <c r="D6" t="s">
        <v>155</v>
      </c>
      <c r="E6" t="str">
        <f t="shared" si="0"/>
        <v>CZ60201540147-1*3*1.5-50-001</v>
      </c>
      <c r="F6" t="s">
        <v>175</v>
      </c>
      <c r="G6" t="s">
        <v>174</v>
      </c>
      <c r="H6" t="s">
        <v>186</v>
      </c>
      <c r="K6" t="s">
        <v>244</v>
      </c>
      <c r="L6" t="s">
        <v>253</v>
      </c>
      <c r="M6" s="20">
        <v>0.8</v>
      </c>
      <c r="N6" s="16">
        <v>7.57</v>
      </c>
      <c r="O6" s="20">
        <v>0.9</v>
      </c>
    </row>
    <row r="7" spans="1:19">
      <c r="A7" s="9" t="s">
        <v>205</v>
      </c>
      <c r="B7" s="13">
        <v>50</v>
      </c>
      <c r="C7" s="15" t="s">
        <v>221</v>
      </c>
      <c r="D7" t="s">
        <v>155</v>
      </c>
      <c r="E7" t="str">
        <f t="shared" si="0"/>
        <v>CZ60201540144-1*2*1.5-50-001</v>
      </c>
      <c r="F7" t="s">
        <v>175</v>
      </c>
      <c r="G7" t="s">
        <v>174</v>
      </c>
      <c r="H7" t="s">
        <v>186</v>
      </c>
      <c r="K7" t="s">
        <v>244</v>
      </c>
      <c r="L7" t="s">
        <v>254</v>
      </c>
      <c r="M7" s="20">
        <v>0.8</v>
      </c>
      <c r="N7" s="16">
        <v>7.1099999999999994</v>
      </c>
      <c r="O7" s="20">
        <v>0.9</v>
      </c>
    </row>
    <row r="8" spans="1:19">
      <c r="A8" s="9" t="s">
        <v>206</v>
      </c>
      <c r="B8" s="13">
        <v>50</v>
      </c>
      <c r="C8" s="15" t="s">
        <v>221</v>
      </c>
      <c r="D8" t="s">
        <v>155</v>
      </c>
      <c r="E8" t="str">
        <f t="shared" si="0"/>
        <v>C49491001-1*2*1.5-50-001</v>
      </c>
      <c r="F8" t="s">
        <v>175</v>
      </c>
      <c r="G8" t="s">
        <v>174</v>
      </c>
      <c r="H8" t="s">
        <v>186</v>
      </c>
      <c r="K8" t="s">
        <v>244</v>
      </c>
      <c r="L8" t="s">
        <v>254</v>
      </c>
      <c r="M8" s="20">
        <v>0.8</v>
      </c>
      <c r="N8" s="16">
        <v>7.1099999999999994</v>
      </c>
      <c r="O8" s="20">
        <v>0.9</v>
      </c>
      <c r="R8" s="1"/>
      <c r="S8" s="1"/>
    </row>
    <row r="9" spans="1:19">
      <c r="A9" s="10" t="s">
        <v>207</v>
      </c>
      <c r="B9" s="13">
        <v>50</v>
      </c>
      <c r="C9" s="15" t="s">
        <v>221</v>
      </c>
      <c r="D9" t="s">
        <v>155</v>
      </c>
      <c r="E9" t="str">
        <f t="shared" si="0"/>
        <v>C49267017-1*3*0.75-50-001</v>
      </c>
      <c r="F9" t="s">
        <v>175</v>
      </c>
      <c r="G9" t="s">
        <v>174</v>
      </c>
      <c r="H9" t="s">
        <v>186</v>
      </c>
      <c r="K9" t="s">
        <v>244</v>
      </c>
      <c r="L9" t="s">
        <v>251</v>
      </c>
      <c r="M9" s="20">
        <v>0.8</v>
      </c>
      <c r="N9" s="16">
        <v>6.27</v>
      </c>
      <c r="O9" s="20">
        <v>0.9</v>
      </c>
      <c r="R9" s="1"/>
      <c r="S9" s="1"/>
    </row>
    <row r="10" spans="1:19">
      <c r="A10" s="10" t="s">
        <v>208</v>
      </c>
      <c r="B10" s="13">
        <v>50</v>
      </c>
      <c r="C10" s="15" t="s">
        <v>221</v>
      </c>
      <c r="D10" t="s">
        <v>155</v>
      </c>
      <c r="E10" t="str">
        <f t="shared" si="0"/>
        <v>C49267021-1*2*1.0-50-001</v>
      </c>
      <c r="F10" t="s">
        <v>175</v>
      </c>
      <c r="G10" t="s">
        <v>174</v>
      </c>
      <c r="H10" t="s">
        <v>186</v>
      </c>
      <c r="K10" t="s">
        <v>244</v>
      </c>
      <c r="L10" t="s">
        <v>251</v>
      </c>
      <c r="M10" s="20">
        <v>0.8</v>
      </c>
      <c r="N10" s="16">
        <v>6.3000000000000007</v>
      </c>
      <c r="O10" s="20">
        <v>0.9</v>
      </c>
      <c r="R10" s="1"/>
      <c r="S10" s="1"/>
    </row>
    <row r="11" spans="1:19">
      <c r="A11" s="10" t="s">
        <v>209</v>
      </c>
      <c r="B11" s="13">
        <v>50</v>
      </c>
      <c r="C11" s="15" t="s">
        <v>221</v>
      </c>
      <c r="D11" t="s">
        <v>155</v>
      </c>
      <c r="E11" t="str">
        <f t="shared" si="0"/>
        <v>CZ60201560143-1*2*1.0-50-001</v>
      </c>
      <c r="F11" t="s">
        <v>175</v>
      </c>
      <c r="G11" t="s">
        <v>174</v>
      </c>
      <c r="H11" t="s">
        <v>186</v>
      </c>
      <c r="K11" t="s">
        <v>244</v>
      </c>
      <c r="L11" t="s">
        <v>251</v>
      </c>
      <c r="M11" s="20">
        <v>0.8</v>
      </c>
      <c r="N11" s="16">
        <v>6.3000000000000007</v>
      </c>
      <c r="O11" s="20">
        <v>0.9</v>
      </c>
      <c r="R11" s="1"/>
      <c r="S11" s="1"/>
    </row>
    <row r="12" spans="1:19">
      <c r="A12" s="10" t="s">
        <v>210</v>
      </c>
      <c r="B12" s="13">
        <v>50</v>
      </c>
      <c r="C12" s="15" t="s">
        <v>221</v>
      </c>
      <c r="D12" t="s">
        <v>155</v>
      </c>
      <c r="E12" t="str">
        <f t="shared" si="0"/>
        <v>CZ60201560146-1*3*1.0-50-001</v>
      </c>
      <c r="F12" t="s">
        <v>175</v>
      </c>
      <c r="G12" t="s">
        <v>174</v>
      </c>
      <c r="H12" t="s">
        <v>186</v>
      </c>
      <c r="K12" t="s">
        <v>244</v>
      </c>
      <c r="L12" t="s">
        <v>252</v>
      </c>
      <c r="M12" s="20">
        <v>0.8</v>
      </c>
      <c r="N12" s="16">
        <v>6.7</v>
      </c>
      <c r="O12" s="20">
        <v>0.9</v>
      </c>
      <c r="R12" s="1"/>
      <c r="S12" s="1"/>
    </row>
    <row r="13" spans="1:19">
      <c r="A13" s="10" t="s">
        <v>211</v>
      </c>
      <c r="B13" s="13">
        <v>50</v>
      </c>
      <c r="C13" s="15" t="s">
        <v>221</v>
      </c>
      <c r="D13" t="s">
        <v>155</v>
      </c>
      <c r="E13" t="str">
        <f t="shared" si="0"/>
        <v>C49267013-3*1.5-50-001</v>
      </c>
      <c r="F13" t="s">
        <v>175</v>
      </c>
      <c r="G13" t="s">
        <v>174</v>
      </c>
      <c r="H13" t="s">
        <v>186</v>
      </c>
      <c r="K13" t="s">
        <v>244</v>
      </c>
      <c r="L13" t="s">
        <v>255</v>
      </c>
      <c r="M13" s="20">
        <v>0.8</v>
      </c>
      <c r="N13" s="16">
        <v>7.6</v>
      </c>
      <c r="O13" s="20">
        <v>0.9</v>
      </c>
      <c r="R13" s="1"/>
      <c r="S13" s="1"/>
    </row>
    <row r="14" spans="1:19">
      <c r="A14" s="10" t="s">
        <v>212</v>
      </c>
      <c r="B14" s="13">
        <v>50</v>
      </c>
      <c r="C14" s="15" t="s">
        <v>221</v>
      </c>
      <c r="D14" t="s">
        <v>155</v>
      </c>
      <c r="E14" t="str">
        <f t="shared" si="0"/>
        <v>CZ60201560147-1*3*1.5-50-001</v>
      </c>
      <c r="F14" t="s">
        <v>175</v>
      </c>
      <c r="G14" t="s">
        <v>174</v>
      </c>
      <c r="H14" t="s">
        <v>186</v>
      </c>
      <c r="K14" t="s">
        <v>244</v>
      </c>
      <c r="L14" t="s">
        <v>255</v>
      </c>
      <c r="M14" s="20">
        <v>0.8</v>
      </c>
      <c r="N14" s="16">
        <v>7.6</v>
      </c>
      <c r="O14" s="20">
        <v>0.9</v>
      </c>
      <c r="R14" s="1"/>
      <c r="S14" s="1"/>
    </row>
    <row r="15" spans="1:19">
      <c r="A15" s="10" t="s">
        <v>213</v>
      </c>
      <c r="B15" s="13">
        <v>50</v>
      </c>
      <c r="C15" s="15" t="s">
        <v>221</v>
      </c>
      <c r="D15" t="s">
        <v>155</v>
      </c>
      <c r="E15" t="str">
        <f t="shared" si="0"/>
        <v>C49267006-1*3*1.5-50-001</v>
      </c>
      <c r="F15" t="s">
        <v>175</v>
      </c>
      <c r="G15" t="s">
        <v>174</v>
      </c>
      <c r="H15" t="s">
        <v>186</v>
      </c>
      <c r="K15" t="s">
        <v>244</v>
      </c>
      <c r="L15" t="s">
        <v>255</v>
      </c>
      <c r="M15" s="20">
        <v>0.8</v>
      </c>
      <c r="N15" s="16">
        <v>7.6</v>
      </c>
      <c r="O15" s="20">
        <v>0.9</v>
      </c>
    </row>
    <row r="16" spans="1:19">
      <c r="A16" s="10" t="s">
        <v>214</v>
      </c>
      <c r="B16" s="13">
        <v>50</v>
      </c>
      <c r="C16" s="15" t="s">
        <v>221</v>
      </c>
      <c r="D16" t="s">
        <v>155</v>
      </c>
      <c r="E16" t="str">
        <f t="shared" si="0"/>
        <v>C49267012-2*1.5-50-001</v>
      </c>
      <c r="F16" t="s">
        <v>175</v>
      </c>
      <c r="G16" t="s">
        <v>174</v>
      </c>
      <c r="H16" t="s">
        <v>186</v>
      </c>
      <c r="K16" t="s">
        <v>244</v>
      </c>
      <c r="L16" t="s">
        <v>254</v>
      </c>
      <c r="M16" s="20">
        <v>0.8</v>
      </c>
      <c r="N16" s="16">
        <v>7.1400000000000006</v>
      </c>
      <c r="O16" s="20">
        <v>0.9</v>
      </c>
    </row>
    <row r="17" spans="1:15">
      <c r="A17" s="10" t="s">
        <v>215</v>
      </c>
      <c r="B17" s="13">
        <v>50</v>
      </c>
      <c r="C17" s="15" t="s">
        <v>221</v>
      </c>
      <c r="D17" t="s">
        <v>155</v>
      </c>
      <c r="E17" t="str">
        <f t="shared" si="0"/>
        <v>CZ60201560144-1*2*1.5-50-001</v>
      </c>
      <c r="F17" t="s">
        <v>175</v>
      </c>
      <c r="G17" t="s">
        <v>174</v>
      </c>
      <c r="H17" t="s">
        <v>186</v>
      </c>
      <c r="K17" t="s">
        <v>244</v>
      </c>
      <c r="L17" t="s">
        <v>254</v>
      </c>
      <c r="M17" s="20">
        <v>0.8</v>
      </c>
      <c r="N17" s="16">
        <v>7.1400000000000006</v>
      </c>
      <c r="O17" s="20">
        <v>0.9</v>
      </c>
    </row>
    <row r="18" spans="1:15">
      <c r="A18" s="10" t="s">
        <v>216</v>
      </c>
      <c r="B18" s="13">
        <v>50</v>
      </c>
      <c r="C18" s="15" t="s">
        <v>221</v>
      </c>
      <c r="D18" t="s">
        <v>155</v>
      </c>
      <c r="E18" t="str">
        <f t="shared" si="0"/>
        <v>C49267008-1*2*1.5-50-001</v>
      </c>
      <c r="F18" t="s">
        <v>175</v>
      </c>
      <c r="G18" t="s">
        <v>174</v>
      </c>
      <c r="H18" t="s">
        <v>186</v>
      </c>
      <c r="K18" t="s">
        <v>244</v>
      </c>
      <c r="L18" t="s">
        <v>254</v>
      </c>
      <c r="M18" s="20">
        <v>0.8</v>
      </c>
      <c r="N18" s="16">
        <v>7.1400000000000006</v>
      </c>
      <c r="O18" s="20">
        <v>0.9</v>
      </c>
    </row>
    <row r="19" spans="1:15">
      <c r="A19" s="11" t="s">
        <v>217</v>
      </c>
      <c r="B19" s="13">
        <v>50</v>
      </c>
      <c r="C19" s="15" t="s">
        <v>221</v>
      </c>
      <c r="D19" t="s">
        <v>155</v>
      </c>
      <c r="E19" t="str">
        <f t="shared" si="0"/>
        <v>CZ60201380144-1*2*1.5-50-001</v>
      </c>
      <c r="F19" t="s">
        <v>175</v>
      </c>
      <c r="G19" t="s">
        <v>174</v>
      </c>
      <c r="H19" t="s">
        <v>186</v>
      </c>
      <c r="K19" t="s">
        <v>244</v>
      </c>
      <c r="L19" t="s">
        <v>252</v>
      </c>
      <c r="M19" s="20">
        <v>0.8</v>
      </c>
      <c r="N19" s="16">
        <v>6.74</v>
      </c>
      <c r="O19" s="20">
        <v>0.9</v>
      </c>
    </row>
    <row r="20" spans="1:15">
      <c r="A20" s="11" t="s">
        <v>218</v>
      </c>
      <c r="B20" s="13">
        <v>50</v>
      </c>
      <c r="C20" s="15" t="s">
        <v>221</v>
      </c>
      <c r="D20" t="s">
        <v>155</v>
      </c>
      <c r="E20" t="str">
        <f t="shared" si="0"/>
        <v>CZ60201380147-1*3*1.5-50-001</v>
      </c>
      <c r="F20" t="s">
        <v>175</v>
      </c>
      <c r="G20" t="s">
        <v>174</v>
      </c>
      <c r="H20" t="s">
        <v>186</v>
      </c>
      <c r="K20" t="s">
        <v>244</v>
      </c>
      <c r="L20" t="s">
        <v>256</v>
      </c>
      <c r="M20" s="20">
        <v>0.8</v>
      </c>
      <c r="N20" s="16">
        <v>7.17</v>
      </c>
      <c r="O20" s="20">
        <v>0.9</v>
      </c>
    </row>
    <row r="21" spans="1:15">
      <c r="A21" s="12" t="s">
        <v>219</v>
      </c>
      <c r="B21" s="13">
        <v>50</v>
      </c>
      <c r="C21" s="15" t="s">
        <v>221</v>
      </c>
      <c r="D21" t="s">
        <v>155</v>
      </c>
      <c r="E21" t="str">
        <f t="shared" si="0"/>
        <v>C49057063-1*3*1.5-50-001</v>
      </c>
      <c r="F21" t="s">
        <v>175</v>
      </c>
      <c r="G21" t="s">
        <v>174</v>
      </c>
      <c r="H21" t="s">
        <v>186</v>
      </c>
      <c r="K21" t="s">
        <v>244</v>
      </c>
      <c r="L21" t="s">
        <v>257</v>
      </c>
      <c r="M21" s="20">
        <v>0.8</v>
      </c>
      <c r="N21" s="16">
        <v>7.14</v>
      </c>
      <c r="O21" s="20">
        <v>0.9</v>
      </c>
    </row>
    <row r="22" spans="1:15">
      <c r="A22" s="12" t="s">
        <v>220</v>
      </c>
      <c r="B22" s="13">
        <v>50</v>
      </c>
      <c r="C22" s="15" t="s">
        <v>221</v>
      </c>
      <c r="D22" t="s">
        <v>155</v>
      </c>
      <c r="E22" t="str">
        <f t="shared" si="0"/>
        <v>C49057037-1*2*1.5-50-001</v>
      </c>
      <c r="F22" t="s">
        <v>175</v>
      </c>
      <c r="G22" t="s">
        <v>174</v>
      </c>
      <c r="H22" t="s">
        <v>186</v>
      </c>
      <c r="K22" t="s">
        <v>244</v>
      </c>
      <c r="L22" t="s">
        <v>252</v>
      </c>
      <c r="M22" s="20">
        <v>0.8</v>
      </c>
      <c r="N22" s="16">
        <v>6.7100000000000009</v>
      </c>
      <c r="O22" s="20">
        <v>0.9</v>
      </c>
    </row>
    <row r="23" spans="1:15">
      <c r="A23" s="23" t="s">
        <v>260</v>
      </c>
      <c r="B23" s="13">
        <v>50</v>
      </c>
      <c r="C23" s="15" t="s">
        <v>221</v>
      </c>
      <c r="D23" t="s">
        <v>155</v>
      </c>
      <c r="E23" t="str">
        <f t="shared" si="0"/>
        <v>C49168059-1*2*0.5-50-001</v>
      </c>
      <c r="F23" t="s">
        <v>175</v>
      </c>
      <c r="G23" t="s">
        <v>174</v>
      </c>
      <c r="H23" t="s">
        <v>186</v>
      </c>
      <c r="K23" t="s">
        <v>244</v>
      </c>
      <c r="L23" t="s">
        <v>304</v>
      </c>
      <c r="M23" s="20">
        <v>0.8</v>
      </c>
      <c r="N23" s="16">
        <v>5.42</v>
      </c>
      <c r="O23" s="20">
        <v>0.9</v>
      </c>
    </row>
    <row r="24" spans="1:15">
      <c r="A24" s="23" t="s">
        <v>261</v>
      </c>
      <c r="B24" s="13">
        <v>50</v>
      </c>
      <c r="C24" s="15" t="s">
        <v>221</v>
      </c>
      <c r="D24" t="s">
        <v>155</v>
      </c>
      <c r="E24" t="str">
        <f t="shared" si="0"/>
        <v>C49167019-1*2*1-50-001</v>
      </c>
      <c r="F24" t="s">
        <v>175</v>
      </c>
      <c r="G24" t="s">
        <v>174</v>
      </c>
      <c r="H24" t="s">
        <v>186</v>
      </c>
      <c r="K24" t="s">
        <v>244</v>
      </c>
      <c r="L24" t="s">
        <v>305</v>
      </c>
      <c r="M24" s="20">
        <v>0.8</v>
      </c>
      <c r="N24" s="16">
        <v>6.2000000000000011</v>
      </c>
      <c r="O24" s="20">
        <v>0.9</v>
      </c>
    </row>
    <row r="25" spans="1:15">
      <c r="A25" s="23" t="s">
        <v>262</v>
      </c>
      <c r="B25" s="13">
        <v>50</v>
      </c>
      <c r="C25" s="15" t="s">
        <v>221</v>
      </c>
      <c r="D25" t="s">
        <v>155</v>
      </c>
      <c r="E25" t="str">
        <f t="shared" si="0"/>
        <v>C49168037-1*2*1.5-50-001</v>
      </c>
      <c r="F25" t="s">
        <v>175</v>
      </c>
      <c r="G25" t="s">
        <v>174</v>
      </c>
      <c r="H25" t="s">
        <v>186</v>
      </c>
      <c r="K25" t="s">
        <v>244</v>
      </c>
      <c r="L25" t="s">
        <v>306</v>
      </c>
      <c r="M25" s="20">
        <v>0.8</v>
      </c>
      <c r="N25" s="16">
        <v>7.1099999999999994</v>
      </c>
      <c r="O25" s="20">
        <v>0.9</v>
      </c>
    </row>
    <row r="26" spans="1:15">
      <c r="A26" s="23" t="s">
        <v>263</v>
      </c>
      <c r="B26" s="13">
        <v>50</v>
      </c>
      <c r="C26" s="15" t="s">
        <v>221</v>
      </c>
      <c r="D26" t="s">
        <v>155</v>
      </c>
      <c r="E26" t="str">
        <f t="shared" si="0"/>
        <v>C49168055-1*3*1.5-50-001</v>
      </c>
      <c r="F26" t="s">
        <v>175</v>
      </c>
      <c r="G26" t="s">
        <v>174</v>
      </c>
      <c r="H26" t="s">
        <v>186</v>
      </c>
      <c r="K26" t="s">
        <v>244</v>
      </c>
      <c r="L26" t="s">
        <v>307</v>
      </c>
      <c r="M26" s="20">
        <v>0.8</v>
      </c>
      <c r="N26" s="16">
        <v>7.57</v>
      </c>
      <c r="O26" s="20">
        <v>0.9</v>
      </c>
    </row>
    <row r="27" spans="1:15">
      <c r="A27" s="23" t="s">
        <v>264</v>
      </c>
      <c r="B27" s="13">
        <v>50</v>
      </c>
      <c r="C27" s="15" t="s">
        <v>221</v>
      </c>
      <c r="D27" t="s">
        <v>155</v>
      </c>
      <c r="E27" t="str">
        <f t="shared" si="0"/>
        <v>C49287010-1*2*1.0-50-001</v>
      </c>
      <c r="F27" t="s">
        <v>175</v>
      </c>
      <c r="G27" t="s">
        <v>174</v>
      </c>
      <c r="H27" t="s">
        <v>186</v>
      </c>
      <c r="K27" t="s">
        <v>244</v>
      </c>
      <c r="L27" t="s">
        <v>246</v>
      </c>
      <c r="M27" s="20">
        <v>0.8</v>
      </c>
      <c r="N27" s="16">
        <v>6.3000000000000007</v>
      </c>
      <c r="O27" s="20">
        <v>0.9</v>
      </c>
    </row>
    <row r="28" spans="1:15">
      <c r="A28" s="23" t="s">
        <v>265</v>
      </c>
      <c r="B28" s="13">
        <v>50</v>
      </c>
      <c r="C28" s="15" t="s">
        <v>221</v>
      </c>
      <c r="D28" t="s">
        <v>155</v>
      </c>
      <c r="E28" t="str">
        <f t="shared" si="0"/>
        <v>C49420008-1*2*1.0-50-001</v>
      </c>
      <c r="F28" t="s">
        <v>175</v>
      </c>
      <c r="G28" t="s">
        <v>174</v>
      </c>
      <c r="H28" t="s">
        <v>186</v>
      </c>
      <c r="K28" t="s">
        <v>244</v>
      </c>
      <c r="L28" t="s">
        <v>246</v>
      </c>
      <c r="M28" s="20">
        <v>0.8</v>
      </c>
      <c r="N28" s="16">
        <v>6.3000000000000007</v>
      </c>
      <c r="O28" s="20">
        <v>0.9</v>
      </c>
    </row>
    <row r="29" spans="1:15">
      <c r="A29" s="23" t="s">
        <v>266</v>
      </c>
      <c r="B29" s="13">
        <v>50</v>
      </c>
      <c r="C29" s="15" t="s">
        <v>221</v>
      </c>
      <c r="D29" t="s">
        <v>155</v>
      </c>
      <c r="E29" t="str">
        <f t="shared" si="0"/>
        <v>C49420009-1*2*2.5-50-001</v>
      </c>
      <c r="F29" t="s">
        <v>175</v>
      </c>
      <c r="G29" t="s">
        <v>174</v>
      </c>
      <c r="H29" t="s">
        <v>186</v>
      </c>
      <c r="K29" t="s">
        <v>244</v>
      </c>
      <c r="L29" t="s">
        <v>308</v>
      </c>
      <c r="M29" s="20">
        <v>0.8</v>
      </c>
      <c r="N29" s="16">
        <v>8.74</v>
      </c>
      <c r="O29" s="20">
        <v>0.9</v>
      </c>
    </row>
    <row r="30" spans="1:15">
      <c r="A30" s="23" t="s">
        <v>267</v>
      </c>
      <c r="B30" s="13">
        <v>50</v>
      </c>
      <c r="C30" s="15" t="s">
        <v>221</v>
      </c>
      <c r="D30" t="s">
        <v>155</v>
      </c>
      <c r="E30" t="str">
        <f t="shared" si="0"/>
        <v>C49420010-1*3*1.5-50-001</v>
      </c>
      <c r="F30" t="s">
        <v>175</v>
      </c>
      <c r="G30" t="s">
        <v>174</v>
      </c>
      <c r="H30" t="s">
        <v>186</v>
      </c>
      <c r="K30" t="s">
        <v>244</v>
      </c>
      <c r="L30" t="s">
        <v>307</v>
      </c>
      <c r="M30" s="20">
        <v>0.8</v>
      </c>
      <c r="N30" s="16">
        <v>7.6</v>
      </c>
      <c r="O30" s="20">
        <v>0.9</v>
      </c>
    </row>
    <row r="31" spans="1:15">
      <c r="A31" s="23" t="s">
        <v>268</v>
      </c>
      <c r="B31" s="13">
        <v>50</v>
      </c>
      <c r="C31" s="15" t="s">
        <v>221</v>
      </c>
      <c r="D31" t="s">
        <v>155</v>
      </c>
      <c r="E31" t="str">
        <f t="shared" si="0"/>
        <v>CZ60200480147-1*3*1.5-50-001</v>
      </c>
      <c r="F31" t="s">
        <v>175</v>
      </c>
      <c r="G31" t="s">
        <v>174</v>
      </c>
      <c r="H31" t="s">
        <v>186</v>
      </c>
      <c r="K31" t="s">
        <v>244</v>
      </c>
      <c r="L31" t="s">
        <v>307</v>
      </c>
      <c r="M31" s="20">
        <v>0.8</v>
      </c>
      <c r="N31" s="16">
        <v>7.6</v>
      </c>
      <c r="O31" s="20">
        <v>0.9</v>
      </c>
    </row>
    <row r="32" spans="1:15">
      <c r="A32" s="23" t="s">
        <v>269</v>
      </c>
      <c r="B32" s="13">
        <v>50</v>
      </c>
      <c r="C32" s="15" t="s">
        <v>221</v>
      </c>
      <c r="D32" t="s">
        <v>155</v>
      </c>
      <c r="E32" t="str">
        <f t="shared" si="0"/>
        <v>C49420011-1*2*1.5-50-001</v>
      </c>
      <c r="F32" t="s">
        <v>175</v>
      </c>
      <c r="G32" t="s">
        <v>174</v>
      </c>
      <c r="H32" t="s">
        <v>186</v>
      </c>
      <c r="K32" t="s">
        <v>244</v>
      </c>
      <c r="L32" t="s">
        <v>306</v>
      </c>
      <c r="M32" s="20">
        <v>0.8</v>
      </c>
      <c r="N32" s="16">
        <v>7.1400000000000006</v>
      </c>
      <c r="O32" s="20">
        <v>0.9</v>
      </c>
    </row>
    <row r="33" spans="1:15">
      <c r="A33" s="23" t="s">
        <v>270</v>
      </c>
      <c r="B33" s="13">
        <v>50</v>
      </c>
      <c r="C33" s="15" t="s">
        <v>221</v>
      </c>
      <c r="D33" t="s">
        <v>155</v>
      </c>
      <c r="E33" t="str">
        <f t="shared" si="0"/>
        <v>CZ60200540143-1*2*1.0-50-001</v>
      </c>
      <c r="F33" t="s">
        <v>175</v>
      </c>
      <c r="G33" t="s">
        <v>174</v>
      </c>
      <c r="H33" t="s">
        <v>186</v>
      </c>
      <c r="K33" t="s">
        <v>244</v>
      </c>
      <c r="L33" t="s">
        <v>246</v>
      </c>
      <c r="M33" s="20">
        <v>0.8</v>
      </c>
      <c r="N33" s="16">
        <v>6.3000000000000007</v>
      </c>
      <c r="O33" s="20">
        <v>0.9</v>
      </c>
    </row>
    <row r="34" spans="1:15">
      <c r="A34" s="23" t="s">
        <v>271</v>
      </c>
      <c r="B34" s="13">
        <v>50</v>
      </c>
      <c r="C34" s="15" t="s">
        <v>221</v>
      </c>
      <c r="D34" t="s">
        <v>155</v>
      </c>
      <c r="E34" t="str">
        <f t="shared" si="0"/>
        <v>C49420013-1*2*0.75-50-001</v>
      </c>
      <c r="F34" t="s">
        <v>175</v>
      </c>
      <c r="G34" t="s">
        <v>174</v>
      </c>
      <c r="H34" t="s">
        <v>186</v>
      </c>
      <c r="K34" t="s">
        <v>244</v>
      </c>
      <c r="L34" t="s">
        <v>245</v>
      </c>
      <c r="M34" s="20">
        <v>0.8</v>
      </c>
      <c r="N34" s="16">
        <v>5.9</v>
      </c>
      <c r="O34" s="20">
        <v>0.9</v>
      </c>
    </row>
    <row r="35" spans="1:15">
      <c r="A35" s="23" t="s">
        <v>272</v>
      </c>
      <c r="B35" s="13">
        <v>50</v>
      </c>
      <c r="C35" s="15" t="s">
        <v>221</v>
      </c>
      <c r="D35" t="s">
        <v>155</v>
      </c>
      <c r="E35" t="str">
        <f t="shared" si="0"/>
        <v>C49479002-1*3*1-50-001</v>
      </c>
      <c r="F35" t="s">
        <v>175</v>
      </c>
      <c r="G35" t="s">
        <v>174</v>
      </c>
      <c r="H35" t="s">
        <v>186</v>
      </c>
      <c r="K35" t="s">
        <v>244</v>
      </c>
      <c r="L35" t="s">
        <v>247</v>
      </c>
      <c r="M35" s="20">
        <v>0.8</v>
      </c>
      <c r="N35" s="16">
        <v>6.7</v>
      </c>
      <c r="O35" s="20">
        <v>0.9</v>
      </c>
    </row>
    <row r="36" spans="1:15">
      <c r="A36" s="23" t="s">
        <v>273</v>
      </c>
      <c r="B36" s="13">
        <v>50</v>
      </c>
      <c r="C36" s="15" t="s">
        <v>221</v>
      </c>
      <c r="D36" t="s">
        <v>155</v>
      </c>
      <c r="E36" t="str">
        <f t="shared" si="0"/>
        <v>C49479003-1*2*1.5-50-001</v>
      </c>
      <c r="F36" t="s">
        <v>175</v>
      </c>
      <c r="G36" t="s">
        <v>174</v>
      </c>
      <c r="H36" t="s">
        <v>186</v>
      </c>
      <c r="K36" t="s">
        <v>244</v>
      </c>
      <c r="L36" t="s">
        <v>249</v>
      </c>
      <c r="M36" s="20">
        <v>0.8</v>
      </c>
      <c r="N36" s="16">
        <v>7.1400000000000006</v>
      </c>
      <c r="O36" s="20">
        <v>0.9</v>
      </c>
    </row>
    <row r="37" spans="1:15">
      <c r="A37" s="23" t="s">
        <v>274</v>
      </c>
      <c r="B37" s="13">
        <v>50</v>
      </c>
      <c r="C37" s="15" t="s">
        <v>221</v>
      </c>
      <c r="D37" t="s">
        <v>155</v>
      </c>
      <c r="E37" t="str">
        <f t="shared" si="0"/>
        <v>C49479004-1*2*1-50-001</v>
      </c>
      <c r="F37" t="s">
        <v>175</v>
      </c>
      <c r="G37" t="s">
        <v>174</v>
      </c>
      <c r="H37" t="s">
        <v>186</v>
      </c>
      <c r="K37" t="s">
        <v>244</v>
      </c>
      <c r="L37" t="s">
        <v>246</v>
      </c>
      <c r="M37" s="20">
        <v>0.8</v>
      </c>
      <c r="N37" s="16">
        <v>6.3000000000000007</v>
      </c>
      <c r="O37" s="20">
        <v>0.9</v>
      </c>
    </row>
    <row r="38" spans="1:15">
      <c r="A38" s="23" t="s">
        <v>275</v>
      </c>
      <c r="B38" s="13">
        <v>50</v>
      </c>
      <c r="C38" s="15" t="s">
        <v>221</v>
      </c>
      <c r="D38" t="s">
        <v>155</v>
      </c>
      <c r="E38" t="str">
        <f t="shared" si="0"/>
        <v>C49479008-2*1.0-50-001</v>
      </c>
      <c r="F38" t="s">
        <v>175</v>
      </c>
      <c r="G38" t="s">
        <v>174</v>
      </c>
      <c r="H38" t="s">
        <v>186</v>
      </c>
      <c r="K38" t="s">
        <v>244</v>
      </c>
      <c r="L38" t="s">
        <v>246</v>
      </c>
      <c r="M38" s="20">
        <v>0.8</v>
      </c>
      <c r="N38" s="16">
        <v>6.3000000000000007</v>
      </c>
      <c r="O38" s="20">
        <v>0.9</v>
      </c>
    </row>
    <row r="39" spans="1:15">
      <c r="A39" s="24" t="s">
        <v>276</v>
      </c>
      <c r="B39" s="13">
        <v>50</v>
      </c>
      <c r="C39" s="15" t="s">
        <v>221</v>
      </c>
      <c r="D39" t="s">
        <v>155</v>
      </c>
      <c r="E39" t="str">
        <f t="shared" si="0"/>
        <v>C49655001-1*2*1.0-50-001</v>
      </c>
      <c r="F39" t="s">
        <v>175</v>
      </c>
      <c r="G39" t="s">
        <v>174</v>
      </c>
      <c r="H39" t="s">
        <v>186</v>
      </c>
      <c r="K39" t="s">
        <v>244</v>
      </c>
      <c r="L39" t="s">
        <v>246</v>
      </c>
      <c r="M39" s="20">
        <v>0.8</v>
      </c>
      <c r="N39" s="16">
        <v>6.3000000000000007</v>
      </c>
      <c r="O39" s="20">
        <v>0.9</v>
      </c>
    </row>
    <row r="40" spans="1:15">
      <c r="A40" s="25" t="s">
        <v>277</v>
      </c>
      <c r="B40" s="13">
        <v>50</v>
      </c>
      <c r="C40" s="15" t="s">
        <v>221</v>
      </c>
      <c r="D40" t="s">
        <v>155</v>
      </c>
      <c r="E40" t="str">
        <f t="shared" si="0"/>
        <v>C49583001-1*2*1.0-50-001</v>
      </c>
      <c r="F40" t="s">
        <v>175</v>
      </c>
      <c r="G40" t="s">
        <v>174</v>
      </c>
      <c r="H40" t="s">
        <v>186</v>
      </c>
      <c r="K40" t="s">
        <v>244</v>
      </c>
      <c r="L40" t="s">
        <v>246</v>
      </c>
      <c r="M40" s="20">
        <v>0.8</v>
      </c>
      <c r="N40" s="16">
        <v>6.3000000000000007</v>
      </c>
      <c r="O40" s="20">
        <v>0.9</v>
      </c>
    </row>
    <row r="41" spans="1:15">
      <c r="A41" s="25" t="s">
        <v>278</v>
      </c>
      <c r="B41" s="13">
        <v>50</v>
      </c>
      <c r="C41" s="15" t="s">
        <v>221</v>
      </c>
      <c r="D41" t="s">
        <v>155</v>
      </c>
      <c r="E41" t="str">
        <f t="shared" si="0"/>
        <v>C49444001-1*2*1.0-50-001</v>
      </c>
      <c r="F41" t="s">
        <v>175</v>
      </c>
      <c r="G41" t="s">
        <v>174</v>
      </c>
      <c r="H41" t="s">
        <v>186</v>
      </c>
      <c r="K41" t="s">
        <v>244</v>
      </c>
      <c r="L41" t="s">
        <v>246</v>
      </c>
      <c r="M41" s="20">
        <v>0.8</v>
      </c>
      <c r="N41" s="16">
        <v>6.3000000000000007</v>
      </c>
      <c r="O41" s="20">
        <v>0.9</v>
      </c>
    </row>
    <row r="42" spans="1:15">
      <c r="A42" s="25" t="s">
        <v>279</v>
      </c>
      <c r="B42" s="13">
        <v>50</v>
      </c>
      <c r="C42" s="15" t="s">
        <v>221</v>
      </c>
      <c r="D42" t="s">
        <v>155</v>
      </c>
      <c r="E42" t="str">
        <f t="shared" si="0"/>
        <v>C49444003-1*3*1.0-50-001</v>
      </c>
      <c r="F42" t="s">
        <v>175</v>
      </c>
      <c r="G42" t="s">
        <v>174</v>
      </c>
      <c r="H42" t="s">
        <v>186</v>
      </c>
      <c r="K42" t="s">
        <v>244</v>
      </c>
      <c r="L42" t="s">
        <v>247</v>
      </c>
      <c r="M42" s="20">
        <v>0.8</v>
      </c>
      <c r="N42" s="16">
        <v>6.7</v>
      </c>
      <c r="O42" s="20">
        <v>0.9</v>
      </c>
    </row>
    <row r="43" spans="1:15">
      <c r="A43" s="25" t="s">
        <v>280</v>
      </c>
      <c r="B43" s="13">
        <v>50</v>
      </c>
      <c r="C43" s="15" t="s">
        <v>221</v>
      </c>
      <c r="D43" t="s">
        <v>155</v>
      </c>
      <c r="E43" t="str">
        <f t="shared" si="0"/>
        <v>C49583005-1*3*1.5-50-001</v>
      </c>
      <c r="F43" t="s">
        <v>175</v>
      </c>
      <c r="G43" t="s">
        <v>174</v>
      </c>
      <c r="H43" t="s">
        <v>186</v>
      </c>
      <c r="K43" t="s">
        <v>244</v>
      </c>
      <c r="L43" t="s">
        <v>248</v>
      </c>
      <c r="M43" s="20">
        <v>0.8</v>
      </c>
      <c r="N43" s="16">
        <v>7.17</v>
      </c>
      <c r="O43" s="20">
        <v>0.9</v>
      </c>
    </row>
    <row r="44" spans="1:15">
      <c r="A44" s="25" t="s">
        <v>281</v>
      </c>
      <c r="B44" s="13">
        <v>50</v>
      </c>
      <c r="C44" s="15" t="s">
        <v>221</v>
      </c>
      <c r="D44" t="s">
        <v>155</v>
      </c>
      <c r="E44" t="str">
        <f t="shared" si="0"/>
        <v>C49549002-1*3*1.5-50-001</v>
      </c>
      <c r="F44" t="s">
        <v>175</v>
      </c>
      <c r="G44" t="s">
        <v>174</v>
      </c>
      <c r="H44" t="s">
        <v>186</v>
      </c>
      <c r="K44" t="s">
        <v>244</v>
      </c>
      <c r="L44" t="s">
        <v>248</v>
      </c>
      <c r="M44" s="20">
        <v>0.8</v>
      </c>
      <c r="N44" s="16">
        <v>7.17</v>
      </c>
      <c r="O44" s="20">
        <v>0.9</v>
      </c>
    </row>
    <row r="45" spans="1:15">
      <c r="A45" s="25" t="s">
        <v>282</v>
      </c>
      <c r="B45" s="13">
        <v>50</v>
      </c>
      <c r="C45" s="15" t="s">
        <v>221</v>
      </c>
      <c r="D45" t="s">
        <v>155</v>
      </c>
      <c r="E45" t="str">
        <f t="shared" si="0"/>
        <v>C49549001-1*2*1.5-50-001</v>
      </c>
      <c r="F45" t="s">
        <v>175</v>
      </c>
      <c r="G45" t="s">
        <v>174</v>
      </c>
      <c r="H45" t="s">
        <v>186</v>
      </c>
      <c r="K45" t="s">
        <v>244</v>
      </c>
      <c r="L45" t="s">
        <v>247</v>
      </c>
      <c r="M45" s="20">
        <v>0.8</v>
      </c>
      <c r="N45" s="16">
        <v>6.74</v>
      </c>
      <c r="O45" s="20">
        <v>0.9</v>
      </c>
    </row>
    <row r="46" spans="1:15">
      <c r="A46" s="25" t="s">
        <v>283</v>
      </c>
      <c r="B46" s="13">
        <v>50</v>
      </c>
      <c r="C46" s="15" t="s">
        <v>221</v>
      </c>
      <c r="D46" t="s">
        <v>155</v>
      </c>
      <c r="E46" t="str">
        <f t="shared" si="0"/>
        <v>C49583002-1*2*1.5-50-001</v>
      </c>
      <c r="F46" t="s">
        <v>175</v>
      </c>
      <c r="G46" t="s">
        <v>174</v>
      </c>
      <c r="H46" t="s">
        <v>186</v>
      </c>
      <c r="K46" t="s">
        <v>244</v>
      </c>
      <c r="L46" t="s">
        <v>247</v>
      </c>
      <c r="M46" s="20">
        <v>0.8</v>
      </c>
      <c r="N46" s="16">
        <v>6.74</v>
      </c>
      <c r="O46" s="20">
        <v>0.9</v>
      </c>
    </row>
    <row r="47" spans="1:15">
      <c r="A47" s="25" t="s">
        <v>284</v>
      </c>
      <c r="B47" s="13">
        <v>50</v>
      </c>
      <c r="C47" s="15" t="s">
        <v>221</v>
      </c>
      <c r="D47" t="s">
        <v>155</v>
      </c>
      <c r="E47" t="str">
        <f t="shared" si="0"/>
        <v>C49164037-1*2*1.5-50-001</v>
      </c>
      <c r="F47" t="s">
        <v>175</v>
      </c>
      <c r="G47" t="s">
        <v>174</v>
      </c>
      <c r="H47" t="s">
        <v>186</v>
      </c>
      <c r="K47" t="s">
        <v>244</v>
      </c>
      <c r="L47" t="s">
        <v>247</v>
      </c>
      <c r="M47" s="20">
        <v>0.8</v>
      </c>
      <c r="N47" s="16">
        <v>6.7100000000000009</v>
      </c>
      <c r="O47" s="20">
        <v>0.9</v>
      </c>
    </row>
    <row r="48" spans="1:15">
      <c r="A48" t="s">
        <v>309</v>
      </c>
      <c r="B48" s="13">
        <v>50</v>
      </c>
      <c r="C48" s="15" t="s">
        <v>221</v>
      </c>
      <c r="D48" t="s">
        <v>155</v>
      </c>
      <c r="E48" t="str">
        <f t="shared" si="0"/>
        <v>C49114019-1*2*1-50-001</v>
      </c>
      <c r="F48" t="s">
        <v>175</v>
      </c>
      <c r="G48" t="s">
        <v>174</v>
      </c>
      <c r="H48" t="s">
        <v>186</v>
      </c>
      <c r="K48" t="s">
        <v>244</v>
      </c>
      <c r="L48" t="s">
        <v>315</v>
      </c>
      <c r="M48" s="20">
        <v>0.8</v>
      </c>
      <c r="N48" s="16">
        <v>6.2000000000000011</v>
      </c>
      <c r="O48" s="20">
        <v>0.9</v>
      </c>
    </row>
    <row r="49" spans="1:15">
      <c r="A49" t="s">
        <v>310</v>
      </c>
      <c r="B49" s="13">
        <v>50</v>
      </c>
      <c r="C49" s="15" t="s">
        <v>221</v>
      </c>
      <c r="D49" t="s">
        <v>155</v>
      </c>
      <c r="E49" t="str">
        <f t="shared" si="0"/>
        <v>C49113001-1*2*0.75-50-001</v>
      </c>
      <c r="F49" t="s">
        <v>175</v>
      </c>
      <c r="G49" t="s">
        <v>174</v>
      </c>
      <c r="H49" t="s">
        <v>186</v>
      </c>
      <c r="K49" t="s">
        <v>244</v>
      </c>
      <c r="L49" t="s">
        <v>250</v>
      </c>
      <c r="M49" s="20">
        <v>0.8</v>
      </c>
      <c r="N49" s="16">
        <v>5.84</v>
      </c>
      <c r="O49" s="20">
        <v>0.9</v>
      </c>
    </row>
    <row r="50" spans="1:15">
      <c r="A50" t="s">
        <v>311</v>
      </c>
      <c r="B50" s="13">
        <v>50</v>
      </c>
      <c r="C50" s="15" t="s">
        <v>221</v>
      </c>
      <c r="D50" t="s">
        <v>155</v>
      </c>
      <c r="E50" t="str">
        <f t="shared" si="0"/>
        <v>CZ60201050147-1*3*1.5-50-001</v>
      </c>
      <c r="F50" t="s">
        <v>175</v>
      </c>
      <c r="G50" t="s">
        <v>174</v>
      </c>
      <c r="H50" t="s">
        <v>186</v>
      </c>
      <c r="K50" t="s">
        <v>244</v>
      </c>
      <c r="L50" t="s">
        <v>316</v>
      </c>
      <c r="M50" s="20">
        <v>0.8</v>
      </c>
      <c r="N50" s="16">
        <v>7.57</v>
      </c>
      <c r="O50" s="20">
        <v>0.9</v>
      </c>
    </row>
    <row r="51" spans="1:15">
      <c r="D51" t="s">
        <v>155</v>
      </c>
      <c r="E51" t="str">
        <f t="shared" si="0"/>
        <v>--</v>
      </c>
      <c r="F51" t="s">
        <v>175</v>
      </c>
      <c r="G51" t="s">
        <v>174</v>
      </c>
      <c r="H51" t="s">
        <v>186</v>
      </c>
    </row>
    <row r="52" spans="1:15">
      <c r="D52" t="s">
        <v>155</v>
      </c>
      <c r="E52" t="str">
        <f t="shared" si="0"/>
        <v>--</v>
      </c>
      <c r="F52" t="s">
        <v>175</v>
      </c>
      <c r="G52" t="s">
        <v>174</v>
      </c>
      <c r="H52" t="s">
        <v>186</v>
      </c>
    </row>
    <row r="53" spans="1:15">
      <c r="D53" t="s">
        <v>155</v>
      </c>
      <c r="E53" t="str">
        <f t="shared" si="0"/>
        <v>--</v>
      </c>
      <c r="F53" t="s">
        <v>175</v>
      </c>
      <c r="G53" t="s">
        <v>174</v>
      </c>
      <c r="H53" t="s">
        <v>186</v>
      </c>
    </row>
    <row r="54" spans="1:15">
      <c r="D54" t="s">
        <v>155</v>
      </c>
      <c r="E54" t="str">
        <f t="shared" si="0"/>
        <v>--</v>
      </c>
      <c r="F54" t="s">
        <v>175</v>
      </c>
      <c r="G54" t="s">
        <v>174</v>
      </c>
      <c r="H54" t="s">
        <v>186</v>
      </c>
    </row>
    <row r="55" spans="1:15">
      <c r="D55" t="s">
        <v>155</v>
      </c>
      <c r="E55" t="str">
        <f t="shared" si="0"/>
        <v>--</v>
      </c>
      <c r="F55" t="s">
        <v>175</v>
      </c>
      <c r="G55" t="s">
        <v>174</v>
      </c>
      <c r="H55" t="s">
        <v>186</v>
      </c>
    </row>
    <row r="56" spans="1:15">
      <c r="D56" t="s">
        <v>155</v>
      </c>
      <c r="E56" t="str">
        <f t="shared" si="0"/>
        <v>--</v>
      </c>
      <c r="F56" t="s">
        <v>175</v>
      </c>
      <c r="G56" t="s">
        <v>174</v>
      </c>
      <c r="H56" t="s">
        <v>186</v>
      </c>
    </row>
    <row r="57" spans="1:15">
      <c r="D57" t="s">
        <v>155</v>
      </c>
      <c r="E57" t="str">
        <f t="shared" si="0"/>
        <v>--</v>
      </c>
      <c r="F57" t="s">
        <v>175</v>
      </c>
      <c r="G57" t="s">
        <v>174</v>
      </c>
      <c r="H57" t="s">
        <v>186</v>
      </c>
    </row>
    <row r="58" spans="1:15">
      <c r="D58" t="s">
        <v>155</v>
      </c>
      <c r="E58" t="str">
        <f t="shared" si="0"/>
        <v>--</v>
      </c>
      <c r="F58" t="s">
        <v>175</v>
      </c>
      <c r="G58" t="s">
        <v>174</v>
      </c>
      <c r="H58" t="s">
        <v>186</v>
      </c>
    </row>
    <row r="59" spans="1:15">
      <c r="D59" t="s">
        <v>155</v>
      </c>
      <c r="E59" t="str">
        <f t="shared" si="0"/>
        <v>--</v>
      </c>
      <c r="F59" t="s">
        <v>175</v>
      </c>
      <c r="G59" t="s">
        <v>174</v>
      </c>
      <c r="H59" t="s">
        <v>186</v>
      </c>
    </row>
    <row r="60" spans="1:15">
      <c r="D60" t="s">
        <v>155</v>
      </c>
      <c r="E60" t="str">
        <f t="shared" si="0"/>
        <v>--</v>
      </c>
      <c r="F60" t="s">
        <v>175</v>
      </c>
      <c r="G60" t="s">
        <v>174</v>
      </c>
      <c r="H60" t="s">
        <v>186</v>
      </c>
    </row>
    <row r="61" spans="1:15">
      <c r="D61" t="s">
        <v>155</v>
      </c>
      <c r="E61" t="str">
        <f t="shared" si="0"/>
        <v>--</v>
      </c>
      <c r="F61" t="s">
        <v>175</v>
      </c>
      <c r="G61" t="s">
        <v>174</v>
      </c>
      <c r="H61" t="s">
        <v>186</v>
      </c>
    </row>
    <row r="62" spans="1:15">
      <c r="D62" t="s">
        <v>155</v>
      </c>
      <c r="E62" t="str">
        <f t="shared" si="0"/>
        <v>--</v>
      </c>
      <c r="F62" t="s">
        <v>175</v>
      </c>
      <c r="G62" t="s">
        <v>174</v>
      </c>
      <c r="H62" t="s">
        <v>186</v>
      </c>
    </row>
    <row r="63" spans="1:15">
      <c r="D63" t="s">
        <v>155</v>
      </c>
      <c r="E63" t="str">
        <f t="shared" si="0"/>
        <v>--</v>
      </c>
      <c r="F63" t="s">
        <v>175</v>
      </c>
      <c r="G63" t="s">
        <v>174</v>
      </c>
      <c r="H63" t="s">
        <v>186</v>
      </c>
    </row>
    <row r="64" spans="1:15">
      <c r="D64" t="s">
        <v>155</v>
      </c>
      <c r="E64" t="str">
        <f t="shared" si="0"/>
        <v>--</v>
      </c>
      <c r="F64" t="s">
        <v>175</v>
      </c>
      <c r="G64" t="s">
        <v>174</v>
      </c>
      <c r="H64" t="s">
        <v>186</v>
      </c>
    </row>
    <row r="65" spans="4:8">
      <c r="D65" t="s">
        <v>155</v>
      </c>
      <c r="E65" t="str">
        <f t="shared" si="0"/>
        <v>--</v>
      </c>
      <c r="F65" t="s">
        <v>175</v>
      </c>
      <c r="G65" t="s">
        <v>174</v>
      </c>
      <c r="H65" t="s">
        <v>186</v>
      </c>
    </row>
    <row r="66" spans="4:8">
      <c r="D66" t="s">
        <v>155</v>
      </c>
      <c r="E66" t="str">
        <f t="shared" si="0"/>
        <v>--</v>
      </c>
      <c r="F66" t="s">
        <v>175</v>
      </c>
      <c r="G66" t="s">
        <v>174</v>
      </c>
      <c r="H66" t="s">
        <v>186</v>
      </c>
    </row>
    <row r="67" spans="4:8">
      <c r="D67" t="s">
        <v>155</v>
      </c>
      <c r="E67" t="str">
        <f t="shared" si="0"/>
        <v>--</v>
      </c>
      <c r="F67" t="s">
        <v>175</v>
      </c>
      <c r="G67" t="s">
        <v>174</v>
      </c>
      <c r="H67" t="s">
        <v>186</v>
      </c>
    </row>
    <row r="68" spans="4:8">
      <c r="D68" t="s">
        <v>155</v>
      </c>
      <c r="E68" t="str">
        <f t="shared" ref="E68:E103" si="1">CONCATENATE(A68,D68,B68,D68,C68)</f>
        <v>--</v>
      </c>
      <c r="F68" t="s">
        <v>175</v>
      </c>
      <c r="G68" t="s">
        <v>174</v>
      </c>
      <c r="H68" t="s">
        <v>186</v>
      </c>
    </row>
    <row r="69" spans="4:8">
      <c r="D69" t="s">
        <v>155</v>
      </c>
      <c r="E69" t="str">
        <f t="shared" si="1"/>
        <v>--</v>
      </c>
      <c r="F69" t="s">
        <v>175</v>
      </c>
      <c r="G69" t="s">
        <v>174</v>
      </c>
      <c r="H69" t="s">
        <v>186</v>
      </c>
    </row>
    <row r="70" spans="4:8">
      <c r="D70" t="s">
        <v>155</v>
      </c>
      <c r="E70" t="str">
        <f t="shared" si="1"/>
        <v>--</v>
      </c>
      <c r="F70" t="s">
        <v>175</v>
      </c>
      <c r="G70" t="s">
        <v>174</v>
      </c>
      <c r="H70" t="s">
        <v>186</v>
      </c>
    </row>
    <row r="71" spans="4:8">
      <c r="D71" t="s">
        <v>155</v>
      </c>
      <c r="E71" t="str">
        <f t="shared" si="1"/>
        <v>--</v>
      </c>
      <c r="F71" t="s">
        <v>175</v>
      </c>
      <c r="G71" t="s">
        <v>174</v>
      </c>
      <c r="H71" t="s">
        <v>186</v>
      </c>
    </row>
    <row r="72" spans="4:8">
      <c r="D72" t="s">
        <v>155</v>
      </c>
      <c r="E72" t="str">
        <f t="shared" si="1"/>
        <v>--</v>
      </c>
      <c r="F72" t="s">
        <v>175</v>
      </c>
      <c r="G72" t="s">
        <v>174</v>
      </c>
      <c r="H72" t="s">
        <v>186</v>
      </c>
    </row>
    <row r="73" spans="4:8">
      <c r="D73" t="s">
        <v>155</v>
      </c>
      <c r="E73" t="str">
        <f t="shared" si="1"/>
        <v>--</v>
      </c>
      <c r="F73" t="s">
        <v>175</v>
      </c>
      <c r="G73" t="s">
        <v>174</v>
      </c>
      <c r="H73" t="s">
        <v>186</v>
      </c>
    </row>
    <row r="74" spans="4:8">
      <c r="D74" t="s">
        <v>155</v>
      </c>
      <c r="E74" t="str">
        <f t="shared" si="1"/>
        <v>--</v>
      </c>
      <c r="F74" t="s">
        <v>175</v>
      </c>
      <c r="G74" t="s">
        <v>174</v>
      </c>
      <c r="H74" t="s">
        <v>186</v>
      </c>
    </row>
    <row r="75" spans="4:8">
      <c r="D75" t="s">
        <v>155</v>
      </c>
      <c r="E75" t="str">
        <f t="shared" si="1"/>
        <v>--</v>
      </c>
      <c r="F75" t="s">
        <v>175</v>
      </c>
      <c r="G75" t="s">
        <v>174</v>
      </c>
      <c r="H75" t="s">
        <v>186</v>
      </c>
    </row>
    <row r="76" spans="4:8">
      <c r="D76" t="s">
        <v>155</v>
      </c>
      <c r="E76" t="str">
        <f t="shared" si="1"/>
        <v>--</v>
      </c>
      <c r="F76" t="s">
        <v>175</v>
      </c>
      <c r="G76" t="s">
        <v>174</v>
      </c>
      <c r="H76" t="s">
        <v>186</v>
      </c>
    </row>
    <row r="77" spans="4:8">
      <c r="D77" t="s">
        <v>155</v>
      </c>
      <c r="E77" t="str">
        <f t="shared" si="1"/>
        <v>--</v>
      </c>
      <c r="F77" t="s">
        <v>175</v>
      </c>
      <c r="G77" t="s">
        <v>174</v>
      </c>
      <c r="H77" t="s">
        <v>186</v>
      </c>
    </row>
    <row r="78" spans="4:8">
      <c r="D78" t="s">
        <v>155</v>
      </c>
      <c r="E78" t="str">
        <f t="shared" si="1"/>
        <v>--</v>
      </c>
      <c r="F78" t="s">
        <v>175</v>
      </c>
      <c r="G78" t="s">
        <v>174</v>
      </c>
      <c r="H78" t="s">
        <v>186</v>
      </c>
    </row>
    <row r="79" spans="4:8">
      <c r="D79" t="s">
        <v>155</v>
      </c>
      <c r="E79" t="str">
        <f t="shared" si="1"/>
        <v>--</v>
      </c>
      <c r="F79" t="s">
        <v>175</v>
      </c>
      <c r="G79" t="s">
        <v>174</v>
      </c>
      <c r="H79" t="s">
        <v>186</v>
      </c>
    </row>
    <row r="80" spans="4:8">
      <c r="D80" t="s">
        <v>155</v>
      </c>
      <c r="E80" t="str">
        <f t="shared" si="1"/>
        <v>--</v>
      </c>
      <c r="F80" t="s">
        <v>175</v>
      </c>
      <c r="G80" t="s">
        <v>174</v>
      </c>
      <c r="H80" t="s">
        <v>186</v>
      </c>
    </row>
    <row r="81" spans="4:8">
      <c r="D81" t="s">
        <v>155</v>
      </c>
      <c r="E81" t="str">
        <f t="shared" si="1"/>
        <v>--</v>
      </c>
      <c r="F81" t="s">
        <v>175</v>
      </c>
      <c r="G81" t="s">
        <v>174</v>
      </c>
      <c r="H81" t="s">
        <v>186</v>
      </c>
    </row>
    <row r="82" spans="4:8">
      <c r="D82" t="s">
        <v>155</v>
      </c>
      <c r="E82" t="str">
        <f t="shared" si="1"/>
        <v>--</v>
      </c>
      <c r="F82" t="s">
        <v>175</v>
      </c>
      <c r="G82" t="s">
        <v>174</v>
      </c>
      <c r="H82" t="s">
        <v>186</v>
      </c>
    </row>
    <row r="83" spans="4:8">
      <c r="D83" t="s">
        <v>155</v>
      </c>
      <c r="E83" t="str">
        <f t="shared" si="1"/>
        <v>--</v>
      </c>
      <c r="F83" t="s">
        <v>175</v>
      </c>
      <c r="G83" t="s">
        <v>174</v>
      </c>
      <c r="H83" t="s">
        <v>186</v>
      </c>
    </row>
    <row r="84" spans="4:8">
      <c r="D84" t="s">
        <v>155</v>
      </c>
      <c r="E84" t="str">
        <f t="shared" si="1"/>
        <v>--</v>
      </c>
      <c r="F84" t="s">
        <v>175</v>
      </c>
      <c r="G84" t="s">
        <v>174</v>
      </c>
      <c r="H84" t="s">
        <v>186</v>
      </c>
    </row>
    <row r="85" spans="4:8">
      <c r="D85" t="s">
        <v>155</v>
      </c>
      <c r="E85" t="str">
        <f t="shared" si="1"/>
        <v>--</v>
      </c>
      <c r="F85" t="s">
        <v>175</v>
      </c>
      <c r="G85" t="s">
        <v>174</v>
      </c>
      <c r="H85" t="s">
        <v>186</v>
      </c>
    </row>
    <row r="86" spans="4:8">
      <c r="D86" t="s">
        <v>155</v>
      </c>
      <c r="E86" t="str">
        <f t="shared" si="1"/>
        <v>--</v>
      </c>
      <c r="F86" t="s">
        <v>175</v>
      </c>
      <c r="G86" t="s">
        <v>174</v>
      </c>
      <c r="H86" t="s">
        <v>186</v>
      </c>
    </row>
    <row r="87" spans="4:8">
      <c r="D87" t="s">
        <v>155</v>
      </c>
      <c r="E87" t="str">
        <f t="shared" si="1"/>
        <v>--</v>
      </c>
      <c r="F87" t="s">
        <v>175</v>
      </c>
      <c r="G87" t="s">
        <v>174</v>
      </c>
      <c r="H87" t="s">
        <v>186</v>
      </c>
    </row>
    <row r="88" spans="4:8">
      <c r="D88" t="s">
        <v>155</v>
      </c>
      <c r="E88" t="str">
        <f t="shared" si="1"/>
        <v>--</v>
      </c>
      <c r="F88" t="s">
        <v>175</v>
      </c>
      <c r="G88" t="s">
        <v>174</v>
      </c>
      <c r="H88" t="s">
        <v>186</v>
      </c>
    </row>
    <row r="89" spans="4:8">
      <c r="D89" t="s">
        <v>155</v>
      </c>
      <c r="E89" t="str">
        <f t="shared" si="1"/>
        <v>--</v>
      </c>
      <c r="F89" t="s">
        <v>175</v>
      </c>
      <c r="G89" t="s">
        <v>174</v>
      </c>
      <c r="H89" t="s">
        <v>186</v>
      </c>
    </row>
    <row r="90" spans="4:8">
      <c r="D90" t="s">
        <v>155</v>
      </c>
      <c r="E90" t="str">
        <f t="shared" si="1"/>
        <v>--</v>
      </c>
      <c r="F90" t="s">
        <v>175</v>
      </c>
      <c r="G90" t="s">
        <v>174</v>
      </c>
      <c r="H90" t="s">
        <v>186</v>
      </c>
    </row>
    <row r="91" spans="4:8">
      <c r="D91" t="s">
        <v>155</v>
      </c>
      <c r="E91" t="str">
        <f t="shared" si="1"/>
        <v>--</v>
      </c>
      <c r="F91" t="s">
        <v>175</v>
      </c>
      <c r="G91" t="s">
        <v>174</v>
      </c>
      <c r="H91" t="s">
        <v>186</v>
      </c>
    </row>
    <row r="92" spans="4:8">
      <c r="D92" t="s">
        <v>155</v>
      </c>
      <c r="E92" t="str">
        <f t="shared" si="1"/>
        <v>--</v>
      </c>
      <c r="F92" t="s">
        <v>175</v>
      </c>
      <c r="G92" t="s">
        <v>174</v>
      </c>
      <c r="H92" t="s">
        <v>186</v>
      </c>
    </row>
    <row r="93" spans="4:8">
      <c r="D93" t="s">
        <v>155</v>
      </c>
      <c r="E93" t="str">
        <f t="shared" si="1"/>
        <v>--</v>
      </c>
      <c r="F93" t="s">
        <v>175</v>
      </c>
      <c r="G93" t="s">
        <v>174</v>
      </c>
      <c r="H93" t="s">
        <v>186</v>
      </c>
    </row>
    <row r="94" spans="4:8">
      <c r="D94" t="s">
        <v>155</v>
      </c>
      <c r="E94" t="str">
        <f t="shared" si="1"/>
        <v>--</v>
      </c>
      <c r="F94" t="s">
        <v>175</v>
      </c>
      <c r="G94" t="s">
        <v>174</v>
      </c>
      <c r="H94" t="s">
        <v>186</v>
      </c>
    </row>
    <row r="95" spans="4:8">
      <c r="D95" t="s">
        <v>155</v>
      </c>
      <c r="E95" t="str">
        <f t="shared" si="1"/>
        <v>--</v>
      </c>
      <c r="F95" t="s">
        <v>175</v>
      </c>
      <c r="G95" t="s">
        <v>174</v>
      </c>
      <c r="H95" t="s">
        <v>186</v>
      </c>
    </row>
    <row r="96" spans="4:8">
      <c r="D96" t="s">
        <v>155</v>
      </c>
      <c r="E96" t="str">
        <f t="shared" si="1"/>
        <v>--</v>
      </c>
      <c r="F96" t="s">
        <v>175</v>
      </c>
      <c r="G96" t="s">
        <v>174</v>
      </c>
      <c r="H96" t="s">
        <v>186</v>
      </c>
    </row>
    <row r="97" spans="4:8">
      <c r="D97" t="s">
        <v>155</v>
      </c>
      <c r="E97" t="str">
        <f t="shared" si="1"/>
        <v>--</v>
      </c>
      <c r="F97" t="s">
        <v>175</v>
      </c>
      <c r="G97" t="s">
        <v>174</v>
      </c>
      <c r="H97" t="s">
        <v>186</v>
      </c>
    </row>
    <row r="98" spans="4:8">
      <c r="D98" t="s">
        <v>155</v>
      </c>
      <c r="E98" t="str">
        <f t="shared" si="1"/>
        <v>--</v>
      </c>
      <c r="F98" t="s">
        <v>175</v>
      </c>
      <c r="G98" t="s">
        <v>174</v>
      </c>
      <c r="H98" t="s">
        <v>186</v>
      </c>
    </row>
    <row r="99" spans="4:8">
      <c r="D99" t="s">
        <v>155</v>
      </c>
      <c r="E99" t="str">
        <f t="shared" si="1"/>
        <v>--</v>
      </c>
      <c r="F99" t="s">
        <v>175</v>
      </c>
      <c r="G99" t="s">
        <v>174</v>
      </c>
      <c r="H99" t="s">
        <v>186</v>
      </c>
    </row>
    <row r="100" spans="4:8">
      <c r="D100" t="s">
        <v>155</v>
      </c>
      <c r="E100" t="str">
        <f t="shared" si="1"/>
        <v>--</v>
      </c>
      <c r="F100" t="s">
        <v>175</v>
      </c>
      <c r="G100" t="s">
        <v>174</v>
      </c>
      <c r="H100" t="s">
        <v>186</v>
      </c>
    </row>
    <row r="101" spans="4:8">
      <c r="D101" t="s">
        <v>155</v>
      </c>
      <c r="E101" t="str">
        <f t="shared" si="1"/>
        <v>--</v>
      </c>
      <c r="F101" t="s">
        <v>175</v>
      </c>
      <c r="G101" t="s">
        <v>174</v>
      </c>
      <c r="H101" t="s">
        <v>186</v>
      </c>
    </row>
    <row r="102" spans="4:8">
      <c r="D102" t="s">
        <v>155</v>
      </c>
      <c r="E102" t="str">
        <f t="shared" si="1"/>
        <v>--</v>
      </c>
      <c r="F102" t="s">
        <v>175</v>
      </c>
      <c r="G102" t="s">
        <v>174</v>
      </c>
      <c r="H102" t="s">
        <v>186</v>
      </c>
    </row>
    <row r="103" spans="4:8">
      <c r="D103" t="s">
        <v>155</v>
      </c>
      <c r="E103" t="str">
        <f t="shared" si="1"/>
        <v>--</v>
      </c>
      <c r="F103" t="s">
        <v>175</v>
      </c>
      <c r="G103" t="s">
        <v>174</v>
      </c>
      <c r="H103" t="s">
        <v>186</v>
      </c>
    </row>
  </sheetData>
  <mergeCells count="8">
    <mergeCell ref="H1:H2"/>
    <mergeCell ref="F1:F2"/>
    <mergeCell ref="G1:G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3"/>
  <sheetViews>
    <sheetView tabSelected="1" workbookViewId="0">
      <selection activeCell="I2" sqref="A2:XFD48"/>
    </sheetView>
  </sheetViews>
  <sheetFormatPr defaultRowHeight="13.5"/>
  <cols>
    <col min="1" max="1" width="25" bestFit="1" customWidth="1"/>
    <col min="2" max="2" width="7.125" bestFit="1" customWidth="1"/>
    <col min="3" max="3" width="5.25" style="15" bestFit="1" customWidth="1"/>
    <col min="4" max="4" width="5.25" bestFit="1" customWidth="1"/>
    <col min="5" max="5" width="32.75" bestFit="1" customWidth="1"/>
    <col min="6" max="6" width="13" customWidth="1"/>
    <col min="7" max="7" width="29.375" customWidth="1"/>
    <col min="8" max="8" width="13.125" customWidth="1"/>
    <col min="9" max="13" width="12.75" bestFit="1" customWidth="1"/>
    <col min="14" max="21" width="17.25" bestFit="1" customWidth="1"/>
    <col min="23" max="23" width="15.5" customWidth="1"/>
  </cols>
  <sheetData>
    <row r="1" spans="1:23">
      <c r="A1" s="6" t="s">
        <v>151</v>
      </c>
      <c r="B1" s="6" t="s">
        <v>153</v>
      </c>
      <c r="C1" s="14" t="s">
        <v>152</v>
      </c>
      <c r="D1" s="7" t="s">
        <v>154</v>
      </c>
      <c r="E1" s="4" t="s">
        <v>99</v>
      </c>
      <c r="F1" s="4" t="s">
        <v>100</v>
      </c>
      <c r="G1" s="4" t="s">
        <v>101</v>
      </c>
      <c r="H1" s="4" t="s">
        <v>178</v>
      </c>
      <c r="I1" s="2" t="s">
        <v>35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197</v>
      </c>
    </row>
    <row r="2" spans="1:23">
      <c r="A2" s="6"/>
      <c r="B2" s="6"/>
      <c r="C2" s="14"/>
      <c r="D2" s="7"/>
      <c r="E2" s="5"/>
      <c r="F2" s="5"/>
      <c r="G2" s="5"/>
      <c r="H2" s="5"/>
      <c r="I2" s="2" t="s">
        <v>36</v>
      </c>
      <c r="J2" s="2" t="s">
        <v>3</v>
      </c>
      <c r="K2" s="2" t="s">
        <v>4</v>
      </c>
      <c r="L2" s="2" t="s">
        <v>6</v>
      </c>
      <c r="M2" s="2" t="s">
        <v>8</v>
      </c>
      <c r="N2" s="2" t="s">
        <v>10</v>
      </c>
      <c r="O2" s="2" t="s">
        <v>12</v>
      </c>
      <c r="P2" s="2" t="s">
        <v>14</v>
      </c>
      <c r="Q2" s="2" t="s">
        <v>16</v>
      </c>
      <c r="R2" s="2" t="s">
        <v>18</v>
      </c>
      <c r="S2" s="2" t="s">
        <v>20</v>
      </c>
      <c r="T2" s="2" t="s">
        <v>22</v>
      </c>
      <c r="U2" s="2" t="s">
        <v>24</v>
      </c>
      <c r="V2" s="2" t="s">
        <v>26</v>
      </c>
      <c r="W2" s="2" t="s">
        <v>198</v>
      </c>
    </row>
    <row r="3" spans="1:23">
      <c r="A3" s="9" t="s">
        <v>201</v>
      </c>
      <c r="B3" s="13">
        <v>70</v>
      </c>
      <c r="C3" s="15" t="s">
        <v>221</v>
      </c>
      <c r="D3" t="s">
        <v>155</v>
      </c>
      <c r="E3" t="str">
        <f>CONCATENATE(A3,D3,B3,D3,C3)</f>
        <v>CZ60201540142-1*2*0.75-70-001</v>
      </c>
      <c r="F3" t="s">
        <v>167</v>
      </c>
      <c r="G3" t="s">
        <v>166</v>
      </c>
      <c r="H3" t="s">
        <v>190</v>
      </c>
      <c r="L3">
        <f>M3*0.85-0.1</f>
        <v>0.92</v>
      </c>
      <c r="M3">
        <v>1.2</v>
      </c>
      <c r="N3" t="s">
        <v>258</v>
      </c>
      <c r="O3" s="16">
        <v>8.92</v>
      </c>
      <c r="P3">
        <f>Q3-V3*2+L3*2</f>
        <v>8.2799999999999994</v>
      </c>
      <c r="Q3" s="16">
        <v>8.92</v>
      </c>
      <c r="R3">
        <f>Q3-V3*2+M3*1.1*2</f>
        <v>9.08</v>
      </c>
      <c r="T3" s="22">
        <v>87.560133586646515</v>
      </c>
      <c r="V3">
        <v>1.24</v>
      </c>
      <c r="W3" t="s">
        <v>259</v>
      </c>
    </row>
    <row r="4" spans="1:23">
      <c r="A4" s="9" t="s">
        <v>202</v>
      </c>
      <c r="B4" s="13">
        <v>70</v>
      </c>
      <c r="C4" s="15" t="s">
        <v>221</v>
      </c>
      <c r="D4" t="s">
        <v>155</v>
      </c>
      <c r="E4" t="str">
        <f t="shared" ref="E4:E67" si="0">CONCATENATE(A4,D4,B4,D4,C4)</f>
        <v>CZ60201540143-1*2*1.0-70-001</v>
      </c>
      <c r="F4" t="s">
        <v>167</v>
      </c>
      <c r="G4" t="s">
        <v>166</v>
      </c>
      <c r="H4" t="s">
        <v>190</v>
      </c>
      <c r="L4">
        <f t="shared" ref="L4:L50" si="1">M4*0.85-0.1</f>
        <v>0.92</v>
      </c>
      <c r="M4">
        <v>1.2</v>
      </c>
      <c r="N4" t="s">
        <v>258</v>
      </c>
      <c r="O4" s="16">
        <v>9.2800000000000011</v>
      </c>
      <c r="P4">
        <f t="shared" ref="P4:P50" si="2">Q4-V4*2+L4*2</f>
        <v>8.64</v>
      </c>
      <c r="Q4" s="16">
        <v>9.2800000000000011</v>
      </c>
      <c r="R4">
        <f t="shared" ref="R4:R50" si="3">Q4-V4*2+M4*1.1*2</f>
        <v>9.4400000000000013</v>
      </c>
      <c r="T4" s="22">
        <v>96.989713471025055</v>
      </c>
      <c r="V4">
        <v>1.24</v>
      </c>
      <c r="W4" t="s">
        <v>259</v>
      </c>
    </row>
    <row r="5" spans="1:23">
      <c r="A5" s="9" t="s">
        <v>203</v>
      </c>
      <c r="B5" s="13">
        <v>70</v>
      </c>
      <c r="C5" s="15" t="s">
        <v>221</v>
      </c>
      <c r="D5" t="s">
        <v>155</v>
      </c>
      <c r="E5" t="str">
        <f t="shared" si="0"/>
        <v>CZ60201540146-1*3*1.0-70-001</v>
      </c>
      <c r="F5" t="s">
        <v>167</v>
      </c>
      <c r="G5" t="s">
        <v>166</v>
      </c>
      <c r="H5" t="s">
        <v>190</v>
      </c>
      <c r="L5">
        <f t="shared" si="1"/>
        <v>0.92</v>
      </c>
      <c r="M5">
        <v>1.2</v>
      </c>
      <c r="N5" t="s">
        <v>258</v>
      </c>
      <c r="O5" s="16">
        <v>9.67</v>
      </c>
      <c r="P5">
        <f t="shared" si="2"/>
        <v>9.0299999999999994</v>
      </c>
      <c r="Q5" s="16">
        <v>9.67</v>
      </c>
      <c r="R5">
        <f t="shared" si="3"/>
        <v>9.83</v>
      </c>
      <c r="T5" s="22">
        <v>114.23498089223359</v>
      </c>
      <c r="V5">
        <v>1.24</v>
      </c>
      <c r="W5" t="s">
        <v>259</v>
      </c>
    </row>
    <row r="6" spans="1:23">
      <c r="A6" s="9" t="s">
        <v>204</v>
      </c>
      <c r="B6" s="13">
        <v>70</v>
      </c>
      <c r="C6" s="15" t="s">
        <v>221</v>
      </c>
      <c r="D6" t="s">
        <v>155</v>
      </c>
      <c r="E6" t="str">
        <f t="shared" si="0"/>
        <v>CZ60201540147-1*3*1.5-70-001</v>
      </c>
      <c r="F6" t="s">
        <v>167</v>
      </c>
      <c r="G6" t="s">
        <v>166</v>
      </c>
      <c r="H6" t="s">
        <v>190</v>
      </c>
      <c r="L6">
        <f t="shared" si="1"/>
        <v>0.92</v>
      </c>
      <c r="M6">
        <v>1.2</v>
      </c>
      <c r="N6" t="s">
        <v>258</v>
      </c>
      <c r="O6" s="16">
        <v>10.65</v>
      </c>
      <c r="P6">
        <f t="shared" si="2"/>
        <v>10.01</v>
      </c>
      <c r="Q6" s="16">
        <v>10.65</v>
      </c>
      <c r="R6">
        <f t="shared" si="3"/>
        <v>10.81</v>
      </c>
      <c r="T6" s="22">
        <v>141.15103182500056</v>
      </c>
      <c r="V6">
        <v>1.24</v>
      </c>
      <c r="W6" t="s">
        <v>259</v>
      </c>
    </row>
    <row r="7" spans="1:23">
      <c r="A7" s="9" t="s">
        <v>205</v>
      </c>
      <c r="B7" s="13">
        <v>70</v>
      </c>
      <c r="C7" s="15" t="s">
        <v>221</v>
      </c>
      <c r="D7" t="s">
        <v>155</v>
      </c>
      <c r="E7" t="str">
        <f t="shared" si="0"/>
        <v>CZ60201540144-1*2*1.5-70-001</v>
      </c>
      <c r="F7" t="s">
        <v>167</v>
      </c>
      <c r="G7" t="s">
        <v>166</v>
      </c>
      <c r="H7" t="s">
        <v>190</v>
      </c>
      <c r="L7">
        <f t="shared" si="1"/>
        <v>0.92</v>
      </c>
      <c r="M7">
        <v>1.2</v>
      </c>
      <c r="N7" t="s">
        <v>258</v>
      </c>
      <c r="O7" s="16">
        <v>10.19</v>
      </c>
      <c r="P7">
        <f t="shared" si="2"/>
        <v>9.5499999999999989</v>
      </c>
      <c r="Q7" s="16">
        <v>10.19</v>
      </c>
      <c r="R7">
        <f t="shared" si="3"/>
        <v>10.35</v>
      </c>
      <c r="T7" s="22">
        <v>117.69074460149903</v>
      </c>
      <c r="V7">
        <v>1.24</v>
      </c>
      <c r="W7" t="s">
        <v>259</v>
      </c>
    </row>
    <row r="8" spans="1:23">
      <c r="A8" s="9" t="s">
        <v>206</v>
      </c>
      <c r="B8" s="13">
        <v>70</v>
      </c>
      <c r="C8" s="15" t="s">
        <v>221</v>
      </c>
      <c r="D8" t="s">
        <v>155</v>
      </c>
      <c r="E8" t="str">
        <f t="shared" si="0"/>
        <v>C49491001-1*2*1.5-70-001</v>
      </c>
      <c r="F8" t="s">
        <v>167</v>
      </c>
      <c r="G8" t="s">
        <v>166</v>
      </c>
      <c r="H8" t="s">
        <v>190</v>
      </c>
      <c r="L8">
        <f t="shared" si="1"/>
        <v>0.92</v>
      </c>
      <c r="M8">
        <v>1.2</v>
      </c>
      <c r="N8" t="s">
        <v>258</v>
      </c>
      <c r="O8" s="16">
        <v>10.19</v>
      </c>
      <c r="P8">
        <f t="shared" si="2"/>
        <v>9.5499999999999989</v>
      </c>
      <c r="Q8" s="16">
        <v>10.19</v>
      </c>
      <c r="R8">
        <f t="shared" si="3"/>
        <v>10.35</v>
      </c>
      <c r="T8" s="22">
        <v>117.69074460149903</v>
      </c>
      <c r="V8">
        <v>1.24</v>
      </c>
      <c r="W8" t="s">
        <v>259</v>
      </c>
    </row>
    <row r="9" spans="1:23">
      <c r="A9" s="10" t="s">
        <v>207</v>
      </c>
      <c r="B9" s="13">
        <v>70</v>
      </c>
      <c r="C9" s="15" t="s">
        <v>221</v>
      </c>
      <c r="D9" t="s">
        <v>155</v>
      </c>
      <c r="E9" t="str">
        <f t="shared" si="0"/>
        <v>C49267017-1*3*0.75-70-001</v>
      </c>
      <c r="F9" t="s">
        <v>167</v>
      </c>
      <c r="G9" t="s">
        <v>166</v>
      </c>
      <c r="H9" t="s">
        <v>190</v>
      </c>
      <c r="L9">
        <f t="shared" si="1"/>
        <v>0.92</v>
      </c>
      <c r="M9">
        <v>1.2</v>
      </c>
      <c r="N9" t="s">
        <v>258</v>
      </c>
      <c r="O9" s="16">
        <v>9.35</v>
      </c>
      <c r="P9">
        <f t="shared" si="2"/>
        <v>8.7099999999999991</v>
      </c>
      <c r="Q9" s="16">
        <v>9.35</v>
      </c>
      <c r="R9">
        <f t="shared" si="3"/>
        <v>9.51</v>
      </c>
      <c r="T9" s="22">
        <v>101.6014371420184</v>
      </c>
      <c r="V9">
        <v>1.24</v>
      </c>
      <c r="W9" t="s">
        <v>259</v>
      </c>
    </row>
    <row r="10" spans="1:23">
      <c r="A10" s="10" t="s">
        <v>208</v>
      </c>
      <c r="B10" s="13">
        <v>70</v>
      </c>
      <c r="C10" s="15" t="s">
        <v>221</v>
      </c>
      <c r="D10" t="s">
        <v>155</v>
      </c>
      <c r="E10" t="str">
        <f t="shared" si="0"/>
        <v>C49267021-1*2*1.0-70-001</v>
      </c>
      <c r="F10" t="s">
        <v>167</v>
      </c>
      <c r="G10" t="s">
        <v>166</v>
      </c>
      <c r="H10" t="s">
        <v>190</v>
      </c>
      <c r="L10">
        <f t="shared" si="1"/>
        <v>0.92</v>
      </c>
      <c r="M10">
        <v>1.2</v>
      </c>
      <c r="N10" t="s">
        <v>258</v>
      </c>
      <c r="O10" s="16">
        <v>9.3800000000000008</v>
      </c>
      <c r="P10">
        <f t="shared" si="2"/>
        <v>8.74</v>
      </c>
      <c r="Q10" s="16">
        <v>9.3800000000000008</v>
      </c>
      <c r="R10">
        <f t="shared" si="3"/>
        <v>9.5400000000000009</v>
      </c>
      <c r="T10" s="22">
        <v>97.134260134069621</v>
      </c>
      <c r="V10">
        <v>1.24</v>
      </c>
      <c r="W10" t="s">
        <v>259</v>
      </c>
    </row>
    <row r="11" spans="1:23">
      <c r="A11" s="10" t="s">
        <v>209</v>
      </c>
      <c r="B11" s="13">
        <v>70</v>
      </c>
      <c r="C11" s="15" t="s">
        <v>221</v>
      </c>
      <c r="D11" t="s">
        <v>155</v>
      </c>
      <c r="E11" t="str">
        <f t="shared" si="0"/>
        <v>CZ60201560143-1*2*1.0-70-001</v>
      </c>
      <c r="F11" t="s">
        <v>167</v>
      </c>
      <c r="G11" t="s">
        <v>166</v>
      </c>
      <c r="H11" t="s">
        <v>190</v>
      </c>
      <c r="L11">
        <f t="shared" si="1"/>
        <v>0.92</v>
      </c>
      <c r="M11">
        <v>1.2</v>
      </c>
      <c r="N11" t="s">
        <v>258</v>
      </c>
      <c r="O11" s="16">
        <v>9.3800000000000008</v>
      </c>
      <c r="P11">
        <f t="shared" si="2"/>
        <v>8.74</v>
      </c>
      <c r="Q11" s="16">
        <v>9.3800000000000008</v>
      </c>
      <c r="R11">
        <f t="shared" si="3"/>
        <v>9.5400000000000009</v>
      </c>
      <c r="S11" s="1"/>
      <c r="T11" s="22">
        <v>97.134260134069621</v>
      </c>
      <c r="V11">
        <v>1.24</v>
      </c>
      <c r="W11" t="s">
        <v>259</v>
      </c>
    </row>
    <row r="12" spans="1:23">
      <c r="A12" s="10" t="s">
        <v>210</v>
      </c>
      <c r="B12" s="13">
        <v>70</v>
      </c>
      <c r="C12" s="15" t="s">
        <v>221</v>
      </c>
      <c r="D12" t="s">
        <v>155</v>
      </c>
      <c r="E12" t="str">
        <f t="shared" si="0"/>
        <v>CZ60201560146-1*3*1.0-70-001</v>
      </c>
      <c r="F12" t="s">
        <v>167</v>
      </c>
      <c r="G12" t="s">
        <v>166</v>
      </c>
      <c r="H12" t="s">
        <v>190</v>
      </c>
      <c r="L12">
        <f t="shared" si="1"/>
        <v>0.92</v>
      </c>
      <c r="M12">
        <v>1.2</v>
      </c>
      <c r="N12" t="s">
        <v>258</v>
      </c>
      <c r="O12" s="16">
        <v>9.7799999999999994</v>
      </c>
      <c r="P12">
        <f t="shared" si="2"/>
        <v>9.1399999999999988</v>
      </c>
      <c r="Q12" s="16">
        <v>9.7799999999999994</v>
      </c>
      <c r="R12">
        <f t="shared" si="3"/>
        <v>9.94</v>
      </c>
      <c r="S12" s="1"/>
      <c r="T12" s="22">
        <v>113.99735080296043</v>
      </c>
      <c r="V12">
        <v>1.24</v>
      </c>
      <c r="W12" t="s">
        <v>259</v>
      </c>
    </row>
    <row r="13" spans="1:23">
      <c r="A13" s="10" t="s">
        <v>211</v>
      </c>
      <c r="B13" s="13">
        <v>70</v>
      </c>
      <c r="C13" s="15" t="s">
        <v>221</v>
      </c>
      <c r="D13" t="s">
        <v>155</v>
      </c>
      <c r="E13" t="str">
        <f t="shared" si="0"/>
        <v>C49267013-3*1.5-70-001</v>
      </c>
      <c r="F13" t="s">
        <v>167</v>
      </c>
      <c r="G13" t="s">
        <v>166</v>
      </c>
      <c r="H13" t="s">
        <v>190</v>
      </c>
      <c r="L13">
        <f t="shared" si="1"/>
        <v>0.92</v>
      </c>
      <c r="M13">
        <v>1.2</v>
      </c>
      <c r="N13" t="s">
        <v>258</v>
      </c>
      <c r="O13" s="16">
        <v>10.68</v>
      </c>
      <c r="P13">
        <f t="shared" si="2"/>
        <v>10.039999999999999</v>
      </c>
      <c r="Q13" s="16">
        <v>10.68</v>
      </c>
      <c r="R13">
        <f t="shared" si="3"/>
        <v>10.84</v>
      </c>
      <c r="S13" s="1"/>
      <c r="T13" s="22">
        <v>140.3858960103841</v>
      </c>
      <c r="V13">
        <v>1.24</v>
      </c>
      <c r="W13" t="s">
        <v>259</v>
      </c>
    </row>
    <row r="14" spans="1:23">
      <c r="A14" s="10" t="s">
        <v>212</v>
      </c>
      <c r="B14" s="13">
        <v>70</v>
      </c>
      <c r="C14" s="15" t="s">
        <v>221</v>
      </c>
      <c r="D14" t="s">
        <v>155</v>
      </c>
      <c r="E14" t="str">
        <f t="shared" si="0"/>
        <v>CZ60201560147-1*3*1.5-70-001</v>
      </c>
      <c r="F14" t="s">
        <v>167</v>
      </c>
      <c r="G14" t="s">
        <v>166</v>
      </c>
      <c r="H14" t="s">
        <v>190</v>
      </c>
      <c r="L14">
        <f t="shared" si="1"/>
        <v>0.92</v>
      </c>
      <c r="M14">
        <v>1.2</v>
      </c>
      <c r="N14" t="s">
        <v>258</v>
      </c>
      <c r="O14" s="16">
        <v>10.68</v>
      </c>
      <c r="P14">
        <f t="shared" si="2"/>
        <v>10.039999999999999</v>
      </c>
      <c r="Q14" s="16">
        <v>10.68</v>
      </c>
      <c r="R14">
        <f t="shared" si="3"/>
        <v>10.84</v>
      </c>
      <c r="S14" s="1"/>
      <c r="T14" s="22">
        <v>140.3858960103841</v>
      </c>
      <c r="V14">
        <v>1.24</v>
      </c>
      <c r="W14" t="s">
        <v>259</v>
      </c>
    </row>
    <row r="15" spans="1:23">
      <c r="A15" s="10" t="s">
        <v>213</v>
      </c>
      <c r="B15" s="13">
        <v>70</v>
      </c>
      <c r="C15" s="15" t="s">
        <v>221</v>
      </c>
      <c r="D15" t="s">
        <v>155</v>
      </c>
      <c r="E15" t="str">
        <f t="shared" si="0"/>
        <v>C49267006-1*3*1.5-70-001</v>
      </c>
      <c r="F15" t="s">
        <v>167</v>
      </c>
      <c r="G15" t="s">
        <v>166</v>
      </c>
      <c r="H15" t="s">
        <v>190</v>
      </c>
      <c r="L15">
        <f t="shared" si="1"/>
        <v>0.92</v>
      </c>
      <c r="M15">
        <v>1.2</v>
      </c>
      <c r="N15" t="s">
        <v>258</v>
      </c>
      <c r="O15" s="16">
        <v>10.68</v>
      </c>
      <c r="P15">
        <f t="shared" si="2"/>
        <v>10.039999999999999</v>
      </c>
      <c r="Q15" s="16">
        <v>10.68</v>
      </c>
      <c r="R15">
        <f t="shared" si="3"/>
        <v>10.84</v>
      </c>
      <c r="S15" s="1"/>
      <c r="T15" s="22">
        <v>140.3858960103841</v>
      </c>
      <c r="V15">
        <v>1.24</v>
      </c>
      <c r="W15" t="s">
        <v>259</v>
      </c>
    </row>
    <row r="16" spans="1:23">
      <c r="A16" s="10" t="s">
        <v>214</v>
      </c>
      <c r="B16" s="13">
        <v>70</v>
      </c>
      <c r="C16" s="15" t="s">
        <v>221</v>
      </c>
      <c r="D16" t="s">
        <v>155</v>
      </c>
      <c r="E16" t="str">
        <f t="shared" si="0"/>
        <v>C49267012-2*1.5-70-001</v>
      </c>
      <c r="F16" t="s">
        <v>167</v>
      </c>
      <c r="G16" t="s">
        <v>166</v>
      </c>
      <c r="H16" t="s">
        <v>190</v>
      </c>
      <c r="L16">
        <f t="shared" si="1"/>
        <v>0.92</v>
      </c>
      <c r="M16">
        <v>1.2</v>
      </c>
      <c r="N16" t="s">
        <v>258</v>
      </c>
      <c r="O16" s="16">
        <v>10.220000000000001</v>
      </c>
      <c r="P16">
        <f t="shared" si="2"/>
        <v>9.58</v>
      </c>
      <c r="Q16" s="16">
        <v>10.220000000000001</v>
      </c>
      <c r="R16">
        <f t="shared" si="3"/>
        <v>10.38</v>
      </c>
      <c r="S16" s="1"/>
      <c r="T16" s="22">
        <v>117.27154407518938</v>
      </c>
      <c r="V16">
        <v>1.24</v>
      </c>
      <c r="W16" t="s">
        <v>259</v>
      </c>
    </row>
    <row r="17" spans="1:23">
      <c r="A17" s="10" t="s">
        <v>215</v>
      </c>
      <c r="B17" s="13">
        <v>70</v>
      </c>
      <c r="C17" s="15" t="s">
        <v>221</v>
      </c>
      <c r="D17" t="s">
        <v>155</v>
      </c>
      <c r="E17" t="str">
        <f t="shared" si="0"/>
        <v>CZ60201560144-1*2*1.5-70-001</v>
      </c>
      <c r="F17" t="s">
        <v>167</v>
      </c>
      <c r="G17" t="s">
        <v>166</v>
      </c>
      <c r="H17" t="s">
        <v>190</v>
      </c>
      <c r="L17">
        <f t="shared" si="1"/>
        <v>0.92</v>
      </c>
      <c r="M17">
        <v>1.2</v>
      </c>
      <c r="N17" t="s">
        <v>258</v>
      </c>
      <c r="O17" s="16">
        <v>10.220000000000001</v>
      </c>
      <c r="P17">
        <f t="shared" si="2"/>
        <v>9.58</v>
      </c>
      <c r="Q17" s="16">
        <v>10.220000000000001</v>
      </c>
      <c r="R17">
        <f t="shared" si="3"/>
        <v>10.38</v>
      </c>
      <c r="S17" s="1"/>
      <c r="T17" s="22">
        <v>117.27154407518938</v>
      </c>
      <c r="V17">
        <v>1.24</v>
      </c>
      <c r="W17" t="s">
        <v>259</v>
      </c>
    </row>
    <row r="18" spans="1:23">
      <c r="A18" s="10" t="s">
        <v>216</v>
      </c>
      <c r="B18" s="13">
        <v>70</v>
      </c>
      <c r="C18" s="15" t="s">
        <v>221</v>
      </c>
      <c r="D18" t="s">
        <v>155</v>
      </c>
      <c r="E18" t="str">
        <f t="shared" si="0"/>
        <v>C49267008-1*2*1.5-70-001</v>
      </c>
      <c r="F18" t="s">
        <v>167</v>
      </c>
      <c r="G18" t="s">
        <v>166</v>
      </c>
      <c r="H18" t="s">
        <v>190</v>
      </c>
      <c r="L18">
        <f t="shared" si="1"/>
        <v>0.92</v>
      </c>
      <c r="M18">
        <v>1.2</v>
      </c>
      <c r="N18" t="s">
        <v>258</v>
      </c>
      <c r="O18" s="16">
        <v>10.220000000000001</v>
      </c>
      <c r="P18">
        <f t="shared" si="2"/>
        <v>9.58</v>
      </c>
      <c r="Q18" s="16">
        <v>10.220000000000001</v>
      </c>
      <c r="R18">
        <f t="shared" si="3"/>
        <v>10.38</v>
      </c>
      <c r="S18" s="1"/>
      <c r="T18" s="22">
        <v>117.27154407518938</v>
      </c>
      <c r="V18">
        <v>1.24</v>
      </c>
      <c r="W18" t="s">
        <v>259</v>
      </c>
    </row>
    <row r="19" spans="1:23">
      <c r="A19" s="11" t="s">
        <v>217</v>
      </c>
      <c r="B19" s="13">
        <v>70</v>
      </c>
      <c r="C19" s="15" t="s">
        <v>221</v>
      </c>
      <c r="D19" t="s">
        <v>155</v>
      </c>
      <c r="E19" t="str">
        <f t="shared" si="0"/>
        <v>CZ60201380144-1*2*1.5-70-001</v>
      </c>
      <c r="F19" t="s">
        <v>167</v>
      </c>
      <c r="G19" t="s">
        <v>166</v>
      </c>
      <c r="H19" t="s">
        <v>190</v>
      </c>
      <c r="L19">
        <f t="shared" si="1"/>
        <v>0.92</v>
      </c>
      <c r="M19">
        <v>1.2</v>
      </c>
      <c r="N19" t="s">
        <v>258</v>
      </c>
      <c r="O19" s="16">
        <v>9.82</v>
      </c>
      <c r="P19">
        <f t="shared" si="2"/>
        <v>9.18</v>
      </c>
      <c r="Q19" s="16">
        <v>9.82</v>
      </c>
      <c r="R19">
        <f t="shared" si="3"/>
        <v>9.98</v>
      </c>
      <c r="S19" s="1"/>
      <c r="T19" s="22">
        <v>111.16957527994843</v>
      </c>
      <c r="V19">
        <v>1.24</v>
      </c>
      <c r="W19" t="s">
        <v>259</v>
      </c>
    </row>
    <row r="20" spans="1:23">
      <c r="A20" s="11" t="s">
        <v>218</v>
      </c>
      <c r="B20" s="13">
        <v>70</v>
      </c>
      <c r="C20" s="15" t="s">
        <v>221</v>
      </c>
      <c r="D20" t="s">
        <v>155</v>
      </c>
      <c r="E20" t="str">
        <f t="shared" si="0"/>
        <v>CZ60201380147-1*3*1.5-70-001</v>
      </c>
      <c r="F20" t="s">
        <v>167</v>
      </c>
      <c r="G20" t="s">
        <v>166</v>
      </c>
      <c r="H20" t="s">
        <v>190</v>
      </c>
      <c r="L20">
        <f t="shared" si="1"/>
        <v>0.92</v>
      </c>
      <c r="M20">
        <v>1.2</v>
      </c>
      <c r="N20" t="s">
        <v>258</v>
      </c>
      <c r="O20" s="16">
        <v>10.25</v>
      </c>
      <c r="P20">
        <f t="shared" si="2"/>
        <v>9.61</v>
      </c>
      <c r="Q20" s="16">
        <v>10.25</v>
      </c>
      <c r="R20">
        <f t="shared" si="3"/>
        <v>10.41</v>
      </c>
      <c r="S20" s="1"/>
      <c r="T20" s="22">
        <v>133.05074315288263</v>
      </c>
      <c r="V20">
        <v>1.24</v>
      </c>
      <c r="W20" t="s">
        <v>259</v>
      </c>
    </row>
    <row r="21" spans="1:23">
      <c r="A21" s="12" t="s">
        <v>219</v>
      </c>
      <c r="B21" s="13">
        <v>70</v>
      </c>
      <c r="C21" s="15" t="s">
        <v>221</v>
      </c>
      <c r="D21" t="s">
        <v>155</v>
      </c>
      <c r="E21" t="str">
        <f t="shared" si="0"/>
        <v>C49057063-1*3*1.5-70-001</v>
      </c>
      <c r="F21" t="s">
        <v>167</v>
      </c>
      <c r="G21" t="s">
        <v>166</v>
      </c>
      <c r="H21" t="s">
        <v>190</v>
      </c>
      <c r="L21">
        <f t="shared" si="1"/>
        <v>0.92</v>
      </c>
      <c r="M21">
        <v>1.2</v>
      </c>
      <c r="N21" t="s">
        <v>258</v>
      </c>
      <c r="O21" s="16">
        <v>10.220000000000001</v>
      </c>
      <c r="P21">
        <f t="shared" si="2"/>
        <v>9.58</v>
      </c>
      <c r="Q21" s="16">
        <v>10.220000000000001</v>
      </c>
      <c r="R21">
        <f t="shared" si="3"/>
        <v>10.38</v>
      </c>
      <c r="S21" s="1"/>
      <c r="T21" s="22">
        <v>133.82987992980702</v>
      </c>
      <c r="V21">
        <v>1.24</v>
      </c>
      <c r="W21" t="s">
        <v>259</v>
      </c>
    </row>
    <row r="22" spans="1:23">
      <c r="A22" s="12" t="s">
        <v>220</v>
      </c>
      <c r="B22" s="13">
        <v>70</v>
      </c>
      <c r="C22" s="15" t="s">
        <v>221</v>
      </c>
      <c r="D22" t="s">
        <v>155</v>
      </c>
      <c r="E22" t="str">
        <f t="shared" si="0"/>
        <v>C49057037-1*2*1.5-70-001</v>
      </c>
      <c r="F22" t="s">
        <v>167</v>
      </c>
      <c r="G22" t="s">
        <v>166</v>
      </c>
      <c r="H22" t="s">
        <v>190</v>
      </c>
      <c r="L22">
        <f t="shared" si="1"/>
        <v>0.92</v>
      </c>
      <c r="M22">
        <v>1.2</v>
      </c>
      <c r="N22" t="s">
        <v>258</v>
      </c>
      <c r="O22" s="16">
        <v>9.7900000000000009</v>
      </c>
      <c r="P22">
        <f t="shared" si="2"/>
        <v>9.15</v>
      </c>
      <c r="Q22" s="16">
        <v>9.7900000000000009</v>
      </c>
      <c r="R22">
        <f t="shared" si="3"/>
        <v>9.9500000000000011</v>
      </c>
      <c r="S22" s="1"/>
      <c r="T22" s="22">
        <v>111.59810978113003</v>
      </c>
      <c r="V22">
        <v>1.24</v>
      </c>
      <c r="W22" t="s">
        <v>259</v>
      </c>
    </row>
    <row r="23" spans="1:23">
      <c r="A23" s="23" t="s">
        <v>260</v>
      </c>
      <c r="B23" s="13">
        <v>70</v>
      </c>
      <c r="C23" s="15" t="s">
        <v>221</v>
      </c>
      <c r="D23" t="s">
        <v>155</v>
      </c>
      <c r="E23" t="str">
        <f t="shared" si="0"/>
        <v>C49168059-1*2*0.5-70-001</v>
      </c>
      <c r="F23" t="s">
        <v>167</v>
      </c>
      <c r="G23" t="s">
        <v>166</v>
      </c>
      <c r="H23" t="s">
        <v>190</v>
      </c>
      <c r="L23">
        <f t="shared" si="1"/>
        <v>0.92</v>
      </c>
      <c r="M23">
        <v>1.2</v>
      </c>
      <c r="N23" t="s">
        <v>258</v>
      </c>
      <c r="O23" s="16">
        <v>8.5</v>
      </c>
      <c r="P23">
        <f t="shared" si="2"/>
        <v>7.8599999999999994</v>
      </c>
      <c r="Q23" s="16">
        <v>8.5</v>
      </c>
      <c r="R23">
        <f t="shared" si="3"/>
        <v>8.66</v>
      </c>
      <c r="S23" s="1"/>
      <c r="T23" s="22">
        <v>77.481748596116347</v>
      </c>
      <c r="V23">
        <v>1.24</v>
      </c>
      <c r="W23" t="s">
        <v>259</v>
      </c>
    </row>
    <row r="24" spans="1:23">
      <c r="A24" s="23" t="s">
        <v>261</v>
      </c>
      <c r="B24" s="13">
        <v>70</v>
      </c>
      <c r="C24" s="15" t="s">
        <v>221</v>
      </c>
      <c r="D24" t="s">
        <v>155</v>
      </c>
      <c r="E24" t="str">
        <f t="shared" si="0"/>
        <v>C49167019-1*2*1-70-001</v>
      </c>
      <c r="F24" t="s">
        <v>167</v>
      </c>
      <c r="G24" t="s">
        <v>166</v>
      </c>
      <c r="H24" t="s">
        <v>190</v>
      </c>
      <c r="L24">
        <f t="shared" si="1"/>
        <v>0.92</v>
      </c>
      <c r="M24">
        <v>1.2</v>
      </c>
      <c r="N24" t="s">
        <v>258</v>
      </c>
      <c r="O24" s="16">
        <v>9.2800000000000011</v>
      </c>
      <c r="P24">
        <f t="shared" si="2"/>
        <v>8.64</v>
      </c>
      <c r="Q24" s="16">
        <v>9.2800000000000011</v>
      </c>
      <c r="R24">
        <f t="shared" si="3"/>
        <v>9.4400000000000013</v>
      </c>
      <c r="S24" s="1"/>
      <c r="T24" s="22">
        <v>96.989713471025055</v>
      </c>
      <c r="V24">
        <v>1.24</v>
      </c>
      <c r="W24" t="s">
        <v>259</v>
      </c>
    </row>
    <row r="25" spans="1:23">
      <c r="A25" s="23" t="s">
        <v>262</v>
      </c>
      <c r="B25" s="13">
        <v>70</v>
      </c>
      <c r="C25" s="15" t="s">
        <v>221</v>
      </c>
      <c r="D25" t="s">
        <v>155</v>
      </c>
      <c r="E25" t="str">
        <f t="shared" si="0"/>
        <v>C49168037-1*2*1.5-70-001</v>
      </c>
      <c r="F25" t="s">
        <v>167</v>
      </c>
      <c r="G25" t="s">
        <v>166</v>
      </c>
      <c r="H25" t="s">
        <v>190</v>
      </c>
      <c r="L25">
        <f t="shared" si="1"/>
        <v>0.92</v>
      </c>
      <c r="M25">
        <v>1.2</v>
      </c>
      <c r="N25" t="s">
        <v>258</v>
      </c>
      <c r="O25" s="16">
        <v>10.19</v>
      </c>
      <c r="P25">
        <f t="shared" si="2"/>
        <v>9.5499999999999989</v>
      </c>
      <c r="Q25" s="16">
        <v>10.19</v>
      </c>
      <c r="R25">
        <f t="shared" si="3"/>
        <v>10.35</v>
      </c>
      <c r="T25" s="22">
        <v>117.69074460149903</v>
      </c>
      <c r="V25">
        <v>1.24</v>
      </c>
      <c r="W25" t="s">
        <v>259</v>
      </c>
    </row>
    <row r="26" spans="1:23">
      <c r="A26" s="23" t="s">
        <v>263</v>
      </c>
      <c r="B26" s="13">
        <v>70</v>
      </c>
      <c r="C26" s="15" t="s">
        <v>221</v>
      </c>
      <c r="D26" t="s">
        <v>155</v>
      </c>
      <c r="E26" t="str">
        <f t="shared" si="0"/>
        <v>C49168055-1*3*1.5-70-001</v>
      </c>
      <c r="F26" t="s">
        <v>167</v>
      </c>
      <c r="G26" t="s">
        <v>166</v>
      </c>
      <c r="H26" t="s">
        <v>190</v>
      </c>
      <c r="L26">
        <f t="shared" si="1"/>
        <v>0.92</v>
      </c>
      <c r="M26">
        <v>1.2</v>
      </c>
      <c r="N26" t="s">
        <v>258</v>
      </c>
      <c r="O26" s="16">
        <v>10.65</v>
      </c>
      <c r="P26">
        <f t="shared" si="2"/>
        <v>10.01</v>
      </c>
      <c r="Q26" s="16">
        <v>10.65</v>
      </c>
      <c r="R26">
        <f t="shared" si="3"/>
        <v>10.81</v>
      </c>
      <c r="T26" s="22">
        <v>141.15103182500056</v>
      </c>
      <c r="V26">
        <v>1.24</v>
      </c>
      <c r="W26" t="s">
        <v>259</v>
      </c>
    </row>
    <row r="27" spans="1:23">
      <c r="A27" s="23" t="s">
        <v>264</v>
      </c>
      <c r="B27" s="13">
        <v>70</v>
      </c>
      <c r="C27" s="15" t="s">
        <v>221</v>
      </c>
      <c r="D27" t="s">
        <v>155</v>
      </c>
      <c r="E27" t="str">
        <f t="shared" si="0"/>
        <v>C49287010-1*2*1.0-70-001</v>
      </c>
      <c r="F27" t="s">
        <v>167</v>
      </c>
      <c r="G27" t="s">
        <v>166</v>
      </c>
      <c r="H27" t="s">
        <v>190</v>
      </c>
      <c r="L27">
        <f t="shared" si="1"/>
        <v>0.92</v>
      </c>
      <c r="M27">
        <v>1.2</v>
      </c>
      <c r="N27" t="s">
        <v>258</v>
      </c>
      <c r="O27" s="16">
        <v>9.3800000000000008</v>
      </c>
      <c r="P27">
        <f t="shared" si="2"/>
        <v>8.74</v>
      </c>
      <c r="Q27" s="16">
        <v>9.3800000000000008</v>
      </c>
      <c r="R27">
        <f t="shared" si="3"/>
        <v>9.5400000000000009</v>
      </c>
      <c r="T27" s="22">
        <v>97.134260134069621</v>
      </c>
      <c r="V27">
        <v>1.24</v>
      </c>
      <c r="W27" t="s">
        <v>259</v>
      </c>
    </row>
    <row r="28" spans="1:23">
      <c r="A28" s="23" t="s">
        <v>265</v>
      </c>
      <c r="B28" s="13">
        <v>70</v>
      </c>
      <c r="C28" s="15" t="s">
        <v>221</v>
      </c>
      <c r="D28" t="s">
        <v>155</v>
      </c>
      <c r="E28" t="str">
        <f t="shared" si="0"/>
        <v>C49420008-1*2*1.0-70-001</v>
      </c>
      <c r="F28" t="s">
        <v>167</v>
      </c>
      <c r="G28" t="s">
        <v>166</v>
      </c>
      <c r="H28" t="s">
        <v>190</v>
      </c>
      <c r="L28">
        <f t="shared" si="1"/>
        <v>0.92</v>
      </c>
      <c r="M28">
        <v>1.2</v>
      </c>
      <c r="N28" t="s">
        <v>258</v>
      </c>
      <c r="O28" s="16">
        <v>9.3800000000000008</v>
      </c>
      <c r="P28">
        <f t="shared" si="2"/>
        <v>8.74</v>
      </c>
      <c r="Q28" s="16">
        <v>9.3800000000000008</v>
      </c>
      <c r="R28">
        <f t="shared" si="3"/>
        <v>9.5400000000000009</v>
      </c>
      <c r="T28" s="22">
        <v>97.134260134069621</v>
      </c>
      <c r="V28">
        <v>1.24</v>
      </c>
      <c r="W28" t="s">
        <v>259</v>
      </c>
    </row>
    <row r="29" spans="1:23">
      <c r="A29" s="23" t="s">
        <v>266</v>
      </c>
      <c r="B29" s="13">
        <v>70</v>
      </c>
      <c r="C29" s="15" t="s">
        <v>221</v>
      </c>
      <c r="D29" t="s">
        <v>155</v>
      </c>
      <c r="E29" t="str">
        <f t="shared" si="0"/>
        <v>C49420009-1*2*2.5-70-001</v>
      </c>
      <c r="F29" t="s">
        <v>167</v>
      </c>
      <c r="G29" t="s">
        <v>166</v>
      </c>
      <c r="H29" t="s">
        <v>190</v>
      </c>
      <c r="L29">
        <f t="shared" si="1"/>
        <v>0.92</v>
      </c>
      <c r="M29">
        <v>1.2</v>
      </c>
      <c r="N29" t="s">
        <v>258</v>
      </c>
      <c r="O29" s="16">
        <v>11.82</v>
      </c>
      <c r="P29">
        <f t="shared" si="2"/>
        <v>11.18</v>
      </c>
      <c r="Q29" s="16">
        <v>11.82</v>
      </c>
      <c r="R29">
        <f t="shared" si="3"/>
        <v>11.98</v>
      </c>
      <c r="T29" s="22">
        <v>155.97322837323483</v>
      </c>
      <c r="V29">
        <v>1.24</v>
      </c>
      <c r="W29" t="s">
        <v>259</v>
      </c>
    </row>
    <row r="30" spans="1:23">
      <c r="A30" s="23" t="s">
        <v>267</v>
      </c>
      <c r="B30" s="13">
        <v>70</v>
      </c>
      <c r="C30" s="15" t="s">
        <v>221</v>
      </c>
      <c r="D30" t="s">
        <v>155</v>
      </c>
      <c r="E30" t="str">
        <f t="shared" si="0"/>
        <v>C49420010-1*3*1.5-70-001</v>
      </c>
      <c r="F30" t="s">
        <v>167</v>
      </c>
      <c r="G30" t="s">
        <v>166</v>
      </c>
      <c r="H30" t="s">
        <v>190</v>
      </c>
      <c r="L30">
        <f t="shared" si="1"/>
        <v>0.92</v>
      </c>
      <c r="M30">
        <v>1.2</v>
      </c>
      <c r="N30" t="s">
        <v>258</v>
      </c>
      <c r="O30" s="16">
        <v>10.68</v>
      </c>
      <c r="P30">
        <f t="shared" si="2"/>
        <v>10.039999999999999</v>
      </c>
      <c r="Q30" s="16">
        <v>10.68</v>
      </c>
      <c r="R30">
        <f t="shared" si="3"/>
        <v>10.84</v>
      </c>
      <c r="T30" s="22">
        <v>140.3858960103841</v>
      </c>
      <c r="V30">
        <v>1.24</v>
      </c>
      <c r="W30" t="s">
        <v>259</v>
      </c>
    </row>
    <row r="31" spans="1:23">
      <c r="A31" s="23" t="s">
        <v>268</v>
      </c>
      <c r="B31" s="13">
        <v>70</v>
      </c>
      <c r="C31" s="15" t="s">
        <v>221</v>
      </c>
      <c r="D31" t="s">
        <v>155</v>
      </c>
      <c r="E31" t="str">
        <f t="shared" si="0"/>
        <v>CZ60200480147-1*3*1.5-70-001</v>
      </c>
      <c r="F31" t="s">
        <v>167</v>
      </c>
      <c r="G31" t="s">
        <v>166</v>
      </c>
      <c r="H31" t="s">
        <v>190</v>
      </c>
      <c r="L31">
        <f t="shared" si="1"/>
        <v>0.92</v>
      </c>
      <c r="M31">
        <v>1.2</v>
      </c>
      <c r="N31" t="s">
        <v>258</v>
      </c>
      <c r="O31" s="16">
        <v>10.68</v>
      </c>
      <c r="P31">
        <f t="shared" si="2"/>
        <v>10.039999999999999</v>
      </c>
      <c r="Q31" s="16">
        <v>10.68</v>
      </c>
      <c r="R31">
        <f t="shared" si="3"/>
        <v>10.84</v>
      </c>
      <c r="T31" s="22">
        <v>140.3858960103841</v>
      </c>
      <c r="V31">
        <v>1.24</v>
      </c>
      <c r="W31" t="s">
        <v>259</v>
      </c>
    </row>
    <row r="32" spans="1:23">
      <c r="A32" s="23" t="s">
        <v>269</v>
      </c>
      <c r="B32" s="13">
        <v>70</v>
      </c>
      <c r="C32" s="15" t="s">
        <v>221</v>
      </c>
      <c r="D32" t="s">
        <v>155</v>
      </c>
      <c r="E32" t="str">
        <f t="shared" si="0"/>
        <v>C49420011-1*2*1.5-70-001</v>
      </c>
      <c r="F32" t="s">
        <v>167</v>
      </c>
      <c r="G32" t="s">
        <v>166</v>
      </c>
      <c r="H32" t="s">
        <v>190</v>
      </c>
      <c r="L32">
        <f t="shared" si="1"/>
        <v>0.92</v>
      </c>
      <c r="M32">
        <v>1.2</v>
      </c>
      <c r="N32" t="s">
        <v>258</v>
      </c>
      <c r="O32" s="16">
        <v>10.220000000000001</v>
      </c>
      <c r="P32">
        <f t="shared" si="2"/>
        <v>9.58</v>
      </c>
      <c r="Q32" s="16">
        <v>10.220000000000001</v>
      </c>
      <c r="R32">
        <f t="shared" si="3"/>
        <v>10.38</v>
      </c>
      <c r="T32" s="22">
        <v>117.27154407518938</v>
      </c>
      <c r="V32">
        <v>1.24</v>
      </c>
      <c r="W32" t="s">
        <v>259</v>
      </c>
    </row>
    <row r="33" spans="1:23">
      <c r="A33" s="23" t="s">
        <v>270</v>
      </c>
      <c r="B33" s="13">
        <v>70</v>
      </c>
      <c r="C33" s="15" t="s">
        <v>221</v>
      </c>
      <c r="D33" t="s">
        <v>155</v>
      </c>
      <c r="E33" t="str">
        <f t="shared" si="0"/>
        <v>CZ60200540143-1*2*1.0-70-001</v>
      </c>
      <c r="F33" t="s">
        <v>167</v>
      </c>
      <c r="G33" t="s">
        <v>166</v>
      </c>
      <c r="H33" t="s">
        <v>190</v>
      </c>
      <c r="L33">
        <f t="shared" si="1"/>
        <v>0.92</v>
      </c>
      <c r="M33">
        <v>1.2</v>
      </c>
      <c r="N33" t="s">
        <v>258</v>
      </c>
      <c r="O33" s="16">
        <v>9.3800000000000008</v>
      </c>
      <c r="P33">
        <f t="shared" si="2"/>
        <v>8.74</v>
      </c>
      <c r="Q33" s="16">
        <v>9.3800000000000008</v>
      </c>
      <c r="R33">
        <f t="shared" si="3"/>
        <v>9.5400000000000009</v>
      </c>
      <c r="T33" s="22">
        <v>97.134260134069621</v>
      </c>
      <c r="V33">
        <v>1.24</v>
      </c>
      <c r="W33" t="s">
        <v>259</v>
      </c>
    </row>
    <row r="34" spans="1:23">
      <c r="A34" s="23" t="s">
        <v>271</v>
      </c>
      <c r="B34" s="13">
        <v>70</v>
      </c>
      <c r="C34" s="15" t="s">
        <v>221</v>
      </c>
      <c r="D34" t="s">
        <v>155</v>
      </c>
      <c r="E34" t="str">
        <f t="shared" si="0"/>
        <v>C49420013-1*2*0.75-70-001</v>
      </c>
      <c r="F34" t="s">
        <v>167</v>
      </c>
      <c r="G34" t="s">
        <v>166</v>
      </c>
      <c r="H34" t="s">
        <v>190</v>
      </c>
      <c r="L34">
        <f t="shared" si="1"/>
        <v>0.92</v>
      </c>
      <c r="M34">
        <v>1.2</v>
      </c>
      <c r="N34" t="s">
        <v>258</v>
      </c>
      <c r="O34" s="16">
        <v>8.98</v>
      </c>
      <c r="P34">
        <f t="shared" si="2"/>
        <v>8.34</v>
      </c>
      <c r="Q34" s="16">
        <v>8.98</v>
      </c>
      <c r="R34">
        <f t="shared" si="3"/>
        <v>9.14</v>
      </c>
      <c r="T34" s="22">
        <v>87.658450803201603</v>
      </c>
      <c r="V34">
        <v>1.24</v>
      </c>
      <c r="W34" t="s">
        <v>259</v>
      </c>
    </row>
    <row r="35" spans="1:23">
      <c r="A35" s="23" t="s">
        <v>272</v>
      </c>
      <c r="B35" s="13">
        <v>70</v>
      </c>
      <c r="C35" s="15" t="s">
        <v>221</v>
      </c>
      <c r="D35" t="s">
        <v>155</v>
      </c>
      <c r="E35" t="str">
        <f t="shared" si="0"/>
        <v>C49479002-1*3*1-70-001</v>
      </c>
      <c r="F35" t="s">
        <v>167</v>
      </c>
      <c r="G35" t="s">
        <v>166</v>
      </c>
      <c r="H35" t="s">
        <v>190</v>
      </c>
      <c r="L35">
        <f t="shared" si="1"/>
        <v>0.92</v>
      </c>
      <c r="M35">
        <v>1.2</v>
      </c>
      <c r="N35" t="s">
        <v>258</v>
      </c>
      <c r="O35" s="16">
        <v>9.7799999999999994</v>
      </c>
      <c r="P35">
        <f t="shared" si="2"/>
        <v>9.1399999999999988</v>
      </c>
      <c r="Q35" s="16">
        <v>9.7799999999999994</v>
      </c>
      <c r="R35">
        <f t="shared" si="3"/>
        <v>9.94</v>
      </c>
      <c r="T35" s="22">
        <v>113.99735080296043</v>
      </c>
      <c r="V35">
        <v>1.24</v>
      </c>
      <c r="W35" t="s">
        <v>259</v>
      </c>
    </row>
    <row r="36" spans="1:23">
      <c r="A36" s="23" t="s">
        <v>273</v>
      </c>
      <c r="B36" s="13">
        <v>70</v>
      </c>
      <c r="C36" s="15" t="s">
        <v>221</v>
      </c>
      <c r="D36" t="s">
        <v>155</v>
      </c>
      <c r="E36" t="str">
        <f t="shared" si="0"/>
        <v>C49479003-1*2*1.5-70-001</v>
      </c>
      <c r="F36" t="s">
        <v>167</v>
      </c>
      <c r="G36" t="s">
        <v>166</v>
      </c>
      <c r="H36" t="s">
        <v>190</v>
      </c>
      <c r="L36">
        <f t="shared" si="1"/>
        <v>0.92</v>
      </c>
      <c r="M36">
        <v>1.2</v>
      </c>
      <c r="N36" t="s">
        <v>258</v>
      </c>
      <c r="O36" s="16">
        <v>10.220000000000001</v>
      </c>
      <c r="P36">
        <f t="shared" si="2"/>
        <v>9.58</v>
      </c>
      <c r="Q36" s="16">
        <v>10.220000000000001</v>
      </c>
      <c r="R36">
        <f t="shared" si="3"/>
        <v>10.38</v>
      </c>
      <c r="T36" s="22">
        <v>117.27154407518938</v>
      </c>
      <c r="V36">
        <v>1.24</v>
      </c>
      <c r="W36" t="s">
        <v>259</v>
      </c>
    </row>
    <row r="37" spans="1:23">
      <c r="A37" s="23" t="s">
        <v>274</v>
      </c>
      <c r="B37" s="13">
        <v>70</v>
      </c>
      <c r="C37" s="15" t="s">
        <v>221</v>
      </c>
      <c r="D37" t="s">
        <v>155</v>
      </c>
      <c r="E37" t="str">
        <f t="shared" si="0"/>
        <v>C49479004-1*2*1-70-001</v>
      </c>
      <c r="F37" t="s">
        <v>167</v>
      </c>
      <c r="G37" t="s">
        <v>166</v>
      </c>
      <c r="H37" t="s">
        <v>190</v>
      </c>
      <c r="L37">
        <f t="shared" si="1"/>
        <v>0.92</v>
      </c>
      <c r="M37">
        <v>1.2</v>
      </c>
      <c r="N37" t="s">
        <v>258</v>
      </c>
      <c r="O37" s="16">
        <v>9.3800000000000008</v>
      </c>
      <c r="P37">
        <f t="shared" si="2"/>
        <v>8.74</v>
      </c>
      <c r="Q37" s="16">
        <v>9.3800000000000008</v>
      </c>
      <c r="R37">
        <f t="shared" si="3"/>
        <v>9.5400000000000009</v>
      </c>
      <c r="T37" s="22">
        <v>97.134260134069621</v>
      </c>
      <c r="V37">
        <v>1.24</v>
      </c>
      <c r="W37" t="s">
        <v>259</v>
      </c>
    </row>
    <row r="38" spans="1:23">
      <c r="A38" s="23" t="s">
        <v>275</v>
      </c>
      <c r="B38" s="13">
        <v>70</v>
      </c>
      <c r="C38" s="15" t="s">
        <v>221</v>
      </c>
      <c r="D38" t="s">
        <v>155</v>
      </c>
      <c r="E38" t="str">
        <f t="shared" si="0"/>
        <v>C49479008-2*1.0-70-001</v>
      </c>
      <c r="F38" t="s">
        <v>167</v>
      </c>
      <c r="G38" t="s">
        <v>166</v>
      </c>
      <c r="H38" t="s">
        <v>190</v>
      </c>
      <c r="L38">
        <f t="shared" si="1"/>
        <v>0.92</v>
      </c>
      <c r="M38">
        <v>1.2</v>
      </c>
      <c r="N38" t="s">
        <v>258</v>
      </c>
      <c r="O38" s="16">
        <v>9.3800000000000008</v>
      </c>
      <c r="P38">
        <f t="shared" si="2"/>
        <v>8.74</v>
      </c>
      <c r="Q38" s="16">
        <v>9.3800000000000008</v>
      </c>
      <c r="R38">
        <f t="shared" si="3"/>
        <v>9.5400000000000009</v>
      </c>
      <c r="T38" s="22">
        <v>97.134260134069621</v>
      </c>
      <c r="V38">
        <v>1.24</v>
      </c>
      <c r="W38" t="s">
        <v>259</v>
      </c>
    </row>
    <row r="39" spans="1:23">
      <c r="A39" s="24" t="s">
        <v>276</v>
      </c>
      <c r="B39" s="13">
        <v>70</v>
      </c>
      <c r="C39" s="15" t="s">
        <v>221</v>
      </c>
      <c r="D39" t="s">
        <v>155</v>
      </c>
      <c r="E39" t="str">
        <f t="shared" si="0"/>
        <v>C49655001-1*2*1.0-70-001</v>
      </c>
      <c r="F39" t="s">
        <v>167</v>
      </c>
      <c r="G39" t="s">
        <v>166</v>
      </c>
      <c r="H39" t="s">
        <v>190</v>
      </c>
      <c r="L39">
        <f t="shared" si="1"/>
        <v>0.92</v>
      </c>
      <c r="M39">
        <v>1.2</v>
      </c>
      <c r="N39" t="s">
        <v>258</v>
      </c>
      <c r="O39" s="16">
        <v>9.3800000000000008</v>
      </c>
      <c r="P39">
        <f t="shared" si="2"/>
        <v>8.74</v>
      </c>
      <c r="Q39" s="16">
        <v>9.3800000000000008</v>
      </c>
      <c r="R39">
        <f t="shared" si="3"/>
        <v>9.5400000000000009</v>
      </c>
      <c r="T39" s="22">
        <v>100.79634961054225</v>
      </c>
      <c r="V39">
        <v>1.24</v>
      </c>
      <c r="W39" t="s">
        <v>259</v>
      </c>
    </row>
    <row r="40" spans="1:23">
      <c r="A40" s="25" t="s">
        <v>277</v>
      </c>
      <c r="B40" s="13">
        <v>70</v>
      </c>
      <c r="C40" s="15" t="s">
        <v>221</v>
      </c>
      <c r="D40" t="s">
        <v>155</v>
      </c>
      <c r="E40" t="str">
        <f t="shared" si="0"/>
        <v>C49583001-1*2*1.0-70-001</v>
      </c>
      <c r="F40" t="s">
        <v>167</v>
      </c>
      <c r="G40" t="s">
        <v>166</v>
      </c>
      <c r="H40" t="s">
        <v>190</v>
      </c>
      <c r="L40">
        <f t="shared" si="1"/>
        <v>0.92</v>
      </c>
      <c r="M40">
        <v>1.2</v>
      </c>
      <c r="N40" t="s">
        <v>258</v>
      </c>
      <c r="O40" s="16">
        <v>9.3800000000000008</v>
      </c>
      <c r="P40">
        <f t="shared" si="2"/>
        <v>8.74</v>
      </c>
      <c r="Q40" s="16">
        <v>9.3800000000000008</v>
      </c>
      <c r="R40">
        <f t="shared" si="3"/>
        <v>9.5400000000000009</v>
      </c>
      <c r="T40" s="22">
        <v>97.134260134069621</v>
      </c>
      <c r="V40">
        <v>1.24</v>
      </c>
      <c r="W40" t="s">
        <v>259</v>
      </c>
    </row>
    <row r="41" spans="1:23">
      <c r="A41" s="25" t="s">
        <v>278</v>
      </c>
      <c r="B41" s="13">
        <v>70</v>
      </c>
      <c r="C41" s="15" t="s">
        <v>221</v>
      </c>
      <c r="D41" t="s">
        <v>155</v>
      </c>
      <c r="E41" t="str">
        <f t="shared" si="0"/>
        <v>C49444001-1*2*1.0-70-001</v>
      </c>
      <c r="F41" t="s">
        <v>167</v>
      </c>
      <c r="G41" t="s">
        <v>166</v>
      </c>
      <c r="H41" t="s">
        <v>190</v>
      </c>
      <c r="L41">
        <f t="shared" si="1"/>
        <v>0.92</v>
      </c>
      <c r="M41">
        <v>1.2</v>
      </c>
      <c r="N41" t="s">
        <v>258</v>
      </c>
      <c r="O41" s="16">
        <v>9.3800000000000008</v>
      </c>
      <c r="P41">
        <f t="shared" si="2"/>
        <v>8.74</v>
      </c>
      <c r="Q41" s="16">
        <v>9.3800000000000008</v>
      </c>
      <c r="R41">
        <f t="shared" si="3"/>
        <v>9.5400000000000009</v>
      </c>
      <c r="T41" s="22">
        <v>97.134260134069621</v>
      </c>
      <c r="V41">
        <v>1.24</v>
      </c>
      <c r="W41" t="s">
        <v>259</v>
      </c>
    </row>
    <row r="42" spans="1:23">
      <c r="A42" s="25" t="s">
        <v>279</v>
      </c>
      <c r="B42" s="13">
        <v>70</v>
      </c>
      <c r="C42" s="15" t="s">
        <v>221</v>
      </c>
      <c r="D42" t="s">
        <v>155</v>
      </c>
      <c r="E42" t="str">
        <f t="shared" si="0"/>
        <v>C49444003-1*3*1.0-70-001</v>
      </c>
      <c r="F42" t="s">
        <v>167</v>
      </c>
      <c r="G42" t="s">
        <v>166</v>
      </c>
      <c r="H42" t="s">
        <v>190</v>
      </c>
      <c r="L42">
        <f t="shared" si="1"/>
        <v>0.92</v>
      </c>
      <c r="M42">
        <v>1.2</v>
      </c>
      <c r="N42" t="s">
        <v>258</v>
      </c>
      <c r="O42" s="16">
        <v>9.7799999999999994</v>
      </c>
      <c r="P42">
        <f t="shared" si="2"/>
        <v>9.1399999999999988</v>
      </c>
      <c r="Q42" s="16">
        <v>9.7799999999999994</v>
      </c>
      <c r="R42">
        <f t="shared" si="3"/>
        <v>9.94</v>
      </c>
      <c r="T42" s="22">
        <v>113.99735080296043</v>
      </c>
      <c r="V42">
        <v>1.24</v>
      </c>
      <c r="W42" t="s">
        <v>259</v>
      </c>
    </row>
    <row r="43" spans="1:23">
      <c r="A43" s="25" t="s">
        <v>280</v>
      </c>
      <c r="B43" s="13">
        <v>70</v>
      </c>
      <c r="C43" s="15" t="s">
        <v>221</v>
      </c>
      <c r="D43" t="s">
        <v>155</v>
      </c>
      <c r="E43" t="str">
        <f t="shared" si="0"/>
        <v>C49583005-1*3*1.5-70-001</v>
      </c>
      <c r="F43" t="s">
        <v>167</v>
      </c>
      <c r="G43" t="s">
        <v>166</v>
      </c>
      <c r="H43" t="s">
        <v>190</v>
      </c>
      <c r="L43">
        <f t="shared" si="1"/>
        <v>0.92</v>
      </c>
      <c r="M43">
        <v>1.2</v>
      </c>
      <c r="N43" t="s">
        <v>258</v>
      </c>
      <c r="O43" s="16">
        <v>10.25</v>
      </c>
      <c r="P43">
        <f t="shared" si="2"/>
        <v>9.61</v>
      </c>
      <c r="Q43" s="16">
        <v>10.25</v>
      </c>
      <c r="R43">
        <f t="shared" si="3"/>
        <v>10.41</v>
      </c>
      <c r="T43" s="22">
        <v>133.05074315288263</v>
      </c>
      <c r="V43">
        <v>1.24</v>
      </c>
      <c r="W43" t="s">
        <v>259</v>
      </c>
    </row>
    <row r="44" spans="1:23">
      <c r="A44" s="25" t="s">
        <v>281</v>
      </c>
      <c r="B44" s="13">
        <v>70</v>
      </c>
      <c r="C44" s="15" t="s">
        <v>221</v>
      </c>
      <c r="D44" t="s">
        <v>155</v>
      </c>
      <c r="E44" t="str">
        <f t="shared" si="0"/>
        <v>C49549002-1*3*1.5-70-001</v>
      </c>
      <c r="F44" t="s">
        <v>167</v>
      </c>
      <c r="G44" t="s">
        <v>166</v>
      </c>
      <c r="H44" t="s">
        <v>190</v>
      </c>
      <c r="L44">
        <f t="shared" si="1"/>
        <v>0.92</v>
      </c>
      <c r="M44">
        <v>1.2</v>
      </c>
      <c r="N44" t="s">
        <v>258</v>
      </c>
      <c r="O44" s="16">
        <v>10.25</v>
      </c>
      <c r="P44">
        <f t="shared" si="2"/>
        <v>9.61</v>
      </c>
      <c r="Q44" s="16">
        <v>10.25</v>
      </c>
      <c r="R44">
        <f t="shared" si="3"/>
        <v>10.41</v>
      </c>
      <c r="T44" s="22">
        <v>133.05074315288263</v>
      </c>
      <c r="V44">
        <v>1.24</v>
      </c>
      <c r="W44" t="s">
        <v>259</v>
      </c>
    </row>
    <row r="45" spans="1:23">
      <c r="A45" s="25" t="s">
        <v>282</v>
      </c>
      <c r="B45" s="13">
        <v>70</v>
      </c>
      <c r="C45" s="15" t="s">
        <v>221</v>
      </c>
      <c r="D45" t="s">
        <v>155</v>
      </c>
      <c r="E45" t="str">
        <f t="shared" si="0"/>
        <v>C49549001-1*2*1.5-70-001</v>
      </c>
      <c r="F45" t="s">
        <v>167</v>
      </c>
      <c r="G45" t="s">
        <v>166</v>
      </c>
      <c r="H45" t="s">
        <v>190</v>
      </c>
      <c r="L45">
        <f t="shared" si="1"/>
        <v>0.92</v>
      </c>
      <c r="M45">
        <v>1.2</v>
      </c>
      <c r="N45" t="s">
        <v>258</v>
      </c>
      <c r="O45" s="16">
        <v>9.82</v>
      </c>
      <c r="P45">
        <f t="shared" si="2"/>
        <v>9.18</v>
      </c>
      <c r="Q45" s="16">
        <v>9.82</v>
      </c>
      <c r="R45">
        <f t="shared" si="3"/>
        <v>9.98</v>
      </c>
      <c r="T45" s="22">
        <v>111.16957527994843</v>
      </c>
      <c r="V45">
        <v>1.24</v>
      </c>
      <c r="W45" t="s">
        <v>259</v>
      </c>
    </row>
    <row r="46" spans="1:23">
      <c r="A46" s="25" t="s">
        <v>283</v>
      </c>
      <c r="B46" s="13">
        <v>70</v>
      </c>
      <c r="C46" s="15" t="s">
        <v>221</v>
      </c>
      <c r="D46" t="s">
        <v>155</v>
      </c>
      <c r="E46" t="str">
        <f t="shared" si="0"/>
        <v>C49583002-1*2*1.5-70-001</v>
      </c>
      <c r="F46" t="s">
        <v>167</v>
      </c>
      <c r="G46" t="s">
        <v>166</v>
      </c>
      <c r="H46" t="s">
        <v>190</v>
      </c>
      <c r="L46">
        <f t="shared" si="1"/>
        <v>0.92</v>
      </c>
      <c r="M46">
        <v>1.2</v>
      </c>
      <c r="N46" t="s">
        <v>258</v>
      </c>
      <c r="O46" s="16">
        <v>9.82</v>
      </c>
      <c r="P46">
        <f t="shared" si="2"/>
        <v>9.18</v>
      </c>
      <c r="Q46" s="16">
        <v>9.82</v>
      </c>
      <c r="R46">
        <f t="shared" si="3"/>
        <v>9.98</v>
      </c>
      <c r="T46" s="22">
        <v>111.16957527994843</v>
      </c>
      <c r="V46">
        <v>1.24</v>
      </c>
      <c r="W46" t="s">
        <v>259</v>
      </c>
    </row>
    <row r="47" spans="1:23">
      <c r="A47" s="25" t="s">
        <v>284</v>
      </c>
      <c r="B47" s="13">
        <v>70</v>
      </c>
      <c r="C47" s="15" t="s">
        <v>221</v>
      </c>
      <c r="D47" t="s">
        <v>155</v>
      </c>
      <c r="E47" t="str">
        <f t="shared" si="0"/>
        <v>C49164037-1*2*1.5-70-001</v>
      </c>
      <c r="F47" t="s">
        <v>167</v>
      </c>
      <c r="G47" t="s">
        <v>166</v>
      </c>
      <c r="H47" t="s">
        <v>190</v>
      </c>
      <c r="L47">
        <f t="shared" si="1"/>
        <v>0.92</v>
      </c>
      <c r="M47">
        <v>1.2</v>
      </c>
      <c r="N47" t="s">
        <v>258</v>
      </c>
      <c r="O47" s="16">
        <v>9.7900000000000009</v>
      </c>
      <c r="P47">
        <f t="shared" si="2"/>
        <v>9.15</v>
      </c>
      <c r="Q47" s="16">
        <v>9.7900000000000009</v>
      </c>
      <c r="R47">
        <f t="shared" si="3"/>
        <v>9.9500000000000011</v>
      </c>
      <c r="T47" s="22">
        <v>111.59810978113003</v>
      </c>
      <c r="V47">
        <v>1.24</v>
      </c>
      <c r="W47" t="s">
        <v>259</v>
      </c>
    </row>
    <row r="48" spans="1:23">
      <c r="A48" t="s">
        <v>309</v>
      </c>
      <c r="B48" s="13">
        <v>70</v>
      </c>
      <c r="C48" s="15" t="s">
        <v>221</v>
      </c>
      <c r="D48" t="s">
        <v>155</v>
      </c>
      <c r="E48" t="str">
        <f t="shared" si="0"/>
        <v>C49114019-1*2*1-70-001</v>
      </c>
      <c r="F48" t="s">
        <v>167</v>
      </c>
      <c r="G48" t="s">
        <v>166</v>
      </c>
      <c r="H48" t="s">
        <v>190</v>
      </c>
      <c r="L48">
        <f t="shared" si="1"/>
        <v>0.92</v>
      </c>
      <c r="M48">
        <v>1.2</v>
      </c>
      <c r="N48" t="s">
        <v>258</v>
      </c>
      <c r="O48" s="16">
        <v>9.8800000000000008</v>
      </c>
      <c r="P48">
        <f t="shared" si="2"/>
        <v>9.24</v>
      </c>
      <c r="Q48" s="16">
        <v>9.8800000000000008</v>
      </c>
      <c r="R48">
        <f t="shared" si="3"/>
        <v>10.040000000000001</v>
      </c>
      <c r="T48" s="22">
        <v>103.03659987102506</v>
      </c>
      <c r="V48">
        <v>1.24</v>
      </c>
      <c r="W48" t="s">
        <v>259</v>
      </c>
    </row>
    <row r="49" spans="1:23">
      <c r="A49" t="s">
        <v>310</v>
      </c>
      <c r="B49" s="13">
        <v>70</v>
      </c>
      <c r="C49" s="15" t="s">
        <v>221</v>
      </c>
      <c r="D49" t="s">
        <v>155</v>
      </c>
      <c r="E49" t="str">
        <f t="shared" si="0"/>
        <v>C49113001-1*2*0.75-70-001</v>
      </c>
      <c r="F49" t="s">
        <v>167</v>
      </c>
      <c r="G49" t="s">
        <v>166</v>
      </c>
      <c r="H49" t="s">
        <v>190</v>
      </c>
      <c r="L49">
        <f t="shared" si="1"/>
        <v>0.92</v>
      </c>
      <c r="M49">
        <v>1.2</v>
      </c>
      <c r="N49" t="s">
        <v>258</v>
      </c>
      <c r="O49" s="16">
        <v>9.52</v>
      </c>
      <c r="P49">
        <f t="shared" si="2"/>
        <v>8.879999999999999</v>
      </c>
      <c r="Q49" s="16">
        <v>9.52</v>
      </c>
      <c r="R49">
        <f t="shared" si="3"/>
        <v>9.68</v>
      </c>
      <c r="T49" s="22">
        <v>93.286890706646517</v>
      </c>
      <c r="V49">
        <v>1.24</v>
      </c>
      <c r="W49" t="s">
        <v>259</v>
      </c>
    </row>
    <row r="50" spans="1:23">
      <c r="A50" t="s">
        <v>311</v>
      </c>
      <c r="B50" s="13">
        <v>70</v>
      </c>
      <c r="C50" s="15" t="s">
        <v>221</v>
      </c>
      <c r="D50" t="s">
        <v>155</v>
      </c>
      <c r="E50" t="str">
        <f t="shared" si="0"/>
        <v>CZ60201050147-1*3*1.5-70-001</v>
      </c>
      <c r="F50" t="s">
        <v>167</v>
      </c>
      <c r="G50" t="s">
        <v>166</v>
      </c>
      <c r="H50" t="s">
        <v>190</v>
      </c>
      <c r="L50">
        <f t="shared" si="1"/>
        <v>0.92</v>
      </c>
      <c r="M50">
        <v>1.2</v>
      </c>
      <c r="N50" t="s">
        <v>258</v>
      </c>
      <c r="O50" s="16">
        <v>11.25</v>
      </c>
      <c r="P50">
        <f t="shared" si="2"/>
        <v>10.61</v>
      </c>
      <c r="Q50" s="16">
        <v>11.25</v>
      </c>
      <c r="R50">
        <f t="shared" si="3"/>
        <v>11.41</v>
      </c>
      <c r="T50" s="22">
        <v>148.41591231812055</v>
      </c>
      <c r="V50">
        <v>1.24</v>
      </c>
      <c r="W50" t="s">
        <v>259</v>
      </c>
    </row>
    <row r="51" spans="1:23">
      <c r="D51" t="s">
        <v>155</v>
      </c>
      <c r="E51" t="str">
        <f t="shared" si="0"/>
        <v>--</v>
      </c>
      <c r="F51" t="s">
        <v>167</v>
      </c>
      <c r="G51" t="s">
        <v>166</v>
      </c>
      <c r="H51" t="s">
        <v>190</v>
      </c>
    </row>
    <row r="52" spans="1:23">
      <c r="D52" t="s">
        <v>155</v>
      </c>
      <c r="E52" t="str">
        <f t="shared" si="0"/>
        <v>--</v>
      </c>
      <c r="F52" t="s">
        <v>167</v>
      </c>
      <c r="G52" t="s">
        <v>166</v>
      </c>
      <c r="H52" t="s">
        <v>190</v>
      </c>
    </row>
    <row r="53" spans="1:23">
      <c r="D53" t="s">
        <v>155</v>
      </c>
      <c r="E53" t="str">
        <f t="shared" si="0"/>
        <v>--</v>
      </c>
      <c r="F53" t="s">
        <v>167</v>
      </c>
      <c r="G53" t="s">
        <v>166</v>
      </c>
      <c r="H53" t="s">
        <v>190</v>
      </c>
    </row>
    <row r="54" spans="1:23">
      <c r="D54" t="s">
        <v>155</v>
      </c>
      <c r="E54" t="str">
        <f t="shared" si="0"/>
        <v>--</v>
      </c>
      <c r="F54" t="s">
        <v>167</v>
      </c>
      <c r="G54" t="s">
        <v>166</v>
      </c>
      <c r="H54" t="s">
        <v>190</v>
      </c>
    </row>
    <row r="55" spans="1:23">
      <c r="D55" t="s">
        <v>155</v>
      </c>
      <c r="E55" t="str">
        <f t="shared" si="0"/>
        <v>--</v>
      </c>
      <c r="F55" t="s">
        <v>167</v>
      </c>
      <c r="G55" t="s">
        <v>166</v>
      </c>
      <c r="H55" t="s">
        <v>190</v>
      </c>
    </row>
    <row r="56" spans="1:23">
      <c r="D56" t="s">
        <v>155</v>
      </c>
      <c r="E56" t="str">
        <f t="shared" si="0"/>
        <v>--</v>
      </c>
      <c r="F56" t="s">
        <v>167</v>
      </c>
      <c r="G56" t="s">
        <v>166</v>
      </c>
      <c r="H56" t="s">
        <v>190</v>
      </c>
    </row>
    <row r="57" spans="1:23">
      <c r="D57" t="s">
        <v>155</v>
      </c>
      <c r="E57" t="str">
        <f t="shared" si="0"/>
        <v>--</v>
      </c>
      <c r="F57" t="s">
        <v>167</v>
      </c>
      <c r="G57" t="s">
        <v>166</v>
      </c>
      <c r="H57" t="s">
        <v>190</v>
      </c>
    </row>
    <row r="58" spans="1:23">
      <c r="D58" t="s">
        <v>155</v>
      </c>
      <c r="E58" t="str">
        <f t="shared" si="0"/>
        <v>--</v>
      </c>
      <c r="F58" t="s">
        <v>167</v>
      </c>
      <c r="G58" t="s">
        <v>166</v>
      </c>
      <c r="H58" t="s">
        <v>190</v>
      </c>
    </row>
    <row r="59" spans="1:23">
      <c r="D59" t="s">
        <v>155</v>
      </c>
      <c r="E59" t="str">
        <f t="shared" si="0"/>
        <v>--</v>
      </c>
      <c r="F59" t="s">
        <v>167</v>
      </c>
      <c r="G59" t="s">
        <v>166</v>
      </c>
      <c r="H59" t="s">
        <v>190</v>
      </c>
    </row>
    <row r="60" spans="1:23">
      <c r="D60" t="s">
        <v>155</v>
      </c>
      <c r="E60" t="str">
        <f t="shared" si="0"/>
        <v>--</v>
      </c>
      <c r="F60" t="s">
        <v>167</v>
      </c>
      <c r="G60" t="s">
        <v>166</v>
      </c>
      <c r="H60" t="s">
        <v>190</v>
      </c>
    </row>
    <row r="61" spans="1:23">
      <c r="D61" t="s">
        <v>155</v>
      </c>
      <c r="E61" t="str">
        <f t="shared" si="0"/>
        <v>--</v>
      </c>
      <c r="F61" t="s">
        <v>167</v>
      </c>
      <c r="G61" t="s">
        <v>166</v>
      </c>
      <c r="H61" t="s">
        <v>190</v>
      </c>
    </row>
    <row r="62" spans="1:23">
      <c r="D62" t="s">
        <v>155</v>
      </c>
      <c r="E62" t="str">
        <f t="shared" si="0"/>
        <v>--</v>
      </c>
      <c r="F62" t="s">
        <v>167</v>
      </c>
      <c r="G62" t="s">
        <v>166</v>
      </c>
      <c r="H62" t="s">
        <v>190</v>
      </c>
    </row>
    <row r="63" spans="1:23">
      <c r="D63" t="s">
        <v>155</v>
      </c>
      <c r="E63" t="str">
        <f t="shared" si="0"/>
        <v>--</v>
      </c>
      <c r="F63" t="s">
        <v>167</v>
      </c>
      <c r="G63" t="s">
        <v>166</v>
      </c>
      <c r="H63" t="s">
        <v>190</v>
      </c>
    </row>
    <row r="64" spans="1:23">
      <c r="D64" t="s">
        <v>155</v>
      </c>
      <c r="E64" t="str">
        <f t="shared" si="0"/>
        <v>--</v>
      </c>
      <c r="F64" t="s">
        <v>167</v>
      </c>
      <c r="G64" t="s">
        <v>166</v>
      </c>
      <c r="H64" t="s">
        <v>190</v>
      </c>
    </row>
    <row r="65" spans="4:8">
      <c r="D65" t="s">
        <v>155</v>
      </c>
      <c r="E65" t="str">
        <f t="shared" si="0"/>
        <v>--</v>
      </c>
      <c r="F65" t="s">
        <v>167</v>
      </c>
      <c r="G65" t="s">
        <v>166</v>
      </c>
      <c r="H65" t="s">
        <v>190</v>
      </c>
    </row>
    <row r="66" spans="4:8">
      <c r="D66" t="s">
        <v>155</v>
      </c>
      <c r="E66" t="str">
        <f t="shared" si="0"/>
        <v>--</v>
      </c>
      <c r="F66" t="s">
        <v>167</v>
      </c>
      <c r="G66" t="s">
        <v>166</v>
      </c>
      <c r="H66" t="s">
        <v>190</v>
      </c>
    </row>
    <row r="67" spans="4:8">
      <c r="D67" t="s">
        <v>155</v>
      </c>
      <c r="E67" t="str">
        <f t="shared" si="0"/>
        <v>--</v>
      </c>
      <c r="F67" t="s">
        <v>167</v>
      </c>
      <c r="G67" t="s">
        <v>166</v>
      </c>
      <c r="H67" t="s">
        <v>190</v>
      </c>
    </row>
    <row r="68" spans="4:8">
      <c r="D68" t="s">
        <v>155</v>
      </c>
      <c r="E68" t="str">
        <f t="shared" ref="E68:E100" si="4">CONCATENATE(A68,D68,B68,D68,C68)</f>
        <v>--</v>
      </c>
      <c r="F68" t="s">
        <v>167</v>
      </c>
      <c r="G68" t="s">
        <v>166</v>
      </c>
      <c r="H68" t="s">
        <v>190</v>
      </c>
    </row>
    <row r="69" spans="4:8">
      <c r="D69" t="s">
        <v>155</v>
      </c>
      <c r="E69" t="str">
        <f t="shared" si="4"/>
        <v>--</v>
      </c>
      <c r="F69" t="s">
        <v>167</v>
      </c>
      <c r="G69" t="s">
        <v>166</v>
      </c>
      <c r="H69" t="s">
        <v>190</v>
      </c>
    </row>
    <row r="70" spans="4:8">
      <c r="D70" t="s">
        <v>155</v>
      </c>
      <c r="E70" t="str">
        <f t="shared" si="4"/>
        <v>--</v>
      </c>
      <c r="F70" t="s">
        <v>167</v>
      </c>
      <c r="G70" t="s">
        <v>166</v>
      </c>
      <c r="H70" t="s">
        <v>190</v>
      </c>
    </row>
    <row r="71" spans="4:8">
      <c r="D71" t="s">
        <v>155</v>
      </c>
      <c r="E71" t="str">
        <f t="shared" si="4"/>
        <v>--</v>
      </c>
      <c r="F71" t="s">
        <v>167</v>
      </c>
      <c r="G71" t="s">
        <v>166</v>
      </c>
      <c r="H71" t="s">
        <v>190</v>
      </c>
    </row>
    <row r="72" spans="4:8">
      <c r="D72" t="s">
        <v>155</v>
      </c>
      <c r="E72" t="str">
        <f t="shared" si="4"/>
        <v>--</v>
      </c>
      <c r="F72" t="s">
        <v>167</v>
      </c>
      <c r="G72" t="s">
        <v>166</v>
      </c>
      <c r="H72" t="s">
        <v>190</v>
      </c>
    </row>
    <row r="73" spans="4:8">
      <c r="D73" t="s">
        <v>155</v>
      </c>
      <c r="E73" t="str">
        <f t="shared" si="4"/>
        <v>--</v>
      </c>
      <c r="F73" t="s">
        <v>167</v>
      </c>
      <c r="G73" t="s">
        <v>166</v>
      </c>
      <c r="H73" t="s">
        <v>190</v>
      </c>
    </row>
    <row r="74" spans="4:8">
      <c r="D74" t="s">
        <v>155</v>
      </c>
      <c r="E74" t="str">
        <f t="shared" si="4"/>
        <v>--</v>
      </c>
      <c r="F74" t="s">
        <v>167</v>
      </c>
      <c r="G74" t="s">
        <v>166</v>
      </c>
      <c r="H74" t="s">
        <v>190</v>
      </c>
    </row>
    <row r="75" spans="4:8">
      <c r="D75" t="s">
        <v>155</v>
      </c>
      <c r="E75" t="str">
        <f t="shared" si="4"/>
        <v>--</v>
      </c>
      <c r="F75" t="s">
        <v>167</v>
      </c>
      <c r="G75" t="s">
        <v>166</v>
      </c>
      <c r="H75" t="s">
        <v>190</v>
      </c>
    </row>
    <row r="76" spans="4:8">
      <c r="D76" t="s">
        <v>155</v>
      </c>
      <c r="E76" t="str">
        <f t="shared" si="4"/>
        <v>--</v>
      </c>
      <c r="F76" t="s">
        <v>167</v>
      </c>
      <c r="G76" t="s">
        <v>166</v>
      </c>
      <c r="H76" t="s">
        <v>190</v>
      </c>
    </row>
    <row r="77" spans="4:8">
      <c r="D77" t="s">
        <v>155</v>
      </c>
      <c r="E77" t="str">
        <f t="shared" si="4"/>
        <v>--</v>
      </c>
      <c r="F77" t="s">
        <v>167</v>
      </c>
      <c r="G77" t="s">
        <v>166</v>
      </c>
      <c r="H77" t="s">
        <v>190</v>
      </c>
    </row>
    <row r="78" spans="4:8">
      <c r="D78" t="s">
        <v>155</v>
      </c>
      <c r="E78" t="str">
        <f t="shared" si="4"/>
        <v>--</v>
      </c>
      <c r="F78" t="s">
        <v>167</v>
      </c>
      <c r="G78" t="s">
        <v>166</v>
      </c>
      <c r="H78" t="s">
        <v>190</v>
      </c>
    </row>
    <row r="79" spans="4:8">
      <c r="D79" t="s">
        <v>155</v>
      </c>
      <c r="E79" t="str">
        <f t="shared" si="4"/>
        <v>--</v>
      </c>
      <c r="F79" t="s">
        <v>167</v>
      </c>
      <c r="G79" t="s">
        <v>166</v>
      </c>
      <c r="H79" t="s">
        <v>190</v>
      </c>
    </row>
    <row r="80" spans="4:8">
      <c r="D80" t="s">
        <v>155</v>
      </c>
      <c r="E80" t="str">
        <f t="shared" si="4"/>
        <v>--</v>
      </c>
      <c r="F80" t="s">
        <v>167</v>
      </c>
      <c r="G80" t="s">
        <v>166</v>
      </c>
      <c r="H80" t="s">
        <v>190</v>
      </c>
    </row>
    <row r="81" spans="4:8">
      <c r="D81" t="s">
        <v>155</v>
      </c>
      <c r="E81" t="str">
        <f t="shared" si="4"/>
        <v>--</v>
      </c>
      <c r="F81" t="s">
        <v>167</v>
      </c>
      <c r="G81" t="s">
        <v>166</v>
      </c>
      <c r="H81" t="s">
        <v>190</v>
      </c>
    </row>
    <row r="82" spans="4:8">
      <c r="D82" t="s">
        <v>155</v>
      </c>
      <c r="E82" t="str">
        <f t="shared" si="4"/>
        <v>--</v>
      </c>
      <c r="F82" t="s">
        <v>167</v>
      </c>
      <c r="G82" t="s">
        <v>166</v>
      </c>
      <c r="H82" t="s">
        <v>190</v>
      </c>
    </row>
    <row r="83" spans="4:8">
      <c r="D83" t="s">
        <v>155</v>
      </c>
      <c r="E83" t="str">
        <f t="shared" si="4"/>
        <v>--</v>
      </c>
      <c r="F83" t="s">
        <v>167</v>
      </c>
      <c r="G83" t="s">
        <v>166</v>
      </c>
      <c r="H83" t="s">
        <v>190</v>
      </c>
    </row>
    <row r="84" spans="4:8">
      <c r="D84" t="s">
        <v>155</v>
      </c>
      <c r="E84" t="str">
        <f t="shared" si="4"/>
        <v>--</v>
      </c>
      <c r="F84" t="s">
        <v>167</v>
      </c>
      <c r="G84" t="s">
        <v>166</v>
      </c>
      <c r="H84" t="s">
        <v>190</v>
      </c>
    </row>
    <row r="85" spans="4:8">
      <c r="D85" t="s">
        <v>155</v>
      </c>
      <c r="E85" t="str">
        <f t="shared" si="4"/>
        <v>--</v>
      </c>
      <c r="F85" t="s">
        <v>167</v>
      </c>
      <c r="G85" t="s">
        <v>166</v>
      </c>
      <c r="H85" t="s">
        <v>190</v>
      </c>
    </row>
    <row r="86" spans="4:8">
      <c r="D86" t="s">
        <v>155</v>
      </c>
      <c r="E86" t="str">
        <f t="shared" si="4"/>
        <v>--</v>
      </c>
      <c r="F86" t="s">
        <v>167</v>
      </c>
      <c r="G86" t="s">
        <v>166</v>
      </c>
      <c r="H86" t="s">
        <v>190</v>
      </c>
    </row>
    <row r="87" spans="4:8">
      <c r="D87" t="s">
        <v>155</v>
      </c>
      <c r="E87" t="str">
        <f t="shared" si="4"/>
        <v>--</v>
      </c>
      <c r="F87" t="s">
        <v>167</v>
      </c>
      <c r="G87" t="s">
        <v>166</v>
      </c>
      <c r="H87" t="s">
        <v>190</v>
      </c>
    </row>
    <row r="88" spans="4:8">
      <c r="D88" t="s">
        <v>155</v>
      </c>
      <c r="E88" t="str">
        <f t="shared" si="4"/>
        <v>--</v>
      </c>
      <c r="F88" t="s">
        <v>167</v>
      </c>
      <c r="G88" t="s">
        <v>166</v>
      </c>
      <c r="H88" t="s">
        <v>190</v>
      </c>
    </row>
    <row r="89" spans="4:8">
      <c r="D89" t="s">
        <v>155</v>
      </c>
      <c r="E89" t="str">
        <f t="shared" si="4"/>
        <v>--</v>
      </c>
      <c r="F89" t="s">
        <v>167</v>
      </c>
      <c r="G89" t="s">
        <v>166</v>
      </c>
      <c r="H89" t="s">
        <v>190</v>
      </c>
    </row>
    <row r="90" spans="4:8">
      <c r="D90" t="s">
        <v>155</v>
      </c>
      <c r="E90" t="str">
        <f t="shared" si="4"/>
        <v>--</v>
      </c>
      <c r="F90" t="s">
        <v>167</v>
      </c>
      <c r="G90" t="s">
        <v>166</v>
      </c>
      <c r="H90" t="s">
        <v>190</v>
      </c>
    </row>
    <row r="91" spans="4:8">
      <c r="D91" t="s">
        <v>155</v>
      </c>
      <c r="E91" t="str">
        <f t="shared" si="4"/>
        <v>--</v>
      </c>
      <c r="F91" t="s">
        <v>167</v>
      </c>
      <c r="G91" t="s">
        <v>166</v>
      </c>
      <c r="H91" t="s">
        <v>190</v>
      </c>
    </row>
    <row r="92" spans="4:8">
      <c r="D92" t="s">
        <v>155</v>
      </c>
      <c r="E92" t="str">
        <f t="shared" si="4"/>
        <v>--</v>
      </c>
      <c r="F92" t="s">
        <v>167</v>
      </c>
      <c r="G92" t="s">
        <v>166</v>
      </c>
      <c r="H92" t="s">
        <v>190</v>
      </c>
    </row>
    <row r="93" spans="4:8">
      <c r="D93" t="s">
        <v>155</v>
      </c>
      <c r="E93" t="str">
        <f t="shared" si="4"/>
        <v>--</v>
      </c>
      <c r="F93" t="s">
        <v>167</v>
      </c>
      <c r="G93" t="s">
        <v>166</v>
      </c>
      <c r="H93" t="s">
        <v>190</v>
      </c>
    </row>
    <row r="94" spans="4:8">
      <c r="D94" t="s">
        <v>155</v>
      </c>
      <c r="E94" t="str">
        <f t="shared" si="4"/>
        <v>--</v>
      </c>
      <c r="F94" t="s">
        <v>167</v>
      </c>
      <c r="G94" t="s">
        <v>166</v>
      </c>
      <c r="H94" t="s">
        <v>190</v>
      </c>
    </row>
    <row r="95" spans="4:8">
      <c r="D95" t="s">
        <v>155</v>
      </c>
      <c r="E95" t="str">
        <f t="shared" si="4"/>
        <v>--</v>
      </c>
      <c r="F95" t="s">
        <v>167</v>
      </c>
      <c r="G95" t="s">
        <v>166</v>
      </c>
      <c r="H95" t="s">
        <v>190</v>
      </c>
    </row>
    <row r="96" spans="4:8">
      <c r="D96" t="s">
        <v>155</v>
      </c>
      <c r="E96" t="str">
        <f t="shared" si="4"/>
        <v>--</v>
      </c>
      <c r="F96" t="s">
        <v>167</v>
      </c>
      <c r="G96" t="s">
        <v>166</v>
      </c>
      <c r="H96" t="s">
        <v>190</v>
      </c>
    </row>
    <row r="97" spans="4:8">
      <c r="D97" t="s">
        <v>155</v>
      </c>
      <c r="E97" t="str">
        <f t="shared" si="4"/>
        <v>--</v>
      </c>
      <c r="F97" t="s">
        <v>167</v>
      </c>
      <c r="G97" t="s">
        <v>166</v>
      </c>
      <c r="H97" t="s">
        <v>190</v>
      </c>
    </row>
    <row r="98" spans="4:8">
      <c r="D98" t="s">
        <v>155</v>
      </c>
      <c r="E98" t="str">
        <f t="shared" si="4"/>
        <v>--</v>
      </c>
      <c r="F98" t="s">
        <v>167</v>
      </c>
      <c r="G98" t="s">
        <v>166</v>
      </c>
      <c r="H98" t="s">
        <v>190</v>
      </c>
    </row>
    <row r="99" spans="4:8">
      <c r="D99" t="s">
        <v>155</v>
      </c>
      <c r="E99" t="str">
        <f t="shared" si="4"/>
        <v>--</v>
      </c>
      <c r="F99" t="s">
        <v>167</v>
      </c>
      <c r="G99" t="s">
        <v>166</v>
      </c>
      <c r="H99" t="s">
        <v>190</v>
      </c>
    </row>
    <row r="100" spans="4:8">
      <c r="D100" t="s">
        <v>155</v>
      </c>
      <c r="E100" t="str">
        <f t="shared" si="4"/>
        <v>--</v>
      </c>
      <c r="F100" t="s">
        <v>167</v>
      </c>
      <c r="G100" t="s">
        <v>166</v>
      </c>
      <c r="H100" t="s">
        <v>190</v>
      </c>
    </row>
    <row r="101" spans="4:8">
      <c r="D101" t="s">
        <v>155</v>
      </c>
      <c r="F101" t="s">
        <v>167</v>
      </c>
      <c r="G101" t="s">
        <v>166</v>
      </c>
      <c r="H101" t="s">
        <v>190</v>
      </c>
    </row>
    <row r="102" spans="4:8">
      <c r="D102" t="s">
        <v>155</v>
      </c>
      <c r="F102" t="s">
        <v>167</v>
      </c>
      <c r="G102" t="s">
        <v>166</v>
      </c>
      <c r="H102" t="s">
        <v>190</v>
      </c>
    </row>
    <row r="103" spans="4:8">
      <c r="D103" t="s">
        <v>155</v>
      </c>
    </row>
  </sheetData>
  <mergeCells count="8">
    <mergeCell ref="H1:H2"/>
    <mergeCell ref="A1:A2"/>
    <mergeCell ref="B1:B2"/>
    <mergeCell ref="C1:C2"/>
    <mergeCell ref="D1:D2"/>
    <mergeCell ref="E1:E2"/>
    <mergeCell ref="G1:G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03"/>
  <sheetViews>
    <sheetView topLeftCell="Q1" workbookViewId="0">
      <selection activeCell="S14" sqref="S14"/>
    </sheetView>
  </sheetViews>
  <sheetFormatPr defaultRowHeight="13.5"/>
  <cols>
    <col min="5" max="5" width="15.125" customWidth="1"/>
    <col min="6" max="6" width="13" customWidth="1"/>
    <col min="7" max="7" width="46" bestFit="1" customWidth="1"/>
    <col min="9" max="9" width="12.75" customWidth="1"/>
    <col min="10" max="12" width="12.75" bestFit="1" customWidth="1"/>
    <col min="13" max="18" width="17.25" bestFit="1" customWidth="1"/>
    <col min="19" max="19" width="12.75" bestFit="1" customWidth="1"/>
    <col min="22" max="22" width="19.125" customWidth="1"/>
  </cols>
  <sheetData>
    <row r="1" spans="1:22">
      <c r="A1" s="6" t="s">
        <v>151</v>
      </c>
      <c r="B1" s="6" t="s">
        <v>153</v>
      </c>
      <c r="C1" s="6" t="s">
        <v>152</v>
      </c>
      <c r="D1" s="7" t="s">
        <v>154</v>
      </c>
      <c r="E1" s="4" t="s">
        <v>99</v>
      </c>
      <c r="F1" s="4" t="s">
        <v>100</v>
      </c>
      <c r="G1" s="4" t="s">
        <v>101</v>
      </c>
      <c r="H1" s="4" t="s">
        <v>178</v>
      </c>
      <c r="I1" s="2" t="s">
        <v>0</v>
      </c>
      <c r="J1" s="2" t="s">
        <v>2</v>
      </c>
      <c r="K1" s="2" t="s">
        <v>5</v>
      </c>
      <c r="L1" s="2" t="s">
        <v>7</v>
      </c>
      <c r="M1" s="2" t="s">
        <v>9</v>
      </c>
      <c r="N1" s="2" t="s">
        <v>11</v>
      </c>
      <c r="O1" s="2" t="s">
        <v>13</v>
      </c>
      <c r="P1" s="2" t="s">
        <v>15</v>
      </c>
      <c r="Q1" s="2" t="s">
        <v>17</v>
      </c>
      <c r="R1" s="2" t="s">
        <v>19</v>
      </c>
      <c r="S1" s="2" t="s">
        <v>21</v>
      </c>
      <c r="T1" s="2" t="s">
        <v>23</v>
      </c>
      <c r="U1" s="2" t="s">
        <v>25</v>
      </c>
      <c r="V1" s="2" t="s">
        <v>199</v>
      </c>
    </row>
    <row r="2" spans="1:22">
      <c r="A2" s="6"/>
      <c r="B2" s="6"/>
      <c r="C2" s="6"/>
      <c r="D2" s="7"/>
      <c r="E2" s="5"/>
      <c r="F2" s="5"/>
      <c r="G2" s="5"/>
      <c r="H2" s="5"/>
      <c r="I2" s="2" t="s">
        <v>1</v>
      </c>
      <c r="J2" s="2" t="s">
        <v>3</v>
      </c>
      <c r="K2" s="2" t="s">
        <v>6</v>
      </c>
      <c r="L2" s="2" t="s">
        <v>8</v>
      </c>
      <c r="M2" s="2" t="s">
        <v>10</v>
      </c>
      <c r="N2" s="2" t="s">
        <v>12</v>
      </c>
      <c r="O2" s="2" t="s">
        <v>14</v>
      </c>
      <c r="P2" s="2" t="s">
        <v>16</v>
      </c>
      <c r="Q2" s="2" t="s">
        <v>18</v>
      </c>
      <c r="R2" s="2" t="s">
        <v>20</v>
      </c>
      <c r="S2" s="2" t="s">
        <v>22</v>
      </c>
      <c r="T2" s="2" t="s">
        <v>24</v>
      </c>
      <c r="U2" s="2" t="s">
        <v>26</v>
      </c>
      <c r="V2" s="2" t="s">
        <v>200</v>
      </c>
    </row>
    <row r="3" spans="1:22">
      <c r="D3" t="s">
        <v>155</v>
      </c>
      <c r="E3" t="str">
        <f>CONCATENATE(A3,D3,B3,D3,C3)</f>
        <v>--</v>
      </c>
      <c r="F3" t="s">
        <v>162</v>
      </c>
      <c r="G3" t="s">
        <v>163</v>
      </c>
      <c r="H3" t="s">
        <v>192</v>
      </c>
      <c r="P3" s="1"/>
      <c r="Q3" s="1"/>
    </row>
    <row r="4" spans="1:22">
      <c r="D4" t="s">
        <v>155</v>
      </c>
      <c r="E4" t="str">
        <f t="shared" ref="E4:E67" si="0">CONCATENATE(A4,D4,B4,D4,C4)</f>
        <v>--</v>
      </c>
      <c r="F4" t="s">
        <v>162</v>
      </c>
      <c r="G4" t="s">
        <v>163</v>
      </c>
      <c r="H4" t="s">
        <v>192</v>
      </c>
      <c r="P4" s="1"/>
      <c r="Q4" s="1"/>
    </row>
    <row r="5" spans="1:22">
      <c r="D5" t="s">
        <v>155</v>
      </c>
      <c r="E5" t="str">
        <f t="shared" si="0"/>
        <v>--</v>
      </c>
      <c r="F5" t="s">
        <v>162</v>
      </c>
      <c r="G5" t="s">
        <v>163</v>
      </c>
      <c r="H5" t="s">
        <v>192</v>
      </c>
      <c r="P5" s="1"/>
      <c r="Q5" s="1"/>
    </row>
    <row r="6" spans="1:22">
      <c r="D6" t="s">
        <v>155</v>
      </c>
      <c r="E6" t="str">
        <f t="shared" si="0"/>
        <v>--</v>
      </c>
      <c r="F6" t="s">
        <v>162</v>
      </c>
      <c r="G6" t="s">
        <v>163</v>
      </c>
      <c r="H6" t="s">
        <v>192</v>
      </c>
      <c r="P6" s="1"/>
      <c r="Q6" s="1"/>
    </row>
    <row r="7" spans="1:22">
      <c r="D7" t="s">
        <v>155</v>
      </c>
      <c r="E7" t="str">
        <f t="shared" si="0"/>
        <v>--</v>
      </c>
      <c r="F7" t="s">
        <v>162</v>
      </c>
      <c r="G7" t="s">
        <v>163</v>
      </c>
      <c r="H7" t="s">
        <v>192</v>
      </c>
      <c r="P7" s="1"/>
      <c r="Q7" s="1"/>
    </row>
    <row r="8" spans="1:22">
      <c r="D8" t="s">
        <v>155</v>
      </c>
      <c r="E8" t="str">
        <f t="shared" si="0"/>
        <v>--</v>
      </c>
      <c r="F8" t="s">
        <v>162</v>
      </c>
      <c r="G8" t="s">
        <v>163</v>
      </c>
      <c r="H8" t="s">
        <v>192</v>
      </c>
      <c r="P8" s="1"/>
      <c r="Q8" s="1"/>
    </row>
    <row r="9" spans="1:22">
      <c r="D9" t="s">
        <v>155</v>
      </c>
      <c r="E9" t="str">
        <f t="shared" si="0"/>
        <v>--</v>
      </c>
      <c r="F9" t="s">
        <v>162</v>
      </c>
      <c r="G9" t="s">
        <v>163</v>
      </c>
      <c r="H9" t="s">
        <v>192</v>
      </c>
      <c r="P9" s="1"/>
      <c r="Q9" s="1"/>
    </row>
    <row r="10" spans="1:22">
      <c r="D10" t="s">
        <v>155</v>
      </c>
      <c r="E10" t="str">
        <f t="shared" si="0"/>
        <v>--</v>
      </c>
      <c r="F10" t="s">
        <v>162</v>
      </c>
      <c r="G10" t="s">
        <v>163</v>
      </c>
      <c r="H10" t="s">
        <v>192</v>
      </c>
      <c r="P10" s="1"/>
      <c r="Q10" s="1"/>
    </row>
    <row r="11" spans="1:22">
      <c r="D11" t="s">
        <v>155</v>
      </c>
      <c r="E11" t="str">
        <f t="shared" si="0"/>
        <v>--</v>
      </c>
      <c r="F11" t="s">
        <v>162</v>
      </c>
      <c r="G11" t="s">
        <v>163</v>
      </c>
      <c r="H11" t="s">
        <v>192</v>
      </c>
      <c r="P11" s="1"/>
      <c r="Q11" s="1"/>
    </row>
    <row r="12" spans="1:22">
      <c r="D12" t="s">
        <v>155</v>
      </c>
      <c r="E12" t="str">
        <f t="shared" si="0"/>
        <v>--</v>
      </c>
      <c r="F12" t="s">
        <v>162</v>
      </c>
      <c r="G12" t="s">
        <v>163</v>
      </c>
      <c r="H12" t="s">
        <v>192</v>
      </c>
      <c r="P12" s="1"/>
      <c r="Q12" s="1"/>
    </row>
    <row r="13" spans="1:22">
      <c r="D13" t="s">
        <v>155</v>
      </c>
      <c r="E13" t="str">
        <f t="shared" si="0"/>
        <v>--</v>
      </c>
      <c r="F13" t="s">
        <v>162</v>
      </c>
      <c r="G13" t="s">
        <v>163</v>
      </c>
      <c r="H13" t="s">
        <v>192</v>
      </c>
      <c r="P13" s="1"/>
      <c r="Q13" s="1"/>
    </row>
    <row r="14" spans="1:22">
      <c r="D14" t="s">
        <v>155</v>
      </c>
      <c r="E14" t="str">
        <f t="shared" si="0"/>
        <v>--</v>
      </c>
      <c r="F14" t="s">
        <v>162</v>
      </c>
      <c r="G14" t="s">
        <v>163</v>
      </c>
      <c r="H14" t="s">
        <v>192</v>
      </c>
      <c r="P14" s="1"/>
      <c r="Q14" s="1"/>
    </row>
    <row r="15" spans="1:22">
      <c r="D15" t="s">
        <v>155</v>
      </c>
      <c r="E15" t="str">
        <f t="shared" si="0"/>
        <v>--</v>
      </c>
      <c r="F15" t="s">
        <v>162</v>
      </c>
      <c r="G15" t="s">
        <v>163</v>
      </c>
      <c r="H15" t="s">
        <v>192</v>
      </c>
      <c r="P15" s="1"/>
      <c r="Q15" s="1"/>
    </row>
    <row r="16" spans="1:22">
      <c r="D16" t="s">
        <v>155</v>
      </c>
      <c r="E16" t="str">
        <f t="shared" si="0"/>
        <v>--</v>
      </c>
      <c r="F16" t="s">
        <v>162</v>
      </c>
      <c r="G16" t="s">
        <v>163</v>
      </c>
      <c r="H16" t="s">
        <v>192</v>
      </c>
      <c r="P16" s="1"/>
      <c r="Q16" s="1"/>
    </row>
    <row r="17" spans="4:8">
      <c r="D17" t="s">
        <v>155</v>
      </c>
      <c r="E17" t="str">
        <f t="shared" si="0"/>
        <v>--</v>
      </c>
      <c r="F17" t="s">
        <v>162</v>
      </c>
      <c r="G17" t="s">
        <v>163</v>
      </c>
      <c r="H17" t="s">
        <v>192</v>
      </c>
    </row>
    <row r="18" spans="4:8">
      <c r="D18" t="s">
        <v>155</v>
      </c>
      <c r="E18" t="str">
        <f t="shared" si="0"/>
        <v>--</v>
      </c>
      <c r="F18" t="s">
        <v>162</v>
      </c>
      <c r="G18" t="s">
        <v>163</v>
      </c>
      <c r="H18" t="s">
        <v>192</v>
      </c>
    </row>
    <row r="19" spans="4:8">
      <c r="D19" t="s">
        <v>155</v>
      </c>
      <c r="E19" t="str">
        <f t="shared" si="0"/>
        <v>--</v>
      </c>
      <c r="F19" t="s">
        <v>162</v>
      </c>
      <c r="G19" t="s">
        <v>163</v>
      </c>
      <c r="H19" t="s">
        <v>192</v>
      </c>
    </row>
    <row r="20" spans="4:8">
      <c r="D20" t="s">
        <v>155</v>
      </c>
      <c r="E20" t="str">
        <f t="shared" si="0"/>
        <v>--</v>
      </c>
      <c r="F20" t="s">
        <v>162</v>
      </c>
      <c r="G20" t="s">
        <v>163</v>
      </c>
      <c r="H20" t="s">
        <v>192</v>
      </c>
    </row>
    <row r="21" spans="4:8">
      <c r="D21" t="s">
        <v>155</v>
      </c>
      <c r="E21" t="str">
        <f t="shared" si="0"/>
        <v>--</v>
      </c>
      <c r="F21" t="s">
        <v>162</v>
      </c>
      <c r="G21" t="s">
        <v>163</v>
      </c>
      <c r="H21" t="s">
        <v>192</v>
      </c>
    </row>
    <row r="22" spans="4:8">
      <c r="D22" t="s">
        <v>155</v>
      </c>
      <c r="E22" t="str">
        <f t="shared" si="0"/>
        <v>--</v>
      </c>
      <c r="F22" t="s">
        <v>162</v>
      </c>
      <c r="G22" t="s">
        <v>163</v>
      </c>
      <c r="H22" t="s">
        <v>192</v>
      </c>
    </row>
    <row r="23" spans="4:8">
      <c r="D23" t="s">
        <v>155</v>
      </c>
      <c r="E23" t="str">
        <f t="shared" si="0"/>
        <v>--</v>
      </c>
      <c r="F23" t="s">
        <v>162</v>
      </c>
      <c r="G23" t="s">
        <v>163</v>
      </c>
      <c r="H23" t="s">
        <v>192</v>
      </c>
    </row>
    <row r="24" spans="4:8">
      <c r="D24" t="s">
        <v>155</v>
      </c>
      <c r="E24" t="str">
        <f t="shared" si="0"/>
        <v>--</v>
      </c>
      <c r="F24" t="s">
        <v>162</v>
      </c>
      <c r="G24" t="s">
        <v>163</v>
      </c>
      <c r="H24" t="s">
        <v>192</v>
      </c>
    </row>
    <row r="25" spans="4:8">
      <c r="D25" t="s">
        <v>155</v>
      </c>
      <c r="E25" t="str">
        <f t="shared" si="0"/>
        <v>--</v>
      </c>
      <c r="F25" t="s">
        <v>162</v>
      </c>
      <c r="G25" t="s">
        <v>163</v>
      </c>
      <c r="H25" t="s">
        <v>192</v>
      </c>
    </row>
    <row r="26" spans="4:8">
      <c r="D26" t="s">
        <v>155</v>
      </c>
      <c r="E26" t="str">
        <f t="shared" si="0"/>
        <v>--</v>
      </c>
      <c r="F26" t="s">
        <v>162</v>
      </c>
      <c r="G26" t="s">
        <v>163</v>
      </c>
      <c r="H26" t="s">
        <v>192</v>
      </c>
    </row>
    <row r="27" spans="4:8">
      <c r="D27" t="s">
        <v>155</v>
      </c>
      <c r="E27" t="str">
        <f t="shared" si="0"/>
        <v>--</v>
      </c>
      <c r="F27" t="s">
        <v>162</v>
      </c>
      <c r="G27" t="s">
        <v>163</v>
      </c>
      <c r="H27" t="s">
        <v>192</v>
      </c>
    </row>
    <row r="28" spans="4:8">
      <c r="D28" t="s">
        <v>155</v>
      </c>
      <c r="E28" t="str">
        <f t="shared" si="0"/>
        <v>--</v>
      </c>
      <c r="F28" t="s">
        <v>162</v>
      </c>
      <c r="G28" t="s">
        <v>163</v>
      </c>
      <c r="H28" t="s">
        <v>192</v>
      </c>
    </row>
    <row r="29" spans="4:8">
      <c r="D29" t="s">
        <v>155</v>
      </c>
      <c r="E29" t="str">
        <f t="shared" si="0"/>
        <v>--</v>
      </c>
      <c r="F29" t="s">
        <v>162</v>
      </c>
      <c r="G29" t="s">
        <v>163</v>
      </c>
      <c r="H29" t="s">
        <v>192</v>
      </c>
    </row>
    <row r="30" spans="4:8">
      <c r="D30" t="s">
        <v>155</v>
      </c>
      <c r="E30" t="str">
        <f t="shared" si="0"/>
        <v>--</v>
      </c>
      <c r="F30" t="s">
        <v>162</v>
      </c>
      <c r="G30" t="s">
        <v>163</v>
      </c>
      <c r="H30" t="s">
        <v>192</v>
      </c>
    </row>
    <row r="31" spans="4:8">
      <c r="D31" t="s">
        <v>155</v>
      </c>
      <c r="E31" t="str">
        <f t="shared" si="0"/>
        <v>--</v>
      </c>
      <c r="F31" t="s">
        <v>162</v>
      </c>
      <c r="G31" t="s">
        <v>163</v>
      </c>
      <c r="H31" t="s">
        <v>192</v>
      </c>
    </row>
    <row r="32" spans="4:8">
      <c r="D32" t="s">
        <v>155</v>
      </c>
      <c r="E32" t="str">
        <f t="shared" si="0"/>
        <v>--</v>
      </c>
      <c r="F32" t="s">
        <v>162</v>
      </c>
      <c r="G32" t="s">
        <v>163</v>
      </c>
      <c r="H32" t="s">
        <v>192</v>
      </c>
    </row>
    <row r="33" spans="4:8">
      <c r="D33" t="s">
        <v>155</v>
      </c>
      <c r="E33" t="str">
        <f t="shared" si="0"/>
        <v>--</v>
      </c>
      <c r="F33" t="s">
        <v>162</v>
      </c>
      <c r="G33" t="s">
        <v>163</v>
      </c>
      <c r="H33" t="s">
        <v>192</v>
      </c>
    </row>
    <row r="34" spans="4:8">
      <c r="D34" t="s">
        <v>155</v>
      </c>
      <c r="E34" t="str">
        <f t="shared" si="0"/>
        <v>--</v>
      </c>
      <c r="F34" t="s">
        <v>162</v>
      </c>
      <c r="G34" t="s">
        <v>163</v>
      </c>
      <c r="H34" t="s">
        <v>192</v>
      </c>
    </row>
    <row r="35" spans="4:8">
      <c r="D35" t="s">
        <v>155</v>
      </c>
      <c r="E35" t="str">
        <f t="shared" si="0"/>
        <v>--</v>
      </c>
      <c r="F35" t="s">
        <v>162</v>
      </c>
      <c r="G35" t="s">
        <v>163</v>
      </c>
      <c r="H35" t="s">
        <v>192</v>
      </c>
    </row>
    <row r="36" spans="4:8">
      <c r="D36" t="s">
        <v>155</v>
      </c>
      <c r="E36" t="str">
        <f t="shared" si="0"/>
        <v>--</v>
      </c>
      <c r="F36" t="s">
        <v>162</v>
      </c>
      <c r="G36" t="s">
        <v>163</v>
      </c>
      <c r="H36" t="s">
        <v>192</v>
      </c>
    </row>
    <row r="37" spans="4:8">
      <c r="D37" t="s">
        <v>155</v>
      </c>
      <c r="E37" t="str">
        <f t="shared" si="0"/>
        <v>--</v>
      </c>
      <c r="F37" t="s">
        <v>162</v>
      </c>
      <c r="G37" t="s">
        <v>163</v>
      </c>
      <c r="H37" t="s">
        <v>192</v>
      </c>
    </row>
    <row r="38" spans="4:8">
      <c r="D38" t="s">
        <v>155</v>
      </c>
      <c r="E38" t="str">
        <f t="shared" si="0"/>
        <v>--</v>
      </c>
      <c r="F38" t="s">
        <v>162</v>
      </c>
      <c r="G38" t="s">
        <v>163</v>
      </c>
      <c r="H38" t="s">
        <v>192</v>
      </c>
    </row>
    <row r="39" spans="4:8">
      <c r="D39" t="s">
        <v>155</v>
      </c>
      <c r="E39" t="str">
        <f t="shared" si="0"/>
        <v>--</v>
      </c>
      <c r="F39" t="s">
        <v>162</v>
      </c>
      <c r="G39" t="s">
        <v>163</v>
      </c>
      <c r="H39" t="s">
        <v>192</v>
      </c>
    </row>
    <row r="40" spans="4:8">
      <c r="D40" t="s">
        <v>155</v>
      </c>
      <c r="E40" t="str">
        <f t="shared" si="0"/>
        <v>--</v>
      </c>
      <c r="F40" t="s">
        <v>162</v>
      </c>
      <c r="G40" t="s">
        <v>163</v>
      </c>
      <c r="H40" t="s">
        <v>192</v>
      </c>
    </row>
    <row r="41" spans="4:8">
      <c r="D41" t="s">
        <v>155</v>
      </c>
      <c r="E41" t="str">
        <f t="shared" si="0"/>
        <v>--</v>
      </c>
      <c r="F41" t="s">
        <v>162</v>
      </c>
      <c r="G41" t="s">
        <v>163</v>
      </c>
      <c r="H41" t="s">
        <v>192</v>
      </c>
    </row>
    <row r="42" spans="4:8">
      <c r="D42" t="s">
        <v>155</v>
      </c>
      <c r="E42" t="str">
        <f t="shared" si="0"/>
        <v>--</v>
      </c>
      <c r="F42" t="s">
        <v>162</v>
      </c>
      <c r="G42" t="s">
        <v>163</v>
      </c>
      <c r="H42" t="s">
        <v>192</v>
      </c>
    </row>
    <row r="43" spans="4:8">
      <c r="D43" t="s">
        <v>155</v>
      </c>
      <c r="E43" t="str">
        <f t="shared" si="0"/>
        <v>--</v>
      </c>
      <c r="F43" t="s">
        <v>162</v>
      </c>
      <c r="G43" t="s">
        <v>163</v>
      </c>
      <c r="H43" t="s">
        <v>192</v>
      </c>
    </row>
    <row r="44" spans="4:8">
      <c r="D44" t="s">
        <v>155</v>
      </c>
      <c r="E44" t="str">
        <f t="shared" si="0"/>
        <v>--</v>
      </c>
      <c r="F44" t="s">
        <v>162</v>
      </c>
      <c r="G44" t="s">
        <v>163</v>
      </c>
      <c r="H44" t="s">
        <v>192</v>
      </c>
    </row>
    <row r="45" spans="4:8">
      <c r="D45" t="s">
        <v>155</v>
      </c>
      <c r="E45" t="str">
        <f t="shared" si="0"/>
        <v>--</v>
      </c>
      <c r="F45" t="s">
        <v>162</v>
      </c>
      <c r="G45" t="s">
        <v>163</v>
      </c>
      <c r="H45" t="s">
        <v>192</v>
      </c>
    </row>
    <row r="46" spans="4:8">
      <c r="D46" t="s">
        <v>155</v>
      </c>
      <c r="E46" t="str">
        <f t="shared" si="0"/>
        <v>--</v>
      </c>
      <c r="F46" t="s">
        <v>162</v>
      </c>
      <c r="G46" t="s">
        <v>163</v>
      </c>
      <c r="H46" t="s">
        <v>192</v>
      </c>
    </row>
    <row r="47" spans="4:8">
      <c r="D47" t="s">
        <v>155</v>
      </c>
      <c r="E47" t="str">
        <f t="shared" si="0"/>
        <v>--</v>
      </c>
      <c r="F47" t="s">
        <v>162</v>
      </c>
      <c r="G47" t="s">
        <v>163</v>
      </c>
      <c r="H47" t="s">
        <v>192</v>
      </c>
    </row>
    <row r="48" spans="4:8">
      <c r="D48" t="s">
        <v>155</v>
      </c>
      <c r="E48" t="str">
        <f t="shared" si="0"/>
        <v>--</v>
      </c>
      <c r="F48" t="s">
        <v>162</v>
      </c>
      <c r="G48" t="s">
        <v>163</v>
      </c>
      <c r="H48" t="s">
        <v>192</v>
      </c>
    </row>
    <row r="49" spans="4:8">
      <c r="D49" t="s">
        <v>155</v>
      </c>
      <c r="E49" t="str">
        <f t="shared" si="0"/>
        <v>--</v>
      </c>
      <c r="F49" t="s">
        <v>162</v>
      </c>
      <c r="G49" t="s">
        <v>163</v>
      </c>
      <c r="H49" t="s">
        <v>192</v>
      </c>
    </row>
    <row r="50" spans="4:8">
      <c r="D50" t="s">
        <v>155</v>
      </c>
      <c r="E50" t="str">
        <f t="shared" si="0"/>
        <v>--</v>
      </c>
      <c r="F50" t="s">
        <v>162</v>
      </c>
      <c r="G50" t="s">
        <v>163</v>
      </c>
      <c r="H50" t="s">
        <v>192</v>
      </c>
    </row>
    <row r="51" spans="4:8">
      <c r="D51" t="s">
        <v>155</v>
      </c>
      <c r="E51" t="str">
        <f t="shared" si="0"/>
        <v>--</v>
      </c>
      <c r="F51" t="s">
        <v>162</v>
      </c>
      <c r="G51" t="s">
        <v>163</v>
      </c>
      <c r="H51" t="s">
        <v>192</v>
      </c>
    </row>
    <row r="52" spans="4:8">
      <c r="D52" t="s">
        <v>155</v>
      </c>
      <c r="E52" t="str">
        <f t="shared" si="0"/>
        <v>--</v>
      </c>
      <c r="F52" t="s">
        <v>162</v>
      </c>
      <c r="G52" t="s">
        <v>163</v>
      </c>
      <c r="H52" t="s">
        <v>192</v>
      </c>
    </row>
    <row r="53" spans="4:8">
      <c r="D53" t="s">
        <v>155</v>
      </c>
      <c r="E53" t="str">
        <f t="shared" si="0"/>
        <v>--</v>
      </c>
      <c r="F53" t="s">
        <v>162</v>
      </c>
      <c r="G53" t="s">
        <v>163</v>
      </c>
      <c r="H53" t="s">
        <v>192</v>
      </c>
    </row>
    <row r="54" spans="4:8">
      <c r="D54" t="s">
        <v>155</v>
      </c>
      <c r="E54" t="str">
        <f t="shared" si="0"/>
        <v>--</v>
      </c>
      <c r="F54" t="s">
        <v>162</v>
      </c>
      <c r="G54" t="s">
        <v>163</v>
      </c>
      <c r="H54" t="s">
        <v>192</v>
      </c>
    </row>
    <row r="55" spans="4:8">
      <c r="D55" t="s">
        <v>155</v>
      </c>
      <c r="E55" t="str">
        <f t="shared" si="0"/>
        <v>--</v>
      </c>
      <c r="F55" t="s">
        <v>162</v>
      </c>
      <c r="G55" t="s">
        <v>163</v>
      </c>
      <c r="H55" t="s">
        <v>192</v>
      </c>
    </row>
    <row r="56" spans="4:8">
      <c r="D56" t="s">
        <v>155</v>
      </c>
      <c r="E56" t="str">
        <f t="shared" si="0"/>
        <v>--</v>
      </c>
      <c r="F56" t="s">
        <v>162</v>
      </c>
      <c r="G56" t="s">
        <v>163</v>
      </c>
      <c r="H56" t="s">
        <v>192</v>
      </c>
    </row>
    <row r="57" spans="4:8">
      <c r="D57" t="s">
        <v>155</v>
      </c>
      <c r="E57" t="str">
        <f t="shared" si="0"/>
        <v>--</v>
      </c>
      <c r="F57" t="s">
        <v>162</v>
      </c>
      <c r="G57" t="s">
        <v>163</v>
      </c>
      <c r="H57" t="s">
        <v>192</v>
      </c>
    </row>
    <row r="58" spans="4:8">
      <c r="D58" t="s">
        <v>155</v>
      </c>
      <c r="E58" t="str">
        <f t="shared" si="0"/>
        <v>--</v>
      </c>
      <c r="F58" t="s">
        <v>162</v>
      </c>
      <c r="G58" t="s">
        <v>163</v>
      </c>
      <c r="H58" t="s">
        <v>192</v>
      </c>
    </row>
    <row r="59" spans="4:8">
      <c r="D59" t="s">
        <v>155</v>
      </c>
      <c r="E59" t="str">
        <f t="shared" si="0"/>
        <v>--</v>
      </c>
      <c r="F59" t="s">
        <v>162</v>
      </c>
      <c r="G59" t="s">
        <v>163</v>
      </c>
      <c r="H59" t="s">
        <v>192</v>
      </c>
    </row>
    <row r="60" spans="4:8">
      <c r="D60" t="s">
        <v>155</v>
      </c>
      <c r="E60" t="str">
        <f t="shared" si="0"/>
        <v>--</v>
      </c>
      <c r="F60" t="s">
        <v>162</v>
      </c>
      <c r="G60" t="s">
        <v>163</v>
      </c>
      <c r="H60" t="s">
        <v>192</v>
      </c>
    </row>
    <row r="61" spans="4:8">
      <c r="D61" t="s">
        <v>155</v>
      </c>
      <c r="E61" t="str">
        <f t="shared" si="0"/>
        <v>--</v>
      </c>
      <c r="F61" t="s">
        <v>162</v>
      </c>
      <c r="G61" t="s">
        <v>163</v>
      </c>
      <c r="H61" t="s">
        <v>192</v>
      </c>
    </row>
    <row r="62" spans="4:8">
      <c r="D62" t="s">
        <v>155</v>
      </c>
      <c r="E62" t="str">
        <f t="shared" si="0"/>
        <v>--</v>
      </c>
      <c r="F62" t="s">
        <v>162</v>
      </c>
      <c r="G62" t="s">
        <v>163</v>
      </c>
      <c r="H62" t="s">
        <v>192</v>
      </c>
    </row>
    <row r="63" spans="4:8">
      <c r="D63" t="s">
        <v>155</v>
      </c>
      <c r="E63" t="str">
        <f t="shared" si="0"/>
        <v>--</v>
      </c>
      <c r="F63" t="s">
        <v>162</v>
      </c>
      <c r="G63" t="s">
        <v>163</v>
      </c>
      <c r="H63" t="s">
        <v>192</v>
      </c>
    </row>
    <row r="64" spans="4:8">
      <c r="D64" t="s">
        <v>155</v>
      </c>
      <c r="E64" t="str">
        <f t="shared" si="0"/>
        <v>--</v>
      </c>
      <c r="F64" t="s">
        <v>162</v>
      </c>
      <c r="G64" t="s">
        <v>163</v>
      </c>
      <c r="H64" t="s">
        <v>192</v>
      </c>
    </row>
    <row r="65" spans="4:8">
      <c r="D65" t="s">
        <v>155</v>
      </c>
      <c r="E65" t="str">
        <f t="shared" si="0"/>
        <v>--</v>
      </c>
      <c r="F65" t="s">
        <v>162</v>
      </c>
      <c r="G65" t="s">
        <v>163</v>
      </c>
      <c r="H65" t="s">
        <v>192</v>
      </c>
    </row>
    <row r="66" spans="4:8">
      <c r="D66" t="s">
        <v>155</v>
      </c>
      <c r="E66" t="str">
        <f t="shared" si="0"/>
        <v>--</v>
      </c>
      <c r="F66" t="s">
        <v>162</v>
      </c>
      <c r="G66" t="s">
        <v>163</v>
      </c>
      <c r="H66" t="s">
        <v>192</v>
      </c>
    </row>
    <row r="67" spans="4:8">
      <c r="D67" t="s">
        <v>155</v>
      </c>
      <c r="E67" t="str">
        <f t="shared" si="0"/>
        <v>--</v>
      </c>
      <c r="F67" t="s">
        <v>162</v>
      </c>
      <c r="G67" t="s">
        <v>163</v>
      </c>
      <c r="H67" t="s">
        <v>192</v>
      </c>
    </row>
    <row r="68" spans="4:8">
      <c r="D68" t="s">
        <v>155</v>
      </c>
      <c r="E68" t="str">
        <f t="shared" ref="E68:E100" si="1">CONCATENATE(A68,D68,B68,D68,C68)</f>
        <v>--</v>
      </c>
      <c r="F68" t="s">
        <v>162</v>
      </c>
      <c r="G68" t="s">
        <v>163</v>
      </c>
      <c r="H68" t="s">
        <v>192</v>
      </c>
    </row>
    <row r="69" spans="4:8">
      <c r="D69" t="s">
        <v>155</v>
      </c>
      <c r="E69" t="str">
        <f t="shared" si="1"/>
        <v>--</v>
      </c>
      <c r="F69" t="s">
        <v>162</v>
      </c>
      <c r="G69" t="s">
        <v>163</v>
      </c>
      <c r="H69" t="s">
        <v>192</v>
      </c>
    </row>
    <row r="70" spans="4:8">
      <c r="D70" t="s">
        <v>155</v>
      </c>
      <c r="E70" t="str">
        <f t="shared" si="1"/>
        <v>--</v>
      </c>
      <c r="F70" t="s">
        <v>162</v>
      </c>
      <c r="G70" t="s">
        <v>163</v>
      </c>
      <c r="H70" t="s">
        <v>192</v>
      </c>
    </row>
    <row r="71" spans="4:8">
      <c r="D71" t="s">
        <v>155</v>
      </c>
      <c r="E71" t="str">
        <f t="shared" si="1"/>
        <v>--</v>
      </c>
      <c r="F71" t="s">
        <v>162</v>
      </c>
      <c r="G71" t="s">
        <v>163</v>
      </c>
      <c r="H71" t="s">
        <v>192</v>
      </c>
    </row>
    <row r="72" spans="4:8">
      <c r="D72" t="s">
        <v>155</v>
      </c>
      <c r="E72" t="str">
        <f t="shared" si="1"/>
        <v>--</v>
      </c>
      <c r="F72" t="s">
        <v>162</v>
      </c>
      <c r="G72" t="s">
        <v>163</v>
      </c>
      <c r="H72" t="s">
        <v>192</v>
      </c>
    </row>
    <row r="73" spans="4:8">
      <c r="D73" t="s">
        <v>155</v>
      </c>
      <c r="E73" t="str">
        <f t="shared" si="1"/>
        <v>--</v>
      </c>
      <c r="F73" t="s">
        <v>162</v>
      </c>
      <c r="G73" t="s">
        <v>163</v>
      </c>
      <c r="H73" t="s">
        <v>192</v>
      </c>
    </row>
    <row r="74" spans="4:8">
      <c r="D74" t="s">
        <v>155</v>
      </c>
      <c r="E74" t="str">
        <f t="shared" si="1"/>
        <v>--</v>
      </c>
      <c r="F74" t="s">
        <v>162</v>
      </c>
      <c r="G74" t="s">
        <v>163</v>
      </c>
      <c r="H74" t="s">
        <v>192</v>
      </c>
    </row>
    <row r="75" spans="4:8">
      <c r="D75" t="s">
        <v>155</v>
      </c>
      <c r="E75" t="str">
        <f t="shared" si="1"/>
        <v>--</v>
      </c>
      <c r="F75" t="s">
        <v>162</v>
      </c>
      <c r="G75" t="s">
        <v>163</v>
      </c>
      <c r="H75" t="s">
        <v>192</v>
      </c>
    </row>
    <row r="76" spans="4:8">
      <c r="D76" t="s">
        <v>155</v>
      </c>
      <c r="E76" t="str">
        <f t="shared" si="1"/>
        <v>--</v>
      </c>
      <c r="F76" t="s">
        <v>162</v>
      </c>
      <c r="G76" t="s">
        <v>163</v>
      </c>
      <c r="H76" t="s">
        <v>192</v>
      </c>
    </row>
    <row r="77" spans="4:8">
      <c r="D77" t="s">
        <v>155</v>
      </c>
      <c r="E77" t="str">
        <f t="shared" si="1"/>
        <v>--</v>
      </c>
      <c r="F77" t="s">
        <v>162</v>
      </c>
      <c r="G77" t="s">
        <v>163</v>
      </c>
      <c r="H77" t="s">
        <v>192</v>
      </c>
    </row>
    <row r="78" spans="4:8">
      <c r="D78" t="s">
        <v>155</v>
      </c>
      <c r="E78" t="str">
        <f t="shared" si="1"/>
        <v>--</v>
      </c>
      <c r="F78" t="s">
        <v>162</v>
      </c>
      <c r="G78" t="s">
        <v>163</v>
      </c>
      <c r="H78" t="s">
        <v>192</v>
      </c>
    </row>
    <row r="79" spans="4:8">
      <c r="D79" t="s">
        <v>155</v>
      </c>
      <c r="E79" t="str">
        <f t="shared" si="1"/>
        <v>--</v>
      </c>
      <c r="F79" t="s">
        <v>162</v>
      </c>
      <c r="G79" t="s">
        <v>163</v>
      </c>
      <c r="H79" t="s">
        <v>192</v>
      </c>
    </row>
    <row r="80" spans="4:8">
      <c r="D80" t="s">
        <v>155</v>
      </c>
      <c r="E80" t="str">
        <f t="shared" si="1"/>
        <v>--</v>
      </c>
      <c r="F80" t="s">
        <v>162</v>
      </c>
      <c r="G80" t="s">
        <v>163</v>
      </c>
      <c r="H80" t="s">
        <v>192</v>
      </c>
    </row>
    <row r="81" spans="4:8">
      <c r="D81" t="s">
        <v>155</v>
      </c>
      <c r="E81" t="str">
        <f t="shared" si="1"/>
        <v>--</v>
      </c>
      <c r="F81" t="s">
        <v>162</v>
      </c>
      <c r="G81" t="s">
        <v>163</v>
      </c>
      <c r="H81" t="s">
        <v>192</v>
      </c>
    </row>
    <row r="82" spans="4:8">
      <c r="D82" t="s">
        <v>155</v>
      </c>
      <c r="E82" t="str">
        <f t="shared" si="1"/>
        <v>--</v>
      </c>
      <c r="F82" t="s">
        <v>162</v>
      </c>
      <c r="G82" t="s">
        <v>163</v>
      </c>
      <c r="H82" t="s">
        <v>192</v>
      </c>
    </row>
    <row r="83" spans="4:8">
      <c r="D83" t="s">
        <v>155</v>
      </c>
      <c r="E83" t="str">
        <f t="shared" si="1"/>
        <v>--</v>
      </c>
      <c r="F83" t="s">
        <v>162</v>
      </c>
      <c r="G83" t="s">
        <v>163</v>
      </c>
      <c r="H83" t="s">
        <v>192</v>
      </c>
    </row>
    <row r="84" spans="4:8">
      <c r="D84" t="s">
        <v>155</v>
      </c>
      <c r="E84" t="str">
        <f t="shared" si="1"/>
        <v>--</v>
      </c>
      <c r="F84" t="s">
        <v>162</v>
      </c>
      <c r="G84" t="s">
        <v>163</v>
      </c>
      <c r="H84" t="s">
        <v>192</v>
      </c>
    </row>
    <row r="85" spans="4:8">
      <c r="D85" t="s">
        <v>155</v>
      </c>
      <c r="E85" t="str">
        <f t="shared" si="1"/>
        <v>--</v>
      </c>
      <c r="F85" t="s">
        <v>162</v>
      </c>
      <c r="G85" t="s">
        <v>163</v>
      </c>
      <c r="H85" t="s">
        <v>192</v>
      </c>
    </row>
    <row r="86" spans="4:8">
      <c r="D86" t="s">
        <v>155</v>
      </c>
      <c r="E86" t="str">
        <f t="shared" si="1"/>
        <v>--</v>
      </c>
      <c r="F86" t="s">
        <v>162</v>
      </c>
      <c r="G86" t="s">
        <v>163</v>
      </c>
      <c r="H86" t="s">
        <v>192</v>
      </c>
    </row>
    <row r="87" spans="4:8">
      <c r="D87" t="s">
        <v>155</v>
      </c>
      <c r="E87" t="str">
        <f t="shared" si="1"/>
        <v>--</v>
      </c>
      <c r="F87" t="s">
        <v>162</v>
      </c>
      <c r="G87" t="s">
        <v>163</v>
      </c>
      <c r="H87" t="s">
        <v>192</v>
      </c>
    </row>
    <row r="88" spans="4:8">
      <c r="D88" t="s">
        <v>155</v>
      </c>
      <c r="E88" t="str">
        <f t="shared" si="1"/>
        <v>--</v>
      </c>
      <c r="F88" t="s">
        <v>162</v>
      </c>
      <c r="G88" t="s">
        <v>163</v>
      </c>
      <c r="H88" t="s">
        <v>192</v>
      </c>
    </row>
    <row r="89" spans="4:8">
      <c r="D89" t="s">
        <v>155</v>
      </c>
      <c r="E89" t="str">
        <f t="shared" si="1"/>
        <v>--</v>
      </c>
      <c r="F89" t="s">
        <v>162</v>
      </c>
      <c r="G89" t="s">
        <v>163</v>
      </c>
      <c r="H89" t="s">
        <v>192</v>
      </c>
    </row>
    <row r="90" spans="4:8">
      <c r="D90" t="s">
        <v>155</v>
      </c>
      <c r="E90" t="str">
        <f t="shared" si="1"/>
        <v>--</v>
      </c>
      <c r="F90" t="s">
        <v>162</v>
      </c>
      <c r="G90" t="s">
        <v>163</v>
      </c>
      <c r="H90" t="s">
        <v>192</v>
      </c>
    </row>
    <row r="91" spans="4:8">
      <c r="D91" t="s">
        <v>155</v>
      </c>
      <c r="E91" t="str">
        <f t="shared" si="1"/>
        <v>--</v>
      </c>
      <c r="F91" t="s">
        <v>162</v>
      </c>
      <c r="G91" t="s">
        <v>163</v>
      </c>
      <c r="H91" t="s">
        <v>192</v>
      </c>
    </row>
    <row r="92" spans="4:8">
      <c r="D92" t="s">
        <v>155</v>
      </c>
      <c r="E92" t="str">
        <f t="shared" si="1"/>
        <v>--</v>
      </c>
      <c r="F92" t="s">
        <v>162</v>
      </c>
      <c r="G92" t="s">
        <v>163</v>
      </c>
      <c r="H92" t="s">
        <v>192</v>
      </c>
    </row>
    <row r="93" spans="4:8">
      <c r="D93" t="s">
        <v>155</v>
      </c>
      <c r="E93" t="str">
        <f t="shared" si="1"/>
        <v>--</v>
      </c>
      <c r="F93" t="s">
        <v>162</v>
      </c>
      <c r="G93" t="s">
        <v>163</v>
      </c>
      <c r="H93" t="s">
        <v>192</v>
      </c>
    </row>
    <row r="94" spans="4:8">
      <c r="D94" t="s">
        <v>155</v>
      </c>
      <c r="E94" t="str">
        <f t="shared" si="1"/>
        <v>--</v>
      </c>
      <c r="F94" t="s">
        <v>162</v>
      </c>
      <c r="G94" t="s">
        <v>163</v>
      </c>
      <c r="H94" t="s">
        <v>192</v>
      </c>
    </row>
    <row r="95" spans="4:8">
      <c r="D95" t="s">
        <v>155</v>
      </c>
      <c r="E95" t="str">
        <f t="shared" si="1"/>
        <v>--</v>
      </c>
      <c r="F95" t="s">
        <v>162</v>
      </c>
      <c r="G95" t="s">
        <v>163</v>
      </c>
      <c r="H95" t="s">
        <v>192</v>
      </c>
    </row>
    <row r="96" spans="4:8">
      <c r="D96" t="s">
        <v>155</v>
      </c>
      <c r="E96" t="str">
        <f t="shared" si="1"/>
        <v>--</v>
      </c>
      <c r="F96" t="s">
        <v>162</v>
      </c>
      <c r="G96" t="s">
        <v>163</v>
      </c>
      <c r="H96" t="s">
        <v>192</v>
      </c>
    </row>
    <row r="97" spans="4:8">
      <c r="D97" t="s">
        <v>155</v>
      </c>
      <c r="E97" t="str">
        <f t="shared" si="1"/>
        <v>--</v>
      </c>
      <c r="F97" t="s">
        <v>162</v>
      </c>
      <c r="G97" t="s">
        <v>163</v>
      </c>
      <c r="H97" t="s">
        <v>192</v>
      </c>
    </row>
    <row r="98" spans="4:8">
      <c r="D98" t="s">
        <v>155</v>
      </c>
      <c r="E98" t="str">
        <f t="shared" si="1"/>
        <v>--</v>
      </c>
      <c r="F98" t="s">
        <v>162</v>
      </c>
      <c r="G98" t="s">
        <v>163</v>
      </c>
      <c r="H98" t="s">
        <v>192</v>
      </c>
    </row>
    <row r="99" spans="4:8">
      <c r="D99" t="s">
        <v>155</v>
      </c>
      <c r="E99" t="str">
        <f t="shared" si="1"/>
        <v>--</v>
      </c>
      <c r="F99" t="s">
        <v>162</v>
      </c>
      <c r="G99" t="s">
        <v>163</v>
      </c>
      <c r="H99" t="s">
        <v>192</v>
      </c>
    </row>
    <row r="100" spans="4:8">
      <c r="D100" t="s">
        <v>155</v>
      </c>
      <c r="E100" t="str">
        <f t="shared" si="1"/>
        <v>--</v>
      </c>
      <c r="F100" t="s">
        <v>162</v>
      </c>
      <c r="G100" t="s">
        <v>163</v>
      </c>
      <c r="H100" t="s">
        <v>192</v>
      </c>
    </row>
    <row r="101" spans="4:8">
      <c r="D101" t="s">
        <v>155</v>
      </c>
    </row>
    <row r="102" spans="4:8">
      <c r="D102" t="s">
        <v>155</v>
      </c>
    </row>
    <row r="103" spans="4:8">
      <c r="D103" t="s">
        <v>155</v>
      </c>
    </row>
  </sheetData>
  <mergeCells count="8">
    <mergeCell ref="H1:H2"/>
    <mergeCell ref="G1:G2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3"/>
  <sheetViews>
    <sheetView topLeftCell="E1" workbookViewId="0">
      <selection activeCell="M11" sqref="M11"/>
    </sheetView>
  </sheetViews>
  <sheetFormatPr defaultRowHeight="13.5"/>
  <cols>
    <col min="5" max="5" width="15.125" customWidth="1"/>
    <col min="6" max="6" width="11" customWidth="1"/>
    <col min="7" max="7" width="35" bestFit="1" customWidth="1"/>
    <col min="8" max="8" width="13.5" customWidth="1"/>
    <col min="9" max="9" width="12.75" bestFit="1" customWidth="1"/>
    <col min="10" max="10" width="14" customWidth="1"/>
    <col min="11" max="11" width="15.125" customWidth="1"/>
    <col min="12" max="12" width="15.5" customWidth="1"/>
    <col min="13" max="13" width="16.25" customWidth="1"/>
  </cols>
  <sheetData>
    <row r="1" spans="1:18">
      <c r="A1" s="6" t="s">
        <v>151</v>
      </c>
      <c r="B1" s="6" t="s">
        <v>153</v>
      </c>
      <c r="C1" s="6" t="s">
        <v>152</v>
      </c>
      <c r="D1" s="7" t="s">
        <v>154</v>
      </c>
      <c r="E1" s="4" t="s">
        <v>99</v>
      </c>
      <c r="F1" s="4" t="s">
        <v>100</v>
      </c>
      <c r="G1" s="4" t="s">
        <v>101</v>
      </c>
      <c r="H1" s="8" t="s">
        <v>178</v>
      </c>
      <c r="I1" s="2" t="s">
        <v>27</v>
      </c>
      <c r="J1" s="2" t="s">
        <v>29</v>
      </c>
      <c r="K1" s="2" t="s">
        <v>31</v>
      </c>
      <c r="L1" s="2" t="s">
        <v>33</v>
      </c>
      <c r="M1" s="2" t="s">
        <v>195</v>
      </c>
    </row>
    <row r="2" spans="1:18">
      <c r="A2" s="6"/>
      <c r="B2" s="6"/>
      <c r="C2" s="6"/>
      <c r="D2" s="7"/>
      <c r="E2" s="5"/>
      <c r="F2" s="5"/>
      <c r="G2" s="5"/>
      <c r="H2" s="8"/>
      <c r="I2" s="2" t="s">
        <v>28</v>
      </c>
      <c r="J2" s="2" t="s">
        <v>30</v>
      </c>
      <c r="K2" s="2" t="s">
        <v>32</v>
      </c>
      <c r="L2" s="2" t="s">
        <v>34</v>
      </c>
      <c r="M2" s="3" t="s">
        <v>196</v>
      </c>
    </row>
    <row r="3" spans="1:18">
      <c r="D3" t="s">
        <v>155</v>
      </c>
      <c r="E3" t="str">
        <f>CONCATENATE(A3,D3,B3,D3,C3)</f>
        <v>--</v>
      </c>
      <c r="F3" t="s">
        <v>165</v>
      </c>
      <c r="G3" t="s">
        <v>164</v>
      </c>
      <c r="H3" t="s">
        <v>191</v>
      </c>
    </row>
    <row r="4" spans="1:18">
      <c r="D4" t="s">
        <v>155</v>
      </c>
      <c r="E4" t="str">
        <f t="shared" ref="E4:E67" si="0">CONCATENATE(A4,D4,B4,D4,C4)</f>
        <v>--</v>
      </c>
      <c r="F4" t="s">
        <v>165</v>
      </c>
      <c r="G4" t="s">
        <v>164</v>
      </c>
      <c r="H4" t="s">
        <v>191</v>
      </c>
    </row>
    <row r="5" spans="1:18">
      <c r="D5" t="s">
        <v>155</v>
      </c>
      <c r="E5" t="str">
        <f t="shared" si="0"/>
        <v>--</v>
      </c>
      <c r="F5" t="s">
        <v>165</v>
      </c>
      <c r="G5" t="s">
        <v>164</v>
      </c>
      <c r="H5" t="s">
        <v>191</v>
      </c>
      <c r="Q5" s="1"/>
      <c r="R5" s="1"/>
    </row>
    <row r="6" spans="1:18">
      <c r="D6" t="s">
        <v>155</v>
      </c>
      <c r="E6" t="str">
        <f t="shared" si="0"/>
        <v>--</v>
      </c>
      <c r="F6" t="s">
        <v>165</v>
      </c>
      <c r="G6" t="s">
        <v>164</v>
      </c>
      <c r="H6" t="s">
        <v>191</v>
      </c>
      <c r="Q6" s="1"/>
      <c r="R6" s="1"/>
    </row>
    <row r="7" spans="1:18">
      <c r="D7" t="s">
        <v>155</v>
      </c>
      <c r="E7" t="str">
        <f t="shared" si="0"/>
        <v>--</v>
      </c>
      <c r="F7" t="s">
        <v>165</v>
      </c>
      <c r="G7" t="s">
        <v>164</v>
      </c>
      <c r="H7" t="s">
        <v>191</v>
      </c>
      <c r="Q7" s="1"/>
      <c r="R7" s="1"/>
    </row>
    <row r="8" spans="1:18">
      <c r="D8" t="s">
        <v>155</v>
      </c>
      <c r="E8" t="str">
        <f t="shared" si="0"/>
        <v>--</v>
      </c>
      <c r="F8" t="s">
        <v>165</v>
      </c>
      <c r="G8" t="s">
        <v>164</v>
      </c>
      <c r="H8" t="s">
        <v>191</v>
      </c>
      <c r="Q8" s="1"/>
      <c r="R8" s="1"/>
    </row>
    <row r="9" spans="1:18">
      <c r="D9" t="s">
        <v>155</v>
      </c>
      <c r="E9" t="str">
        <f t="shared" si="0"/>
        <v>--</v>
      </c>
      <c r="F9" t="s">
        <v>165</v>
      </c>
      <c r="G9" t="s">
        <v>164</v>
      </c>
      <c r="H9" t="s">
        <v>191</v>
      </c>
    </row>
    <row r="10" spans="1:18">
      <c r="D10" t="s">
        <v>155</v>
      </c>
      <c r="E10" t="str">
        <f t="shared" si="0"/>
        <v>--</v>
      </c>
      <c r="F10" t="s">
        <v>165</v>
      </c>
      <c r="G10" t="s">
        <v>164</v>
      </c>
      <c r="H10" t="s">
        <v>191</v>
      </c>
    </row>
    <row r="11" spans="1:18">
      <c r="D11" t="s">
        <v>155</v>
      </c>
      <c r="E11" t="str">
        <f t="shared" si="0"/>
        <v>--</v>
      </c>
      <c r="F11" t="s">
        <v>165</v>
      </c>
      <c r="G11" t="s">
        <v>164</v>
      </c>
      <c r="H11" t="s">
        <v>191</v>
      </c>
    </row>
    <row r="12" spans="1:18">
      <c r="D12" t="s">
        <v>155</v>
      </c>
      <c r="E12" t="str">
        <f t="shared" si="0"/>
        <v>--</v>
      </c>
      <c r="F12" t="s">
        <v>165</v>
      </c>
      <c r="G12" t="s">
        <v>164</v>
      </c>
      <c r="H12" t="s">
        <v>191</v>
      </c>
    </row>
    <row r="13" spans="1:18">
      <c r="D13" t="s">
        <v>155</v>
      </c>
      <c r="E13" t="str">
        <f t="shared" si="0"/>
        <v>--</v>
      </c>
      <c r="F13" t="s">
        <v>165</v>
      </c>
      <c r="G13" t="s">
        <v>164</v>
      </c>
      <c r="H13" t="s">
        <v>191</v>
      </c>
    </row>
    <row r="14" spans="1:18">
      <c r="D14" t="s">
        <v>155</v>
      </c>
      <c r="E14" t="str">
        <f t="shared" si="0"/>
        <v>--</v>
      </c>
      <c r="F14" t="s">
        <v>165</v>
      </c>
      <c r="G14" t="s">
        <v>164</v>
      </c>
      <c r="H14" t="s">
        <v>191</v>
      </c>
    </row>
    <row r="15" spans="1:18">
      <c r="D15" t="s">
        <v>155</v>
      </c>
      <c r="E15" t="str">
        <f t="shared" si="0"/>
        <v>--</v>
      </c>
      <c r="F15" t="s">
        <v>165</v>
      </c>
      <c r="G15" t="s">
        <v>164</v>
      </c>
      <c r="H15" t="s">
        <v>191</v>
      </c>
    </row>
    <row r="16" spans="1:18">
      <c r="D16" t="s">
        <v>155</v>
      </c>
      <c r="E16" t="str">
        <f t="shared" si="0"/>
        <v>--</v>
      </c>
      <c r="F16" t="s">
        <v>165</v>
      </c>
      <c r="G16" t="s">
        <v>164</v>
      </c>
      <c r="H16" t="s">
        <v>191</v>
      </c>
    </row>
    <row r="17" spans="4:8">
      <c r="D17" t="s">
        <v>155</v>
      </c>
      <c r="E17" t="str">
        <f t="shared" si="0"/>
        <v>--</v>
      </c>
      <c r="F17" t="s">
        <v>165</v>
      </c>
      <c r="G17" t="s">
        <v>164</v>
      </c>
      <c r="H17" t="s">
        <v>191</v>
      </c>
    </row>
    <row r="18" spans="4:8">
      <c r="D18" t="s">
        <v>155</v>
      </c>
      <c r="E18" t="str">
        <f t="shared" si="0"/>
        <v>--</v>
      </c>
      <c r="F18" t="s">
        <v>165</v>
      </c>
      <c r="G18" t="s">
        <v>164</v>
      </c>
      <c r="H18" t="s">
        <v>191</v>
      </c>
    </row>
    <row r="19" spans="4:8">
      <c r="D19" t="s">
        <v>155</v>
      </c>
      <c r="E19" t="str">
        <f t="shared" si="0"/>
        <v>--</v>
      </c>
      <c r="F19" t="s">
        <v>165</v>
      </c>
      <c r="G19" t="s">
        <v>164</v>
      </c>
      <c r="H19" t="s">
        <v>191</v>
      </c>
    </row>
    <row r="20" spans="4:8">
      <c r="D20" t="s">
        <v>155</v>
      </c>
      <c r="E20" t="str">
        <f t="shared" si="0"/>
        <v>--</v>
      </c>
      <c r="F20" t="s">
        <v>165</v>
      </c>
      <c r="G20" t="s">
        <v>164</v>
      </c>
      <c r="H20" t="s">
        <v>191</v>
      </c>
    </row>
    <row r="21" spans="4:8">
      <c r="D21" t="s">
        <v>155</v>
      </c>
      <c r="E21" t="str">
        <f t="shared" si="0"/>
        <v>--</v>
      </c>
      <c r="F21" t="s">
        <v>165</v>
      </c>
      <c r="G21" t="s">
        <v>164</v>
      </c>
      <c r="H21" t="s">
        <v>191</v>
      </c>
    </row>
    <row r="22" spans="4:8">
      <c r="D22" t="s">
        <v>155</v>
      </c>
      <c r="E22" t="str">
        <f t="shared" si="0"/>
        <v>--</v>
      </c>
      <c r="F22" t="s">
        <v>165</v>
      </c>
      <c r="G22" t="s">
        <v>164</v>
      </c>
      <c r="H22" t="s">
        <v>191</v>
      </c>
    </row>
    <row r="23" spans="4:8">
      <c r="D23" t="s">
        <v>155</v>
      </c>
      <c r="E23" t="str">
        <f t="shared" si="0"/>
        <v>--</v>
      </c>
      <c r="F23" t="s">
        <v>165</v>
      </c>
      <c r="G23" t="s">
        <v>164</v>
      </c>
      <c r="H23" t="s">
        <v>191</v>
      </c>
    </row>
    <row r="24" spans="4:8">
      <c r="D24" t="s">
        <v>155</v>
      </c>
      <c r="E24" t="str">
        <f t="shared" si="0"/>
        <v>--</v>
      </c>
      <c r="F24" t="s">
        <v>165</v>
      </c>
      <c r="G24" t="s">
        <v>164</v>
      </c>
      <c r="H24" t="s">
        <v>191</v>
      </c>
    </row>
    <row r="25" spans="4:8">
      <c r="D25" t="s">
        <v>155</v>
      </c>
      <c r="E25" t="str">
        <f t="shared" si="0"/>
        <v>--</v>
      </c>
      <c r="F25" t="s">
        <v>165</v>
      </c>
      <c r="G25" t="s">
        <v>164</v>
      </c>
      <c r="H25" t="s">
        <v>191</v>
      </c>
    </row>
    <row r="26" spans="4:8">
      <c r="D26" t="s">
        <v>155</v>
      </c>
      <c r="E26" t="str">
        <f t="shared" si="0"/>
        <v>--</v>
      </c>
      <c r="F26" t="s">
        <v>165</v>
      </c>
      <c r="G26" t="s">
        <v>164</v>
      </c>
      <c r="H26" t="s">
        <v>191</v>
      </c>
    </row>
    <row r="27" spans="4:8">
      <c r="D27" t="s">
        <v>155</v>
      </c>
      <c r="E27" t="str">
        <f t="shared" si="0"/>
        <v>--</v>
      </c>
      <c r="F27" t="s">
        <v>165</v>
      </c>
      <c r="G27" t="s">
        <v>164</v>
      </c>
      <c r="H27" t="s">
        <v>191</v>
      </c>
    </row>
    <row r="28" spans="4:8">
      <c r="D28" t="s">
        <v>155</v>
      </c>
      <c r="E28" t="str">
        <f t="shared" si="0"/>
        <v>--</v>
      </c>
      <c r="F28" t="s">
        <v>165</v>
      </c>
      <c r="G28" t="s">
        <v>164</v>
      </c>
      <c r="H28" t="s">
        <v>191</v>
      </c>
    </row>
    <row r="29" spans="4:8">
      <c r="D29" t="s">
        <v>155</v>
      </c>
      <c r="E29" t="str">
        <f t="shared" si="0"/>
        <v>--</v>
      </c>
      <c r="F29" t="s">
        <v>165</v>
      </c>
      <c r="G29" t="s">
        <v>164</v>
      </c>
      <c r="H29" t="s">
        <v>191</v>
      </c>
    </row>
    <row r="30" spans="4:8">
      <c r="D30" t="s">
        <v>155</v>
      </c>
      <c r="E30" t="str">
        <f t="shared" si="0"/>
        <v>--</v>
      </c>
      <c r="F30" t="s">
        <v>165</v>
      </c>
      <c r="G30" t="s">
        <v>164</v>
      </c>
      <c r="H30" t="s">
        <v>191</v>
      </c>
    </row>
    <row r="31" spans="4:8">
      <c r="D31" t="s">
        <v>155</v>
      </c>
      <c r="E31" t="str">
        <f t="shared" si="0"/>
        <v>--</v>
      </c>
      <c r="F31" t="s">
        <v>165</v>
      </c>
      <c r="G31" t="s">
        <v>164</v>
      </c>
      <c r="H31" t="s">
        <v>191</v>
      </c>
    </row>
    <row r="32" spans="4:8">
      <c r="D32" t="s">
        <v>155</v>
      </c>
      <c r="E32" t="str">
        <f t="shared" si="0"/>
        <v>--</v>
      </c>
      <c r="F32" t="s">
        <v>165</v>
      </c>
      <c r="G32" t="s">
        <v>164</v>
      </c>
      <c r="H32" t="s">
        <v>191</v>
      </c>
    </row>
    <row r="33" spans="4:8">
      <c r="D33" t="s">
        <v>155</v>
      </c>
      <c r="E33" t="str">
        <f t="shared" si="0"/>
        <v>--</v>
      </c>
      <c r="F33" t="s">
        <v>165</v>
      </c>
      <c r="G33" t="s">
        <v>164</v>
      </c>
      <c r="H33" t="s">
        <v>191</v>
      </c>
    </row>
    <row r="34" spans="4:8">
      <c r="D34" t="s">
        <v>155</v>
      </c>
      <c r="E34" t="str">
        <f t="shared" si="0"/>
        <v>--</v>
      </c>
      <c r="F34" t="s">
        <v>165</v>
      </c>
      <c r="G34" t="s">
        <v>164</v>
      </c>
      <c r="H34" t="s">
        <v>191</v>
      </c>
    </row>
    <row r="35" spans="4:8">
      <c r="D35" t="s">
        <v>155</v>
      </c>
      <c r="E35" t="str">
        <f t="shared" si="0"/>
        <v>--</v>
      </c>
      <c r="F35" t="s">
        <v>165</v>
      </c>
      <c r="G35" t="s">
        <v>164</v>
      </c>
      <c r="H35" t="s">
        <v>191</v>
      </c>
    </row>
    <row r="36" spans="4:8">
      <c r="D36" t="s">
        <v>155</v>
      </c>
      <c r="E36" t="str">
        <f t="shared" si="0"/>
        <v>--</v>
      </c>
      <c r="F36" t="s">
        <v>165</v>
      </c>
      <c r="G36" t="s">
        <v>164</v>
      </c>
      <c r="H36" t="s">
        <v>191</v>
      </c>
    </row>
    <row r="37" spans="4:8">
      <c r="D37" t="s">
        <v>155</v>
      </c>
      <c r="E37" t="str">
        <f t="shared" si="0"/>
        <v>--</v>
      </c>
      <c r="F37" t="s">
        <v>165</v>
      </c>
      <c r="G37" t="s">
        <v>164</v>
      </c>
      <c r="H37" t="s">
        <v>191</v>
      </c>
    </row>
    <row r="38" spans="4:8">
      <c r="D38" t="s">
        <v>155</v>
      </c>
      <c r="E38" t="str">
        <f t="shared" si="0"/>
        <v>--</v>
      </c>
      <c r="F38" t="s">
        <v>165</v>
      </c>
      <c r="G38" t="s">
        <v>164</v>
      </c>
      <c r="H38" t="s">
        <v>191</v>
      </c>
    </row>
    <row r="39" spans="4:8">
      <c r="D39" t="s">
        <v>155</v>
      </c>
      <c r="E39" t="str">
        <f t="shared" si="0"/>
        <v>--</v>
      </c>
      <c r="F39" t="s">
        <v>165</v>
      </c>
      <c r="G39" t="s">
        <v>164</v>
      </c>
      <c r="H39" t="s">
        <v>191</v>
      </c>
    </row>
    <row r="40" spans="4:8">
      <c r="D40" t="s">
        <v>155</v>
      </c>
      <c r="E40" t="str">
        <f t="shared" si="0"/>
        <v>--</v>
      </c>
      <c r="F40" t="s">
        <v>165</v>
      </c>
      <c r="G40" t="s">
        <v>164</v>
      </c>
      <c r="H40" t="s">
        <v>191</v>
      </c>
    </row>
    <row r="41" spans="4:8">
      <c r="D41" t="s">
        <v>155</v>
      </c>
      <c r="E41" t="str">
        <f t="shared" si="0"/>
        <v>--</v>
      </c>
      <c r="F41" t="s">
        <v>165</v>
      </c>
      <c r="G41" t="s">
        <v>164</v>
      </c>
      <c r="H41" t="s">
        <v>191</v>
      </c>
    </row>
    <row r="42" spans="4:8">
      <c r="D42" t="s">
        <v>155</v>
      </c>
      <c r="E42" t="str">
        <f t="shared" si="0"/>
        <v>--</v>
      </c>
      <c r="F42" t="s">
        <v>165</v>
      </c>
      <c r="G42" t="s">
        <v>164</v>
      </c>
      <c r="H42" t="s">
        <v>191</v>
      </c>
    </row>
    <row r="43" spans="4:8">
      <c r="D43" t="s">
        <v>155</v>
      </c>
      <c r="E43" t="str">
        <f t="shared" si="0"/>
        <v>--</v>
      </c>
      <c r="F43" t="s">
        <v>165</v>
      </c>
      <c r="G43" t="s">
        <v>164</v>
      </c>
      <c r="H43" t="s">
        <v>191</v>
      </c>
    </row>
    <row r="44" spans="4:8">
      <c r="D44" t="s">
        <v>155</v>
      </c>
      <c r="E44" t="str">
        <f t="shared" si="0"/>
        <v>--</v>
      </c>
      <c r="F44" t="s">
        <v>165</v>
      </c>
      <c r="G44" t="s">
        <v>164</v>
      </c>
      <c r="H44" t="s">
        <v>191</v>
      </c>
    </row>
    <row r="45" spans="4:8">
      <c r="D45" t="s">
        <v>155</v>
      </c>
      <c r="E45" t="str">
        <f t="shared" si="0"/>
        <v>--</v>
      </c>
      <c r="F45" t="s">
        <v>165</v>
      </c>
      <c r="G45" t="s">
        <v>164</v>
      </c>
      <c r="H45" t="s">
        <v>191</v>
      </c>
    </row>
    <row r="46" spans="4:8">
      <c r="D46" t="s">
        <v>155</v>
      </c>
      <c r="E46" t="str">
        <f t="shared" si="0"/>
        <v>--</v>
      </c>
      <c r="F46" t="s">
        <v>165</v>
      </c>
      <c r="G46" t="s">
        <v>164</v>
      </c>
      <c r="H46" t="s">
        <v>191</v>
      </c>
    </row>
    <row r="47" spans="4:8">
      <c r="D47" t="s">
        <v>155</v>
      </c>
      <c r="E47" t="str">
        <f t="shared" si="0"/>
        <v>--</v>
      </c>
      <c r="F47" t="s">
        <v>165</v>
      </c>
      <c r="G47" t="s">
        <v>164</v>
      </c>
      <c r="H47" t="s">
        <v>191</v>
      </c>
    </row>
    <row r="48" spans="4:8">
      <c r="D48" t="s">
        <v>155</v>
      </c>
      <c r="E48" t="str">
        <f t="shared" si="0"/>
        <v>--</v>
      </c>
      <c r="F48" t="s">
        <v>165</v>
      </c>
      <c r="G48" t="s">
        <v>164</v>
      </c>
      <c r="H48" t="s">
        <v>191</v>
      </c>
    </row>
    <row r="49" spans="4:8">
      <c r="D49" t="s">
        <v>155</v>
      </c>
      <c r="E49" t="str">
        <f t="shared" si="0"/>
        <v>--</v>
      </c>
      <c r="F49" t="s">
        <v>165</v>
      </c>
      <c r="G49" t="s">
        <v>164</v>
      </c>
      <c r="H49" t="s">
        <v>191</v>
      </c>
    </row>
    <row r="50" spans="4:8">
      <c r="D50" t="s">
        <v>155</v>
      </c>
      <c r="E50" t="str">
        <f t="shared" si="0"/>
        <v>--</v>
      </c>
      <c r="F50" t="s">
        <v>165</v>
      </c>
      <c r="G50" t="s">
        <v>164</v>
      </c>
      <c r="H50" t="s">
        <v>191</v>
      </c>
    </row>
    <row r="51" spans="4:8">
      <c r="D51" t="s">
        <v>155</v>
      </c>
      <c r="E51" t="str">
        <f t="shared" si="0"/>
        <v>--</v>
      </c>
      <c r="F51" t="s">
        <v>165</v>
      </c>
      <c r="G51" t="s">
        <v>164</v>
      </c>
      <c r="H51" t="s">
        <v>191</v>
      </c>
    </row>
    <row r="52" spans="4:8">
      <c r="D52" t="s">
        <v>155</v>
      </c>
      <c r="E52" t="str">
        <f t="shared" si="0"/>
        <v>--</v>
      </c>
      <c r="F52" t="s">
        <v>165</v>
      </c>
      <c r="G52" t="s">
        <v>164</v>
      </c>
      <c r="H52" t="s">
        <v>191</v>
      </c>
    </row>
    <row r="53" spans="4:8">
      <c r="D53" t="s">
        <v>155</v>
      </c>
      <c r="E53" t="str">
        <f t="shared" si="0"/>
        <v>--</v>
      </c>
      <c r="F53" t="s">
        <v>165</v>
      </c>
      <c r="G53" t="s">
        <v>164</v>
      </c>
      <c r="H53" t="s">
        <v>191</v>
      </c>
    </row>
    <row r="54" spans="4:8">
      <c r="D54" t="s">
        <v>155</v>
      </c>
      <c r="E54" t="str">
        <f t="shared" si="0"/>
        <v>--</v>
      </c>
      <c r="F54" t="s">
        <v>165</v>
      </c>
      <c r="G54" t="s">
        <v>164</v>
      </c>
      <c r="H54" t="s">
        <v>191</v>
      </c>
    </row>
    <row r="55" spans="4:8">
      <c r="D55" t="s">
        <v>155</v>
      </c>
      <c r="E55" t="str">
        <f t="shared" si="0"/>
        <v>--</v>
      </c>
      <c r="F55" t="s">
        <v>165</v>
      </c>
      <c r="G55" t="s">
        <v>164</v>
      </c>
      <c r="H55" t="s">
        <v>191</v>
      </c>
    </row>
    <row r="56" spans="4:8">
      <c r="D56" t="s">
        <v>155</v>
      </c>
      <c r="E56" t="str">
        <f t="shared" si="0"/>
        <v>--</v>
      </c>
      <c r="F56" t="s">
        <v>165</v>
      </c>
      <c r="G56" t="s">
        <v>164</v>
      </c>
      <c r="H56" t="s">
        <v>191</v>
      </c>
    </row>
    <row r="57" spans="4:8">
      <c r="D57" t="s">
        <v>155</v>
      </c>
      <c r="E57" t="str">
        <f t="shared" si="0"/>
        <v>--</v>
      </c>
      <c r="F57" t="s">
        <v>165</v>
      </c>
      <c r="G57" t="s">
        <v>164</v>
      </c>
      <c r="H57" t="s">
        <v>191</v>
      </c>
    </row>
    <row r="58" spans="4:8">
      <c r="D58" t="s">
        <v>155</v>
      </c>
      <c r="E58" t="str">
        <f t="shared" si="0"/>
        <v>--</v>
      </c>
      <c r="F58" t="s">
        <v>165</v>
      </c>
      <c r="G58" t="s">
        <v>164</v>
      </c>
      <c r="H58" t="s">
        <v>191</v>
      </c>
    </row>
    <row r="59" spans="4:8">
      <c r="D59" t="s">
        <v>155</v>
      </c>
      <c r="E59" t="str">
        <f t="shared" si="0"/>
        <v>--</v>
      </c>
      <c r="F59" t="s">
        <v>165</v>
      </c>
      <c r="G59" t="s">
        <v>164</v>
      </c>
      <c r="H59" t="s">
        <v>191</v>
      </c>
    </row>
    <row r="60" spans="4:8">
      <c r="D60" t="s">
        <v>155</v>
      </c>
      <c r="E60" t="str">
        <f t="shared" si="0"/>
        <v>--</v>
      </c>
      <c r="F60" t="s">
        <v>165</v>
      </c>
      <c r="G60" t="s">
        <v>164</v>
      </c>
      <c r="H60" t="s">
        <v>191</v>
      </c>
    </row>
    <row r="61" spans="4:8">
      <c r="D61" t="s">
        <v>155</v>
      </c>
      <c r="E61" t="str">
        <f t="shared" si="0"/>
        <v>--</v>
      </c>
      <c r="F61" t="s">
        <v>165</v>
      </c>
      <c r="G61" t="s">
        <v>164</v>
      </c>
      <c r="H61" t="s">
        <v>191</v>
      </c>
    </row>
    <row r="62" spans="4:8">
      <c r="D62" t="s">
        <v>155</v>
      </c>
      <c r="E62" t="str">
        <f t="shared" si="0"/>
        <v>--</v>
      </c>
      <c r="F62" t="s">
        <v>165</v>
      </c>
      <c r="G62" t="s">
        <v>164</v>
      </c>
      <c r="H62" t="s">
        <v>191</v>
      </c>
    </row>
    <row r="63" spans="4:8">
      <c r="D63" t="s">
        <v>155</v>
      </c>
      <c r="E63" t="str">
        <f t="shared" si="0"/>
        <v>--</v>
      </c>
      <c r="F63" t="s">
        <v>165</v>
      </c>
      <c r="G63" t="s">
        <v>164</v>
      </c>
      <c r="H63" t="s">
        <v>191</v>
      </c>
    </row>
    <row r="64" spans="4:8">
      <c r="D64" t="s">
        <v>155</v>
      </c>
      <c r="E64" t="str">
        <f t="shared" si="0"/>
        <v>--</v>
      </c>
      <c r="F64" t="s">
        <v>165</v>
      </c>
      <c r="G64" t="s">
        <v>164</v>
      </c>
      <c r="H64" t="s">
        <v>191</v>
      </c>
    </row>
    <row r="65" spans="4:8">
      <c r="D65" t="s">
        <v>155</v>
      </c>
      <c r="E65" t="str">
        <f t="shared" si="0"/>
        <v>--</v>
      </c>
      <c r="F65" t="s">
        <v>165</v>
      </c>
      <c r="G65" t="s">
        <v>164</v>
      </c>
      <c r="H65" t="s">
        <v>191</v>
      </c>
    </row>
    <row r="66" spans="4:8">
      <c r="D66" t="s">
        <v>155</v>
      </c>
      <c r="E66" t="str">
        <f t="shared" si="0"/>
        <v>--</v>
      </c>
      <c r="F66" t="s">
        <v>165</v>
      </c>
      <c r="G66" t="s">
        <v>164</v>
      </c>
      <c r="H66" t="s">
        <v>191</v>
      </c>
    </row>
    <row r="67" spans="4:8">
      <c r="D67" t="s">
        <v>155</v>
      </c>
      <c r="E67" t="str">
        <f t="shared" si="0"/>
        <v>--</v>
      </c>
      <c r="F67" t="s">
        <v>165</v>
      </c>
      <c r="G67" t="s">
        <v>164</v>
      </c>
      <c r="H67" t="s">
        <v>191</v>
      </c>
    </row>
    <row r="68" spans="4:8">
      <c r="D68" t="s">
        <v>155</v>
      </c>
      <c r="E68" t="str">
        <f t="shared" ref="E68:E100" si="1">CONCATENATE(A68,D68,B68,D68,C68)</f>
        <v>--</v>
      </c>
      <c r="F68" t="s">
        <v>165</v>
      </c>
      <c r="G68" t="s">
        <v>164</v>
      </c>
      <c r="H68" t="s">
        <v>191</v>
      </c>
    </row>
    <row r="69" spans="4:8">
      <c r="D69" t="s">
        <v>155</v>
      </c>
      <c r="E69" t="str">
        <f t="shared" si="1"/>
        <v>--</v>
      </c>
      <c r="F69" t="s">
        <v>165</v>
      </c>
      <c r="G69" t="s">
        <v>164</v>
      </c>
      <c r="H69" t="s">
        <v>191</v>
      </c>
    </row>
    <row r="70" spans="4:8">
      <c r="D70" t="s">
        <v>155</v>
      </c>
      <c r="E70" t="str">
        <f t="shared" si="1"/>
        <v>--</v>
      </c>
      <c r="F70" t="s">
        <v>165</v>
      </c>
      <c r="G70" t="s">
        <v>164</v>
      </c>
      <c r="H70" t="s">
        <v>191</v>
      </c>
    </row>
    <row r="71" spans="4:8">
      <c r="D71" t="s">
        <v>155</v>
      </c>
      <c r="E71" t="str">
        <f t="shared" si="1"/>
        <v>--</v>
      </c>
      <c r="F71" t="s">
        <v>165</v>
      </c>
      <c r="G71" t="s">
        <v>164</v>
      </c>
      <c r="H71" t="s">
        <v>191</v>
      </c>
    </row>
    <row r="72" spans="4:8">
      <c r="D72" t="s">
        <v>155</v>
      </c>
      <c r="E72" t="str">
        <f t="shared" si="1"/>
        <v>--</v>
      </c>
      <c r="F72" t="s">
        <v>165</v>
      </c>
      <c r="G72" t="s">
        <v>164</v>
      </c>
      <c r="H72" t="s">
        <v>191</v>
      </c>
    </row>
    <row r="73" spans="4:8">
      <c r="D73" t="s">
        <v>155</v>
      </c>
      <c r="E73" t="str">
        <f t="shared" si="1"/>
        <v>--</v>
      </c>
      <c r="F73" t="s">
        <v>165</v>
      </c>
      <c r="G73" t="s">
        <v>164</v>
      </c>
      <c r="H73" t="s">
        <v>191</v>
      </c>
    </row>
    <row r="74" spans="4:8">
      <c r="D74" t="s">
        <v>155</v>
      </c>
      <c r="E74" t="str">
        <f t="shared" si="1"/>
        <v>--</v>
      </c>
      <c r="F74" t="s">
        <v>165</v>
      </c>
      <c r="G74" t="s">
        <v>164</v>
      </c>
      <c r="H74" t="s">
        <v>191</v>
      </c>
    </row>
    <row r="75" spans="4:8">
      <c r="D75" t="s">
        <v>155</v>
      </c>
      <c r="E75" t="str">
        <f t="shared" si="1"/>
        <v>--</v>
      </c>
      <c r="F75" t="s">
        <v>165</v>
      </c>
      <c r="G75" t="s">
        <v>164</v>
      </c>
      <c r="H75" t="s">
        <v>191</v>
      </c>
    </row>
    <row r="76" spans="4:8">
      <c r="D76" t="s">
        <v>155</v>
      </c>
      <c r="E76" t="str">
        <f t="shared" si="1"/>
        <v>--</v>
      </c>
      <c r="F76" t="s">
        <v>165</v>
      </c>
      <c r="G76" t="s">
        <v>164</v>
      </c>
      <c r="H76" t="s">
        <v>191</v>
      </c>
    </row>
    <row r="77" spans="4:8">
      <c r="D77" t="s">
        <v>155</v>
      </c>
      <c r="E77" t="str">
        <f t="shared" si="1"/>
        <v>--</v>
      </c>
      <c r="F77" t="s">
        <v>165</v>
      </c>
      <c r="G77" t="s">
        <v>164</v>
      </c>
      <c r="H77" t="s">
        <v>191</v>
      </c>
    </row>
    <row r="78" spans="4:8">
      <c r="D78" t="s">
        <v>155</v>
      </c>
      <c r="E78" t="str">
        <f t="shared" si="1"/>
        <v>--</v>
      </c>
      <c r="F78" t="s">
        <v>165</v>
      </c>
      <c r="G78" t="s">
        <v>164</v>
      </c>
      <c r="H78" t="s">
        <v>191</v>
      </c>
    </row>
    <row r="79" spans="4:8">
      <c r="D79" t="s">
        <v>155</v>
      </c>
      <c r="E79" t="str">
        <f t="shared" si="1"/>
        <v>--</v>
      </c>
      <c r="F79" t="s">
        <v>165</v>
      </c>
      <c r="G79" t="s">
        <v>164</v>
      </c>
      <c r="H79" t="s">
        <v>191</v>
      </c>
    </row>
    <row r="80" spans="4:8">
      <c r="D80" t="s">
        <v>155</v>
      </c>
      <c r="E80" t="str">
        <f t="shared" si="1"/>
        <v>--</v>
      </c>
      <c r="F80" t="s">
        <v>165</v>
      </c>
      <c r="G80" t="s">
        <v>164</v>
      </c>
      <c r="H80" t="s">
        <v>191</v>
      </c>
    </row>
    <row r="81" spans="4:8">
      <c r="D81" t="s">
        <v>155</v>
      </c>
      <c r="E81" t="str">
        <f t="shared" si="1"/>
        <v>--</v>
      </c>
      <c r="F81" t="s">
        <v>165</v>
      </c>
      <c r="G81" t="s">
        <v>164</v>
      </c>
      <c r="H81" t="s">
        <v>191</v>
      </c>
    </row>
    <row r="82" spans="4:8">
      <c r="D82" t="s">
        <v>155</v>
      </c>
      <c r="E82" t="str">
        <f t="shared" si="1"/>
        <v>--</v>
      </c>
      <c r="F82" t="s">
        <v>165</v>
      </c>
      <c r="G82" t="s">
        <v>164</v>
      </c>
      <c r="H82" t="s">
        <v>191</v>
      </c>
    </row>
    <row r="83" spans="4:8">
      <c r="D83" t="s">
        <v>155</v>
      </c>
      <c r="E83" t="str">
        <f t="shared" si="1"/>
        <v>--</v>
      </c>
      <c r="F83" t="s">
        <v>165</v>
      </c>
      <c r="G83" t="s">
        <v>164</v>
      </c>
      <c r="H83" t="s">
        <v>191</v>
      </c>
    </row>
    <row r="84" spans="4:8">
      <c r="D84" t="s">
        <v>155</v>
      </c>
      <c r="E84" t="str">
        <f t="shared" si="1"/>
        <v>--</v>
      </c>
      <c r="F84" t="s">
        <v>165</v>
      </c>
      <c r="G84" t="s">
        <v>164</v>
      </c>
      <c r="H84" t="s">
        <v>191</v>
      </c>
    </row>
    <row r="85" spans="4:8">
      <c r="D85" t="s">
        <v>155</v>
      </c>
      <c r="E85" t="str">
        <f t="shared" si="1"/>
        <v>--</v>
      </c>
      <c r="F85" t="s">
        <v>165</v>
      </c>
      <c r="G85" t="s">
        <v>164</v>
      </c>
      <c r="H85" t="s">
        <v>191</v>
      </c>
    </row>
    <row r="86" spans="4:8">
      <c r="D86" t="s">
        <v>155</v>
      </c>
      <c r="E86" t="str">
        <f t="shared" si="1"/>
        <v>--</v>
      </c>
      <c r="F86" t="s">
        <v>165</v>
      </c>
      <c r="G86" t="s">
        <v>164</v>
      </c>
      <c r="H86" t="s">
        <v>191</v>
      </c>
    </row>
    <row r="87" spans="4:8">
      <c r="D87" t="s">
        <v>155</v>
      </c>
      <c r="E87" t="str">
        <f t="shared" si="1"/>
        <v>--</v>
      </c>
      <c r="F87" t="s">
        <v>165</v>
      </c>
      <c r="G87" t="s">
        <v>164</v>
      </c>
      <c r="H87" t="s">
        <v>191</v>
      </c>
    </row>
    <row r="88" spans="4:8">
      <c r="D88" t="s">
        <v>155</v>
      </c>
      <c r="E88" t="str">
        <f t="shared" si="1"/>
        <v>--</v>
      </c>
      <c r="F88" t="s">
        <v>165</v>
      </c>
      <c r="G88" t="s">
        <v>164</v>
      </c>
      <c r="H88" t="s">
        <v>191</v>
      </c>
    </row>
    <row r="89" spans="4:8">
      <c r="D89" t="s">
        <v>155</v>
      </c>
      <c r="E89" t="str">
        <f t="shared" si="1"/>
        <v>--</v>
      </c>
      <c r="F89" t="s">
        <v>165</v>
      </c>
      <c r="G89" t="s">
        <v>164</v>
      </c>
      <c r="H89" t="s">
        <v>191</v>
      </c>
    </row>
    <row r="90" spans="4:8">
      <c r="D90" t="s">
        <v>155</v>
      </c>
      <c r="E90" t="str">
        <f t="shared" si="1"/>
        <v>--</v>
      </c>
      <c r="F90" t="s">
        <v>165</v>
      </c>
      <c r="G90" t="s">
        <v>164</v>
      </c>
      <c r="H90" t="s">
        <v>191</v>
      </c>
    </row>
    <row r="91" spans="4:8">
      <c r="D91" t="s">
        <v>155</v>
      </c>
      <c r="E91" t="str">
        <f t="shared" si="1"/>
        <v>--</v>
      </c>
      <c r="F91" t="s">
        <v>165</v>
      </c>
      <c r="G91" t="s">
        <v>164</v>
      </c>
      <c r="H91" t="s">
        <v>191</v>
      </c>
    </row>
    <row r="92" spans="4:8">
      <c r="D92" t="s">
        <v>155</v>
      </c>
      <c r="E92" t="str">
        <f t="shared" si="1"/>
        <v>--</v>
      </c>
      <c r="F92" t="s">
        <v>165</v>
      </c>
      <c r="G92" t="s">
        <v>164</v>
      </c>
      <c r="H92" t="s">
        <v>191</v>
      </c>
    </row>
    <row r="93" spans="4:8">
      <c r="D93" t="s">
        <v>155</v>
      </c>
      <c r="E93" t="str">
        <f t="shared" si="1"/>
        <v>--</v>
      </c>
      <c r="F93" t="s">
        <v>165</v>
      </c>
      <c r="G93" t="s">
        <v>164</v>
      </c>
      <c r="H93" t="s">
        <v>191</v>
      </c>
    </row>
    <row r="94" spans="4:8">
      <c r="D94" t="s">
        <v>155</v>
      </c>
      <c r="E94" t="str">
        <f t="shared" si="1"/>
        <v>--</v>
      </c>
      <c r="F94" t="s">
        <v>165</v>
      </c>
      <c r="G94" t="s">
        <v>164</v>
      </c>
      <c r="H94" t="s">
        <v>191</v>
      </c>
    </row>
    <row r="95" spans="4:8">
      <c r="D95" t="s">
        <v>155</v>
      </c>
      <c r="E95" t="str">
        <f t="shared" si="1"/>
        <v>--</v>
      </c>
      <c r="F95" t="s">
        <v>165</v>
      </c>
      <c r="G95" t="s">
        <v>164</v>
      </c>
      <c r="H95" t="s">
        <v>191</v>
      </c>
    </row>
    <row r="96" spans="4:8">
      <c r="D96" t="s">
        <v>155</v>
      </c>
      <c r="E96" t="str">
        <f t="shared" si="1"/>
        <v>--</v>
      </c>
      <c r="F96" t="s">
        <v>165</v>
      </c>
      <c r="G96" t="s">
        <v>164</v>
      </c>
      <c r="H96" t="s">
        <v>191</v>
      </c>
    </row>
    <row r="97" spans="4:8">
      <c r="D97" t="s">
        <v>155</v>
      </c>
      <c r="E97" t="str">
        <f t="shared" si="1"/>
        <v>--</v>
      </c>
      <c r="F97" t="s">
        <v>165</v>
      </c>
      <c r="G97" t="s">
        <v>164</v>
      </c>
      <c r="H97" t="s">
        <v>191</v>
      </c>
    </row>
    <row r="98" spans="4:8">
      <c r="D98" t="s">
        <v>155</v>
      </c>
      <c r="E98" t="str">
        <f t="shared" si="1"/>
        <v>--</v>
      </c>
      <c r="F98" t="s">
        <v>165</v>
      </c>
      <c r="G98" t="s">
        <v>164</v>
      </c>
      <c r="H98" t="s">
        <v>191</v>
      </c>
    </row>
    <row r="99" spans="4:8">
      <c r="D99" t="s">
        <v>155</v>
      </c>
      <c r="E99" t="str">
        <f t="shared" si="1"/>
        <v>--</v>
      </c>
      <c r="F99" t="s">
        <v>165</v>
      </c>
      <c r="G99" t="s">
        <v>164</v>
      </c>
      <c r="H99" t="s">
        <v>191</v>
      </c>
    </row>
    <row r="100" spans="4:8">
      <c r="D100" t="s">
        <v>155</v>
      </c>
      <c r="E100" t="str">
        <f t="shared" si="1"/>
        <v>--</v>
      </c>
      <c r="F100" t="s">
        <v>165</v>
      </c>
      <c r="G100" t="s">
        <v>164</v>
      </c>
      <c r="H100" t="s">
        <v>191</v>
      </c>
    </row>
    <row r="101" spans="4:8">
      <c r="D101" t="s">
        <v>155</v>
      </c>
      <c r="F101" t="s">
        <v>165</v>
      </c>
      <c r="G101" t="s">
        <v>164</v>
      </c>
      <c r="H101" t="s">
        <v>191</v>
      </c>
    </row>
    <row r="102" spans="4:8">
      <c r="D102" t="s">
        <v>155</v>
      </c>
    </row>
    <row r="103" spans="4:8">
      <c r="D103" t="s">
        <v>155</v>
      </c>
    </row>
  </sheetData>
  <mergeCells count="8">
    <mergeCell ref="H1:H2"/>
    <mergeCell ref="G1:G2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3"/>
  <sheetViews>
    <sheetView workbookViewId="0">
      <selection activeCell="H19" sqref="H19"/>
    </sheetView>
  </sheetViews>
  <sheetFormatPr defaultRowHeight="13.5"/>
  <cols>
    <col min="5" max="5" width="15.125" customWidth="1"/>
    <col min="6" max="6" width="11" customWidth="1"/>
    <col min="7" max="7" width="38.25" customWidth="1"/>
    <col min="8" max="8" width="13.625" customWidth="1"/>
    <col min="9" max="9" width="15.125" bestFit="1" customWidth="1"/>
    <col min="10" max="11" width="12.75" bestFit="1" customWidth="1"/>
  </cols>
  <sheetData>
    <row r="1" spans="1:19">
      <c r="A1" s="6" t="s">
        <v>151</v>
      </c>
      <c r="B1" s="6" t="s">
        <v>153</v>
      </c>
      <c r="C1" s="6" t="s">
        <v>152</v>
      </c>
      <c r="D1" s="7" t="s">
        <v>154</v>
      </c>
      <c r="E1" s="4" t="s">
        <v>99</v>
      </c>
      <c r="F1" s="4" t="s">
        <v>100</v>
      </c>
      <c r="G1" s="4" t="s">
        <v>101</v>
      </c>
      <c r="H1" s="4" t="s">
        <v>178</v>
      </c>
      <c r="I1" s="2" t="s">
        <v>113</v>
      </c>
      <c r="J1" s="2" t="s">
        <v>115</v>
      </c>
      <c r="K1" s="2" t="s">
        <v>117</v>
      </c>
    </row>
    <row r="2" spans="1:19">
      <c r="A2" s="6"/>
      <c r="B2" s="6"/>
      <c r="C2" s="6"/>
      <c r="D2" s="7"/>
      <c r="E2" s="5"/>
      <c r="F2" s="5"/>
      <c r="G2" s="5"/>
      <c r="H2" s="5"/>
      <c r="I2" s="2" t="s">
        <v>114</v>
      </c>
      <c r="J2" s="2" t="s">
        <v>116</v>
      </c>
      <c r="K2" s="2" t="s">
        <v>118</v>
      </c>
    </row>
    <row r="3" spans="1:19">
      <c r="D3" t="s">
        <v>155</v>
      </c>
      <c r="E3" t="str">
        <f>CONCATENATE(A3,D3,B3,D3,C3)</f>
        <v>--</v>
      </c>
      <c r="F3" t="s">
        <v>176</v>
      </c>
      <c r="G3" t="s">
        <v>177</v>
      </c>
      <c r="H3" t="s">
        <v>185</v>
      </c>
    </row>
    <row r="4" spans="1:19">
      <c r="D4" t="s">
        <v>155</v>
      </c>
      <c r="E4" t="str">
        <f t="shared" ref="E4:E67" si="0">CONCATENATE(A4,D4,B4,D4,C4)</f>
        <v>--</v>
      </c>
      <c r="F4" t="s">
        <v>176</v>
      </c>
      <c r="G4" t="s">
        <v>177</v>
      </c>
      <c r="H4" t="s">
        <v>185</v>
      </c>
    </row>
    <row r="5" spans="1:19">
      <c r="D5" t="s">
        <v>155</v>
      </c>
      <c r="E5" t="str">
        <f t="shared" si="0"/>
        <v>--</v>
      </c>
      <c r="F5" t="s">
        <v>176</v>
      </c>
      <c r="G5" t="s">
        <v>177</v>
      </c>
      <c r="H5" t="s">
        <v>185</v>
      </c>
      <c r="R5" s="1"/>
      <c r="S5" s="1"/>
    </row>
    <row r="6" spans="1:19">
      <c r="D6" t="s">
        <v>155</v>
      </c>
      <c r="E6" t="str">
        <f t="shared" si="0"/>
        <v>--</v>
      </c>
      <c r="F6" t="s">
        <v>176</v>
      </c>
      <c r="G6" t="s">
        <v>177</v>
      </c>
      <c r="H6" t="s">
        <v>185</v>
      </c>
      <c r="R6" s="1"/>
      <c r="S6" s="1"/>
    </row>
    <row r="7" spans="1:19">
      <c r="D7" t="s">
        <v>155</v>
      </c>
      <c r="E7" t="str">
        <f t="shared" si="0"/>
        <v>--</v>
      </c>
      <c r="F7" t="s">
        <v>176</v>
      </c>
      <c r="G7" t="s">
        <v>177</v>
      </c>
      <c r="H7" t="s">
        <v>185</v>
      </c>
      <c r="R7" s="1"/>
      <c r="S7" s="1"/>
    </row>
    <row r="8" spans="1:19">
      <c r="D8" t="s">
        <v>155</v>
      </c>
      <c r="E8" t="str">
        <f t="shared" si="0"/>
        <v>--</v>
      </c>
      <c r="F8" t="s">
        <v>176</v>
      </c>
      <c r="G8" t="s">
        <v>177</v>
      </c>
      <c r="H8" t="s">
        <v>185</v>
      </c>
    </row>
    <row r="9" spans="1:19">
      <c r="D9" t="s">
        <v>155</v>
      </c>
      <c r="E9" t="str">
        <f t="shared" si="0"/>
        <v>--</v>
      </c>
      <c r="F9" t="s">
        <v>176</v>
      </c>
      <c r="G9" t="s">
        <v>177</v>
      </c>
      <c r="H9" t="s">
        <v>185</v>
      </c>
    </row>
    <row r="10" spans="1:19">
      <c r="D10" t="s">
        <v>155</v>
      </c>
      <c r="E10" t="str">
        <f t="shared" si="0"/>
        <v>--</v>
      </c>
      <c r="F10" t="s">
        <v>176</v>
      </c>
      <c r="G10" t="s">
        <v>177</v>
      </c>
      <c r="H10" t="s">
        <v>185</v>
      </c>
    </row>
    <row r="11" spans="1:19">
      <c r="D11" t="s">
        <v>155</v>
      </c>
      <c r="E11" t="str">
        <f t="shared" si="0"/>
        <v>--</v>
      </c>
      <c r="F11" t="s">
        <v>176</v>
      </c>
      <c r="G11" t="s">
        <v>177</v>
      </c>
      <c r="H11" t="s">
        <v>185</v>
      </c>
    </row>
    <row r="12" spans="1:19">
      <c r="D12" t="s">
        <v>155</v>
      </c>
      <c r="E12" t="str">
        <f t="shared" si="0"/>
        <v>--</v>
      </c>
      <c r="F12" t="s">
        <v>176</v>
      </c>
      <c r="G12" t="s">
        <v>177</v>
      </c>
      <c r="H12" t="s">
        <v>185</v>
      </c>
    </row>
    <row r="13" spans="1:19">
      <c r="D13" t="s">
        <v>155</v>
      </c>
      <c r="E13" t="str">
        <f t="shared" si="0"/>
        <v>--</v>
      </c>
      <c r="F13" t="s">
        <v>176</v>
      </c>
      <c r="G13" t="s">
        <v>177</v>
      </c>
      <c r="H13" t="s">
        <v>185</v>
      </c>
    </row>
    <row r="14" spans="1:19">
      <c r="D14" t="s">
        <v>155</v>
      </c>
      <c r="E14" t="str">
        <f t="shared" si="0"/>
        <v>--</v>
      </c>
      <c r="F14" t="s">
        <v>176</v>
      </c>
      <c r="G14" t="s">
        <v>177</v>
      </c>
      <c r="H14" t="s">
        <v>185</v>
      </c>
    </row>
    <row r="15" spans="1:19">
      <c r="D15" t="s">
        <v>155</v>
      </c>
      <c r="E15" t="str">
        <f t="shared" si="0"/>
        <v>--</v>
      </c>
      <c r="F15" t="s">
        <v>176</v>
      </c>
      <c r="G15" t="s">
        <v>177</v>
      </c>
      <c r="H15" t="s">
        <v>185</v>
      </c>
    </row>
    <row r="16" spans="1:19">
      <c r="D16" t="s">
        <v>155</v>
      </c>
      <c r="E16" t="str">
        <f t="shared" si="0"/>
        <v>--</v>
      </c>
      <c r="F16" t="s">
        <v>176</v>
      </c>
      <c r="G16" t="s">
        <v>177</v>
      </c>
      <c r="H16" t="s">
        <v>185</v>
      </c>
    </row>
    <row r="17" spans="4:8">
      <c r="D17" t="s">
        <v>155</v>
      </c>
      <c r="E17" t="str">
        <f t="shared" si="0"/>
        <v>--</v>
      </c>
      <c r="F17" t="s">
        <v>176</v>
      </c>
      <c r="G17" t="s">
        <v>177</v>
      </c>
      <c r="H17" t="s">
        <v>185</v>
      </c>
    </row>
    <row r="18" spans="4:8">
      <c r="D18" t="s">
        <v>155</v>
      </c>
      <c r="E18" t="str">
        <f t="shared" si="0"/>
        <v>--</v>
      </c>
      <c r="F18" t="s">
        <v>176</v>
      </c>
      <c r="G18" t="s">
        <v>177</v>
      </c>
      <c r="H18" t="s">
        <v>185</v>
      </c>
    </row>
    <row r="19" spans="4:8">
      <c r="D19" t="s">
        <v>155</v>
      </c>
      <c r="E19" t="str">
        <f t="shared" si="0"/>
        <v>--</v>
      </c>
      <c r="F19" t="s">
        <v>176</v>
      </c>
      <c r="G19" t="s">
        <v>177</v>
      </c>
      <c r="H19" t="s">
        <v>185</v>
      </c>
    </row>
    <row r="20" spans="4:8">
      <c r="D20" t="s">
        <v>155</v>
      </c>
      <c r="E20" t="str">
        <f t="shared" si="0"/>
        <v>--</v>
      </c>
      <c r="F20" t="s">
        <v>176</v>
      </c>
      <c r="G20" t="s">
        <v>177</v>
      </c>
      <c r="H20" t="s">
        <v>185</v>
      </c>
    </row>
    <row r="21" spans="4:8">
      <c r="D21" t="s">
        <v>155</v>
      </c>
      <c r="E21" t="str">
        <f t="shared" si="0"/>
        <v>--</v>
      </c>
      <c r="F21" t="s">
        <v>176</v>
      </c>
      <c r="G21" t="s">
        <v>177</v>
      </c>
      <c r="H21" t="s">
        <v>185</v>
      </c>
    </row>
    <row r="22" spans="4:8">
      <c r="D22" t="s">
        <v>155</v>
      </c>
      <c r="E22" t="str">
        <f t="shared" si="0"/>
        <v>--</v>
      </c>
      <c r="F22" t="s">
        <v>176</v>
      </c>
      <c r="G22" t="s">
        <v>177</v>
      </c>
      <c r="H22" t="s">
        <v>185</v>
      </c>
    </row>
    <row r="23" spans="4:8">
      <c r="D23" t="s">
        <v>155</v>
      </c>
      <c r="E23" t="str">
        <f t="shared" si="0"/>
        <v>--</v>
      </c>
      <c r="F23" t="s">
        <v>176</v>
      </c>
      <c r="G23" t="s">
        <v>177</v>
      </c>
      <c r="H23" t="s">
        <v>185</v>
      </c>
    </row>
    <row r="24" spans="4:8">
      <c r="D24" t="s">
        <v>155</v>
      </c>
      <c r="E24" t="str">
        <f t="shared" si="0"/>
        <v>--</v>
      </c>
      <c r="F24" t="s">
        <v>176</v>
      </c>
      <c r="G24" t="s">
        <v>177</v>
      </c>
      <c r="H24" t="s">
        <v>185</v>
      </c>
    </row>
    <row r="25" spans="4:8">
      <c r="D25" t="s">
        <v>155</v>
      </c>
      <c r="E25" t="str">
        <f t="shared" si="0"/>
        <v>--</v>
      </c>
      <c r="F25" t="s">
        <v>176</v>
      </c>
      <c r="G25" t="s">
        <v>177</v>
      </c>
      <c r="H25" t="s">
        <v>185</v>
      </c>
    </row>
    <row r="26" spans="4:8">
      <c r="D26" t="s">
        <v>155</v>
      </c>
      <c r="E26" t="str">
        <f t="shared" si="0"/>
        <v>--</v>
      </c>
      <c r="F26" t="s">
        <v>176</v>
      </c>
      <c r="G26" t="s">
        <v>177</v>
      </c>
      <c r="H26" t="s">
        <v>185</v>
      </c>
    </row>
    <row r="27" spans="4:8">
      <c r="D27" t="s">
        <v>155</v>
      </c>
      <c r="E27" t="str">
        <f t="shared" si="0"/>
        <v>--</v>
      </c>
      <c r="F27" t="s">
        <v>176</v>
      </c>
      <c r="G27" t="s">
        <v>177</v>
      </c>
      <c r="H27" t="s">
        <v>185</v>
      </c>
    </row>
    <row r="28" spans="4:8">
      <c r="D28" t="s">
        <v>155</v>
      </c>
      <c r="E28" t="str">
        <f t="shared" si="0"/>
        <v>--</v>
      </c>
      <c r="F28" t="s">
        <v>176</v>
      </c>
      <c r="G28" t="s">
        <v>177</v>
      </c>
      <c r="H28" t="s">
        <v>185</v>
      </c>
    </row>
    <row r="29" spans="4:8">
      <c r="D29" t="s">
        <v>155</v>
      </c>
      <c r="E29" t="str">
        <f t="shared" si="0"/>
        <v>--</v>
      </c>
      <c r="F29" t="s">
        <v>176</v>
      </c>
      <c r="G29" t="s">
        <v>177</v>
      </c>
      <c r="H29" t="s">
        <v>185</v>
      </c>
    </row>
    <row r="30" spans="4:8">
      <c r="D30" t="s">
        <v>155</v>
      </c>
      <c r="E30" t="str">
        <f t="shared" si="0"/>
        <v>--</v>
      </c>
      <c r="F30" t="s">
        <v>176</v>
      </c>
      <c r="G30" t="s">
        <v>177</v>
      </c>
      <c r="H30" t="s">
        <v>185</v>
      </c>
    </row>
    <row r="31" spans="4:8">
      <c r="D31" t="s">
        <v>155</v>
      </c>
      <c r="E31" t="str">
        <f t="shared" si="0"/>
        <v>--</v>
      </c>
      <c r="F31" t="s">
        <v>176</v>
      </c>
      <c r="G31" t="s">
        <v>177</v>
      </c>
      <c r="H31" t="s">
        <v>185</v>
      </c>
    </row>
    <row r="32" spans="4:8">
      <c r="D32" t="s">
        <v>155</v>
      </c>
      <c r="E32" t="str">
        <f t="shared" si="0"/>
        <v>--</v>
      </c>
      <c r="F32" t="s">
        <v>176</v>
      </c>
      <c r="G32" t="s">
        <v>177</v>
      </c>
      <c r="H32" t="s">
        <v>185</v>
      </c>
    </row>
    <row r="33" spans="4:8">
      <c r="D33" t="s">
        <v>155</v>
      </c>
      <c r="E33" t="str">
        <f t="shared" si="0"/>
        <v>--</v>
      </c>
      <c r="F33" t="s">
        <v>176</v>
      </c>
      <c r="G33" t="s">
        <v>177</v>
      </c>
      <c r="H33" t="s">
        <v>185</v>
      </c>
    </row>
    <row r="34" spans="4:8">
      <c r="D34" t="s">
        <v>155</v>
      </c>
      <c r="E34" t="str">
        <f t="shared" si="0"/>
        <v>--</v>
      </c>
      <c r="F34" t="s">
        <v>176</v>
      </c>
      <c r="G34" t="s">
        <v>177</v>
      </c>
      <c r="H34" t="s">
        <v>185</v>
      </c>
    </row>
    <row r="35" spans="4:8">
      <c r="D35" t="s">
        <v>155</v>
      </c>
      <c r="E35" t="str">
        <f t="shared" si="0"/>
        <v>--</v>
      </c>
      <c r="F35" t="s">
        <v>176</v>
      </c>
      <c r="G35" t="s">
        <v>177</v>
      </c>
      <c r="H35" t="s">
        <v>185</v>
      </c>
    </row>
    <row r="36" spans="4:8">
      <c r="D36" t="s">
        <v>155</v>
      </c>
      <c r="E36" t="str">
        <f t="shared" si="0"/>
        <v>--</v>
      </c>
      <c r="F36" t="s">
        <v>176</v>
      </c>
      <c r="G36" t="s">
        <v>177</v>
      </c>
      <c r="H36" t="s">
        <v>185</v>
      </c>
    </row>
    <row r="37" spans="4:8">
      <c r="D37" t="s">
        <v>155</v>
      </c>
      <c r="E37" t="str">
        <f t="shared" si="0"/>
        <v>--</v>
      </c>
      <c r="F37" t="s">
        <v>176</v>
      </c>
      <c r="G37" t="s">
        <v>177</v>
      </c>
      <c r="H37" t="s">
        <v>185</v>
      </c>
    </row>
    <row r="38" spans="4:8">
      <c r="D38" t="s">
        <v>155</v>
      </c>
      <c r="E38" t="str">
        <f t="shared" si="0"/>
        <v>--</v>
      </c>
      <c r="F38" t="s">
        <v>176</v>
      </c>
      <c r="G38" t="s">
        <v>177</v>
      </c>
      <c r="H38" t="s">
        <v>185</v>
      </c>
    </row>
    <row r="39" spans="4:8">
      <c r="D39" t="s">
        <v>155</v>
      </c>
      <c r="E39" t="str">
        <f t="shared" si="0"/>
        <v>--</v>
      </c>
      <c r="F39" t="s">
        <v>176</v>
      </c>
      <c r="G39" t="s">
        <v>177</v>
      </c>
      <c r="H39" t="s">
        <v>185</v>
      </c>
    </row>
    <row r="40" spans="4:8">
      <c r="D40" t="s">
        <v>155</v>
      </c>
      <c r="E40" t="str">
        <f t="shared" si="0"/>
        <v>--</v>
      </c>
      <c r="F40" t="s">
        <v>176</v>
      </c>
      <c r="G40" t="s">
        <v>177</v>
      </c>
      <c r="H40" t="s">
        <v>185</v>
      </c>
    </row>
    <row r="41" spans="4:8">
      <c r="D41" t="s">
        <v>155</v>
      </c>
      <c r="E41" t="str">
        <f t="shared" si="0"/>
        <v>--</v>
      </c>
      <c r="F41" t="s">
        <v>176</v>
      </c>
      <c r="G41" t="s">
        <v>177</v>
      </c>
      <c r="H41" t="s">
        <v>185</v>
      </c>
    </row>
    <row r="42" spans="4:8">
      <c r="D42" t="s">
        <v>155</v>
      </c>
      <c r="E42" t="str">
        <f t="shared" si="0"/>
        <v>--</v>
      </c>
      <c r="F42" t="s">
        <v>176</v>
      </c>
      <c r="G42" t="s">
        <v>177</v>
      </c>
      <c r="H42" t="s">
        <v>185</v>
      </c>
    </row>
    <row r="43" spans="4:8">
      <c r="D43" t="s">
        <v>155</v>
      </c>
      <c r="E43" t="str">
        <f t="shared" si="0"/>
        <v>--</v>
      </c>
      <c r="F43" t="s">
        <v>176</v>
      </c>
      <c r="G43" t="s">
        <v>177</v>
      </c>
      <c r="H43" t="s">
        <v>185</v>
      </c>
    </row>
    <row r="44" spans="4:8">
      <c r="D44" t="s">
        <v>155</v>
      </c>
      <c r="E44" t="str">
        <f t="shared" si="0"/>
        <v>--</v>
      </c>
      <c r="F44" t="s">
        <v>176</v>
      </c>
      <c r="G44" t="s">
        <v>177</v>
      </c>
      <c r="H44" t="s">
        <v>185</v>
      </c>
    </row>
    <row r="45" spans="4:8">
      <c r="D45" t="s">
        <v>155</v>
      </c>
      <c r="E45" t="str">
        <f t="shared" si="0"/>
        <v>--</v>
      </c>
      <c r="F45" t="s">
        <v>176</v>
      </c>
      <c r="G45" t="s">
        <v>177</v>
      </c>
      <c r="H45" t="s">
        <v>185</v>
      </c>
    </row>
    <row r="46" spans="4:8">
      <c r="D46" t="s">
        <v>155</v>
      </c>
      <c r="E46" t="str">
        <f t="shared" si="0"/>
        <v>--</v>
      </c>
      <c r="F46" t="s">
        <v>176</v>
      </c>
      <c r="G46" t="s">
        <v>177</v>
      </c>
      <c r="H46" t="s">
        <v>185</v>
      </c>
    </row>
    <row r="47" spans="4:8">
      <c r="D47" t="s">
        <v>155</v>
      </c>
      <c r="E47" t="str">
        <f t="shared" si="0"/>
        <v>--</v>
      </c>
      <c r="F47" t="s">
        <v>176</v>
      </c>
      <c r="G47" t="s">
        <v>177</v>
      </c>
      <c r="H47" t="s">
        <v>185</v>
      </c>
    </row>
    <row r="48" spans="4:8">
      <c r="D48" t="s">
        <v>155</v>
      </c>
      <c r="E48" t="str">
        <f t="shared" si="0"/>
        <v>--</v>
      </c>
      <c r="F48" t="s">
        <v>176</v>
      </c>
      <c r="G48" t="s">
        <v>177</v>
      </c>
      <c r="H48" t="s">
        <v>185</v>
      </c>
    </row>
    <row r="49" spans="4:8">
      <c r="D49" t="s">
        <v>155</v>
      </c>
      <c r="E49" t="str">
        <f t="shared" si="0"/>
        <v>--</v>
      </c>
      <c r="F49" t="s">
        <v>176</v>
      </c>
      <c r="G49" t="s">
        <v>177</v>
      </c>
      <c r="H49" t="s">
        <v>185</v>
      </c>
    </row>
    <row r="50" spans="4:8">
      <c r="D50" t="s">
        <v>155</v>
      </c>
      <c r="E50" t="str">
        <f t="shared" si="0"/>
        <v>--</v>
      </c>
      <c r="F50" t="s">
        <v>176</v>
      </c>
      <c r="G50" t="s">
        <v>177</v>
      </c>
      <c r="H50" t="s">
        <v>185</v>
      </c>
    </row>
    <row r="51" spans="4:8">
      <c r="D51" t="s">
        <v>155</v>
      </c>
      <c r="E51" t="str">
        <f t="shared" si="0"/>
        <v>--</v>
      </c>
      <c r="F51" t="s">
        <v>176</v>
      </c>
      <c r="G51" t="s">
        <v>177</v>
      </c>
      <c r="H51" t="s">
        <v>185</v>
      </c>
    </row>
    <row r="52" spans="4:8">
      <c r="D52" t="s">
        <v>155</v>
      </c>
      <c r="E52" t="str">
        <f t="shared" si="0"/>
        <v>--</v>
      </c>
      <c r="F52" t="s">
        <v>176</v>
      </c>
      <c r="G52" t="s">
        <v>177</v>
      </c>
      <c r="H52" t="s">
        <v>185</v>
      </c>
    </row>
    <row r="53" spans="4:8">
      <c r="D53" t="s">
        <v>155</v>
      </c>
      <c r="E53" t="str">
        <f t="shared" si="0"/>
        <v>--</v>
      </c>
      <c r="F53" t="s">
        <v>176</v>
      </c>
      <c r="G53" t="s">
        <v>177</v>
      </c>
      <c r="H53" t="s">
        <v>185</v>
      </c>
    </row>
    <row r="54" spans="4:8">
      <c r="D54" t="s">
        <v>155</v>
      </c>
      <c r="E54" t="str">
        <f t="shared" si="0"/>
        <v>--</v>
      </c>
      <c r="F54" t="s">
        <v>176</v>
      </c>
      <c r="G54" t="s">
        <v>177</v>
      </c>
      <c r="H54" t="s">
        <v>185</v>
      </c>
    </row>
    <row r="55" spans="4:8">
      <c r="D55" t="s">
        <v>155</v>
      </c>
      <c r="E55" t="str">
        <f t="shared" si="0"/>
        <v>--</v>
      </c>
      <c r="F55" t="s">
        <v>176</v>
      </c>
      <c r="G55" t="s">
        <v>177</v>
      </c>
      <c r="H55" t="s">
        <v>185</v>
      </c>
    </row>
    <row r="56" spans="4:8">
      <c r="D56" t="s">
        <v>155</v>
      </c>
      <c r="E56" t="str">
        <f t="shared" si="0"/>
        <v>--</v>
      </c>
      <c r="F56" t="s">
        <v>176</v>
      </c>
      <c r="G56" t="s">
        <v>177</v>
      </c>
      <c r="H56" t="s">
        <v>185</v>
      </c>
    </row>
    <row r="57" spans="4:8">
      <c r="D57" t="s">
        <v>155</v>
      </c>
      <c r="E57" t="str">
        <f t="shared" si="0"/>
        <v>--</v>
      </c>
      <c r="F57" t="s">
        <v>176</v>
      </c>
      <c r="G57" t="s">
        <v>177</v>
      </c>
      <c r="H57" t="s">
        <v>185</v>
      </c>
    </row>
    <row r="58" spans="4:8">
      <c r="D58" t="s">
        <v>155</v>
      </c>
      <c r="E58" t="str">
        <f t="shared" si="0"/>
        <v>--</v>
      </c>
      <c r="F58" t="s">
        <v>176</v>
      </c>
      <c r="G58" t="s">
        <v>177</v>
      </c>
      <c r="H58" t="s">
        <v>185</v>
      </c>
    </row>
    <row r="59" spans="4:8">
      <c r="D59" t="s">
        <v>155</v>
      </c>
      <c r="E59" t="str">
        <f t="shared" si="0"/>
        <v>--</v>
      </c>
      <c r="F59" t="s">
        <v>176</v>
      </c>
      <c r="G59" t="s">
        <v>177</v>
      </c>
      <c r="H59" t="s">
        <v>185</v>
      </c>
    </row>
    <row r="60" spans="4:8">
      <c r="D60" t="s">
        <v>155</v>
      </c>
      <c r="E60" t="str">
        <f t="shared" si="0"/>
        <v>--</v>
      </c>
      <c r="F60" t="s">
        <v>176</v>
      </c>
      <c r="G60" t="s">
        <v>177</v>
      </c>
      <c r="H60" t="s">
        <v>185</v>
      </c>
    </row>
    <row r="61" spans="4:8">
      <c r="D61" t="s">
        <v>155</v>
      </c>
      <c r="E61" t="str">
        <f t="shared" si="0"/>
        <v>--</v>
      </c>
      <c r="F61" t="s">
        <v>176</v>
      </c>
      <c r="G61" t="s">
        <v>177</v>
      </c>
      <c r="H61" t="s">
        <v>185</v>
      </c>
    </row>
    <row r="62" spans="4:8">
      <c r="D62" t="s">
        <v>155</v>
      </c>
      <c r="E62" t="str">
        <f t="shared" si="0"/>
        <v>--</v>
      </c>
      <c r="F62" t="s">
        <v>176</v>
      </c>
      <c r="G62" t="s">
        <v>177</v>
      </c>
      <c r="H62" t="s">
        <v>185</v>
      </c>
    </row>
    <row r="63" spans="4:8">
      <c r="D63" t="s">
        <v>155</v>
      </c>
      <c r="E63" t="str">
        <f t="shared" si="0"/>
        <v>--</v>
      </c>
      <c r="F63" t="s">
        <v>176</v>
      </c>
      <c r="G63" t="s">
        <v>177</v>
      </c>
      <c r="H63" t="s">
        <v>185</v>
      </c>
    </row>
    <row r="64" spans="4:8">
      <c r="D64" t="s">
        <v>155</v>
      </c>
      <c r="E64" t="str">
        <f t="shared" si="0"/>
        <v>--</v>
      </c>
      <c r="F64" t="s">
        <v>176</v>
      </c>
      <c r="G64" t="s">
        <v>177</v>
      </c>
      <c r="H64" t="s">
        <v>185</v>
      </c>
    </row>
    <row r="65" spans="4:8">
      <c r="D65" t="s">
        <v>155</v>
      </c>
      <c r="E65" t="str">
        <f t="shared" si="0"/>
        <v>--</v>
      </c>
      <c r="F65" t="s">
        <v>176</v>
      </c>
      <c r="G65" t="s">
        <v>177</v>
      </c>
      <c r="H65" t="s">
        <v>185</v>
      </c>
    </row>
    <row r="66" spans="4:8">
      <c r="D66" t="s">
        <v>155</v>
      </c>
      <c r="E66" t="str">
        <f t="shared" si="0"/>
        <v>--</v>
      </c>
      <c r="F66" t="s">
        <v>176</v>
      </c>
      <c r="G66" t="s">
        <v>177</v>
      </c>
      <c r="H66" t="s">
        <v>185</v>
      </c>
    </row>
    <row r="67" spans="4:8">
      <c r="D67" t="s">
        <v>155</v>
      </c>
      <c r="E67" t="str">
        <f t="shared" si="0"/>
        <v>--</v>
      </c>
      <c r="F67" t="s">
        <v>176</v>
      </c>
      <c r="G67" t="s">
        <v>177</v>
      </c>
      <c r="H67" t="s">
        <v>185</v>
      </c>
    </row>
    <row r="68" spans="4:8">
      <c r="D68" t="s">
        <v>155</v>
      </c>
      <c r="E68" t="str">
        <f t="shared" ref="E68:E103" si="1">CONCATENATE(A68,D68,B68,D68,C68)</f>
        <v>--</v>
      </c>
      <c r="F68" t="s">
        <v>176</v>
      </c>
      <c r="G68" t="s">
        <v>177</v>
      </c>
      <c r="H68" t="s">
        <v>185</v>
      </c>
    </row>
    <row r="69" spans="4:8">
      <c r="D69" t="s">
        <v>155</v>
      </c>
      <c r="E69" t="str">
        <f t="shared" si="1"/>
        <v>--</v>
      </c>
      <c r="F69" t="s">
        <v>176</v>
      </c>
      <c r="G69" t="s">
        <v>177</v>
      </c>
      <c r="H69" t="s">
        <v>185</v>
      </c>
    </row>
    <row r="70" spans="4:8">
      <c r="D70" t="s">
        <v>155</v>
      </c>
      <c r="E70" t="str">
        <f t="shared" si="1"/>
        <v>--</v>
      </c>
      <c r="F70" t="s">
        <v>176</v>
      </c>
      <c r="G70" t="s">
        <v>177</v>
      </c>
      <c r="H70" t="s">
        <v>185</v>
      </c>
    </row>
    <row r="71" spans="4:8">
      <c r="D71" t="s">
        <v>155</v>
      </c>
      <c r="E71" t="str">
        <f t="shared" si="1"/>
        <v>--</v>
      </c>
      <c r="F71" t="s">
        <v>176</v>
      </c>
      <c r="G71" t="s">
        <v>177</v>
      </c>
      <c r="H71" t="s">
        <v>185</v>
      </c>
    </row>
    <row r="72" spans="4:8">
      <c r="D72" t="s">
        <v>155</v>
      </c>
      <c r="E72" t="str">
        <f t="shared" si="1"/>
        <v>--</v>
      </c>
      <c r="F72" t="s">
        <v>176</v>
      </c>
      <c r="G72" t="s">
        <v>177</v>
      </c>
      <c r="H72" t="s">
        <v>185</v>
      </c>
    </row>
    <row r="73" spans="4:8">
      <c r="D73" t="s">
        <v>155</v>
      </c>
      <c r="E73" t="str">
        <f t="shared" si="1"/>
        <v>--</v>
      </c>
      <c r="F73" t="s">
        <v>176</v>
      </c>
      <c r="G73" t="s">
        <v>177</v>
      </c>
      <c r="H73" t="s">
        <v>185</v>
      </c>
    </row>
    <row r="74" spans="4:8">
      <c r="D74" t="s">
        <v>155</v>
      </c>
      <c r="E74" t="str">
        <f t="shared" si="1"/>
        <v>--</v>
      </c>
      <c r="F74" t="s">
        <v>176</v>
      </c>
      <c r="G74" t="s">
        <v>177</v>
      </c>
      <c r="H74" t="s">
        <v>185</v>
      </c>
    </row>
    <row r="75" spans="4:8">
      <c r="D75" t="s">
        <v>155</v>
      </c>
      <c r="E75" t="str">
        <f t="shared" si="1"/>
        <v>--</v>
      </c>
      <c r="F75" t="s">
        <v>176</v>
      </c>
      <c r="G75" t="s">
        <v>177</v>
      </c>
      <c r="H75" t="s">
        <v>185</v>
      </c>
    </row>
    <row r="76" spans="4:8">
      <c r="D76" t="s">
        <v>155</v>
      </c>
      <c r="E76" t="str">
        <f t="shared" si="1"/>
        <v>--</v>
      </c>
      <c r="F76" t="s">
        <v>176</v>
      </c>
      <c r="G76" t="s">
        <v>177</v>
      </c>
      <c r="H76" t="s">
        <v>185</v>
      </c>
    </row>
    <row r="77" spans="4:8">
      <c r="D77" t="s">
        <v>155</v>
      </c>
      <c r="E77" t="str">
        <f t="shared" si="1"/>
        <v>--</v>
      </c>
      <c r="F77" t="s">
        <v>176</v>
      </c>
      <c r="G77" t="s">
        <v>177</v>
      </c>
      <c r="H77" t="s">
        <v>185</v>
      </c>
    </row>
    <row r="78" spans="4:8">
      <c r="D78" t="s">
        <v>155</v>
      </c>
      <c r="E78" t="str">
        <f t="shared" si="1"/>
        <v>--</v>
      </c>
      <c r="F78" t="s">
        <v>176</v>
      </c>
      <c r="G78" t="s">
        <v>177</v>
      </c>
      <c r="H78" t="s">
        <v>185</v>
      </c>
    </row>
    <row r="79" spans="4:8">
      <c r="D79" t="s">
        <v>155</v>
      </c>
      <c r="E79" t="str">
        <f t="shared" si="1"/>
        <v>--</v>
      </c>
      <c r="F79" t="s">
        <v>176</v>
      </c>
      <c r="G79" t="s">
        <v>177</v>
      </c>
      <c r="H79" t="s">
        <v>185</v>
      </c>
    </row>
    <row r="80" spans="4:8">
      <c r="D80" t="s">
        <v>155</v>
      </c>
      <c r="E80" t="str">
        <f t="shared" si="1"/>
        <v>--</v>
      </c>
      <c r="F80" t="s">
        <v>176</v>
      </c>
      <c r="G80" t="s">
        <v>177</v>
      </c>
      <c r="H80" t="s">
        <v>185</v>
      </c>
    </row>
    <row r="81" spans="4:8">
      <c r="D81" t="s">
        <v>155</v>
      </c>
      <c r="E81" t="str">
        <f t="shared" si="1"/>
        <v>--</v>
      </c>
      <c r="F81" t="s">
        <v>176</v>
      </c>
      <c r="G81" t="s">
        <v>177</v>
      </c>
      <c r="H81" t="s">
        <v>185</v>
      </c>
    </row>
    <row r="82" spans="4:8">
      <c r="D82" t="s">
        <v>155</v>
      </c>
      <c r="E82" t="str">
        <f t="shared" si="1"/>
        <v>--</v>
      </c>
      <c r="F82" t="s">
        <v>176</v>
      </c>
      <c r="G82" t="s">
        <v>177</v>
      </c>
      <c r="H82" t="s">
        <v>185</v>
      </c>
    </row>
    <row r="83" spans="4:8">
      <c r="D83" t="s">
        <v>155</v>
      </c>
      <c r="E83" t="str">
        <f t="shared" si="1"/>
        <v>--</v>
      </c>
      <c r="F83" t="s">
        <v>176</v>
      </c>
      <c r="G83" t="s">
        <v>177</v>
      </c>
      <c r="H83" t="s">
        <v>185</v>
      </c>
    </row>
    <row r="84" spans="4:8">
      <c r="D84" t="s">
        <v>155</v>
      </c>
      <c r="E84" t="str">
        <f t="shared" si="1"/>
        <v>--</v>
      </c>
      <c r="F84" t="s">
        <v>176</v>
      </c>
      <c r="G84" t="s">
        <v>177</v>
      </c>
      <c r="H84" t="s">
        <v>185</v>
      </c>
    </row>
    <row r="85" spans="4:8">
      <c r="D85" t="s">
        <v>155</v>
      </c>
      <c r="E85" t="str">
        <f t="shared" si="1"/>
        <v>--</v>
      </c>
      <c r="F85" t="s">
        <v>176</v>
      </c>
      <c r="G85" t="s">
        <v>177</v>
      </c>
      <c r="H85" t="s">
        <v>185</v>
      </c>
    </row>
    <row r="86" spans="4:8">
      <c r="D86" t="s">
        <v>155</v>
      </c>
      <c r="E86" t="str">
        <f t="shared" si="1"/>
        <v>--</v>
      </c>
      <c r="F86" t="s">
        <v>176</v>
      </c>
      <c r="G86" t="s">
        <v>177</v>
      </c>
      <c r="H86" t="s">
        <v>185</v>
      </c>
    </row>
    <row r="87" spans="4:8">
      <c r="D87" t="s">
        <v>155</v>
      </c>
      <c r="E87" t="str">
        <f t="shared" si="1"/>
        <v>--</v>
      </c>
      <c r="F87" t="s">
        <v>176</v>
      </c>
      <c r="G87" t="s">
        <v>177</v>
      </c>
      <c r="H87" t="s">
        <v>185</v>
      </c>
    </row>
    <row r="88" spans="4:8">
      <c r="D88" t="s">
        <v>155</v>
      </c>
      <c r="E88" t="str">
        <f t="shared" si="1"/>
        <v>--</v>
      </c>
      <c r="F88" t="s">
        <v>176</v>
      </c>
      <c r="G88" t="s">
        <v>177</v>
      </c>
      <c r="H88" t="s">
        <v>185</v>
      </c>
    </row>
    <row r="89" spans="4:8">
      <c r="D89" t="s">
        <v>155</v>
      </c>
      <c r="E89" t="str">
        <f t="shared" si="1"/>
        <v>--</v>
      </c>
      <c r="F89" t="s">
        <v>176</v>
      </c>
      <c r="G89" t="s">
        <v>177</v>
      </c>
      <c r="H89" t="s">
        <v>185</v>
      </c>
    </row>
    <row r="90" spans="4:8">
      <c r="D90" t="s">
        <v>155</v>
      </c>
      <c r="E90" t="str">
        <f t="shared" si="1"/>
        <v>--</v>
      </c>
      <c r="F90" t="s">
        <v>176</v>
      </c>
      <c r="G90" t="s">
        <v>177</v>
      </c>
      <c r="H90" t="s">
        <v>185</v>
      </c>
    </row>
    <row r="91" spans="4:8">
      <c r="D91" t="s">
        <v>155</v>
      </c>
      <c r="E91" t="str">
        <f t="shared" si="1"/>
        <v>--</v>
      </c>
      <c r="F91" t="s">
        <v>176</v>
      </c>
      <c r="G91" t="s">
        <v>177</v>
      </c>
      <c r="H91" t="s">
        <v>185</v>
      </c>
    </row>
    <row r="92" spans="4:8">
      <c r="D92" t="s">
        <v>155</v>
      </c>
      <c r="E92" t="str">
        <f t="shared" si="1"/>
        <v>--</v>
      </c>
      <c r="F92" t="s">
        <v>176</v>
      </c>
      <c r="G92" t="s">
        <v>177</v>
      </c>
      <c r="H92" t="s">
        <v>185</v>
      </c>
    </row>
    <row r="93" spans="4:8">
      <c r="D93" t="s">
        <v>155</v>
      </c>
      <c r="E93" t="str">
        <f t="shared" si="1"/>
        <v>--</v>
      </c>
      <c r="F93" t="s">
        <v>176</v>
      </c>
      <c r="G93" t="s">
        <v>177</v>
      </c>
      <c r="H93" t="s">
        <v>185</v>
      </c>
    </row>
    <row r="94" spans="4:8">
      <c r="D94" t="s">
        <v>155</v>
      </c>
      <c r="E94" t="str">
        <f t="shared" si="1"/>
        <v>--</v>
      </c>
      <c r="F94" t="s">
        <v>176</v>
      </c>
      <c r="G94" t="s">
        <v>177</v>
      </c>
      <c r="H94" t="s">
        <v>185</v>
      </c>
    </row>
    <row r="95" spans="4:8">
      <c r="D95" t="s">
        <v>155</v>
      </c>
      <c r="E95" t="str">
        <f t="shared" si="1"/>
        <v>--</v>
      </c>
      <c r="F95" t="s">
        <v>176</v>
      </c>
      <c r="G95" t="s">
        <v>177</v>
      </c>
      <c r="H95" t="s">
        <v>185</v>
      </c>
    </row>
    <row r="96" spans="4:8">
      <c r="D96" t="s">
        <v>155</v>
      </c>
      <c r="E96" t="str">
        <f t="shared" si="1"/>
        <v>--</v>
      </c>
      <c r="F96" t="s">
        <v>176</v>
      </c>
      <c r="G96" t="s">
        <v>177</v>
      </c>
      <c r="H96" t="s">
        <v>185</v>
      </c>
    </row>
    <row r="97" spans="4:8">
      <c r="D97" t="s">
        <v>155</v>
      </c>
      <c r="E97" t="str">
        <f t="shared" si="1"/>
        <v>--</v>
      </c>
      <c r="F97" t="s">
        <v>176</v>
      </c>
      <c r="G97" t="s">
        <v>177</v>
      </c>
      <c r="H97" t="s">
        <v>185</v>
      </c>
    </row>
    <row r="98" spans="4:8">
      <c r="D98" t="s">
        <v>155</v>
      </c>
      <c r="E98" t="str">
        <f t="shared" si="1"/>
        <v>--</v>
      </c>
      <c r="F98" t="s">
        <v>176</v>
      </c>
      <c r="G98" t="s">
        <v>177</v>
      </c>
      <c r="H98" t="s">
        <v>185</v>
      </c>
    </row>
    <row r="99" spans="4:8">
      <c r="D99" t="s">
        <v>155</v>
      </c>
      <c r="E99" t="str">
        <f t="shared" si="1"/>
        <v>--</v>
      </c>
      <c r="F99" t="s">
        <v>176</v>
      </c>
      <c r="G99" t="s">
        <v>177</v>
      </c>
      <c r="H99" t="s">
        <v>185</v>
      </c>
    </row>
    <row r="100" spans="4:8">
      <c r="D100" t="s">
        <v>155</v>
      </c>
      <c r="E100" t="str">
        <f t="shared" si="1"/>
        <v>--</v>
      </c>
      <c r="F100" t="s">
        <v>176</v>
      </c>
      <c r="G100" t="s">
        <v>177</v>
      </c>
      <c r="H100" t="s">
        <v>185</v>
      </c>
    </row>
    <row r="101" spans="4:8">
      <c r="D101" t="s">
        <v>155</v>
      </c>
      <c r="E101" t="str">
        <f t="shared" si="1"/>
        <v>--</v>
      </c>
      <c r="F101" t="s">
        <v>176</v>
      </c>
      <c r="G101" t="s">
        <v>177</v>
      </c>
      <c r="H101" t="s">
        <v>185</v>
      </c>
    </row>
    <row r="102" spans="4:8">
      <c r="D102" t="s">
        <v>155</v>
      </c>
      <c r="E102" t="str">
        <f t="shared" si="1"/>
        <v>--</v>
      </c>
      <c r="F102" t="s">
        <v>176</v>
      </c>
      <c r="G102" t="s">
        <v>177</v>
      </c>
      <c r="H102" t="s">
        <v>185</v>
      </c>
    </row>
    <row r="103" spans="4:8">
      <c r="D103" t="s">
        <v>155</v>
      </c>
      <c r="E103" t="str">
        <f t="shared" si="1"/>
        <v>--</v>
      </c>
      <c r="F103" t="s">
        <v>176</v>
      </c>
      <c r="G103" t="s">
        <v>177</v>
      </c>
      <c r="H103" t="s">
        <v>185</v>
      </c>
    </row>
  </sheetData>
  <mergeCells count="8">
    <mergeCell ref="H1:H2"/>
    <mergeCell ref="F1:F2"/>
    <mergeCell ref="G1:G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03"/>
  <sheetViews>
    <sheetView workbookViewId="0">
      <selection sqref="A1:E1048576"/>
    </sheetView>
  </sheetViews>
  <sheetFormatPr defaultRowHeight="13.5"/>
  <cols>
    <col min="5" max="5" width="15.125" customWidth="1"/>
    <col min="6" max="6" width="16.625" customWidth="1"/>
    <col min="7" max="7" width="35.125" customWidth="1"/>
    <col min="8" max="8" width="14.875" customWidth="1"/>
    <col min="9" max="9" width="19.25" bestFit="1" customWidth="1"/>
    <col min="10" max="15" width="12.75" bestFit="1" customWidth="1"/>
  </cols>
  <sheetData>
    <row r="1" spans="1:17">
      <c r="A1" s="6" t="s">
        <v>151</v>
      </c>
      <c r="B1" s="6" t="s">
        <v>153</v>
      </c>
      <c r="C1" s="6" t="s">
        <v>152</v>
      </c>
      <c r="D1" s="7" t="s">
        <v>154</v>
      </c>
      <c r="E1" s="4" t="s">
        <v>99</v>
      </c>
      <c r="F1" s="4" t="s">
        <v>100</v>
      </c>
      <c r="G1" s="4" t="s">
        <v>101</v>
      </c>
      <c r="H1" s="4" t="s">
        <v>156</v>
      </c>
      <c r="I1" s="2" t="s">
        <v>119</v>
      </c>
      <c r="J1" s="2" t="s">
        <v>121</v>
      </c>
      <c r="K1" s="2" t="s">
        <v>122</v>
      </c>
      <c r="L1" s="2" t="s">
        <v>123</v>
      </c>
      <c r="M1" s="2" t="s">
        <v>125</v>
      </c>
      <c r="N1" s="2" t="s">
        <v>127</v>
      </c>
      <c r="O1" s="2" t="s">
        <v>128</v>
      </c>
    </row>
    <row r="2" spans="1:17">
      <c r="A2" s="6"/>
      <c r="B2" s="6"/>
      <c r="C2" s="6"/>
      <c r="D2" s="7"/>
      <c r="E2" s="5"/>
      <c r="F2" s="5"/>
      <c r="G2" s="5"/>
      <c r="H2" s="5"/>
      <c r="I2" s="2" t="s">
        <v>120</v>
      </c>
      <c r="J2" s="2" t="s">
        <v>3</v>
      </c>
      <c r="K2" s="2" t="s">
        <v>12</v>
      </c>
      <c r="L2" s="2" t="s">
        <v>124</v>
      </c>
      <c r="M2" s="2" t="s">
        <v>126</v>
      </c>
      <c r="N2" s="2" t="s">
        <v>54</v>
      </c>
      <c r="O2" s="2" t="s">
        <v>59</v>
      </c>
    </row>
    <row r="3" spans="1:17">
      <c r="D3" t="s">
        <v>155</v>
      </c>
      <c r="E3" t="str">
        <f>CONCATENATE(A3,D3,B3,D3,C3)</f>
        <v>--</v>
      </c>
      <c r="F3" t="s">
        <v>157</v>
      </c>
      <c r="G3" t="s">
        <v>158</v>
      </c>
      <c r="H3" t="s">
        <v>159</v>
      </c>
    </row>
    <row r="4" spans="1:17">
      <c r="D4" t="s">
        <v>155</v>
      </c>
      <c r="E4" t="str">
        <f t="shared" ref="E4:E67" si="0">CONCATENATE(A4,D4,B4,D4,C4)</f>
        <v>--</v>
      </c>
      <c r="F4" t="s">
        <v>157</v>
      </c>
      <c r="G4" t="s">
        <v>158</v>
      </c>
      <c r="H4" t="s">
        <v>159</v>
      </c>
    </row>
    <row r="5" spans="1:17">
      <c r="D5" t="s">
        <v>155</v>
      </c>
      <c r="E5" t="str">
        <f t="shared" si="0"/>
        <v>--</v>
      </c>
      <c r="F5" t="s">
        <v>157</v>
      </c>
      <c r="G5" t="s">
        <v>158</v>
      </c>
      <c r="H5" t="s">
        <v>159</v>
      </c>
    </row>
    <row r="6" spans="1:17">
      <c r="D6" t="s">
        <v>155</v>
      </c>
      <c r="E6" t="str">
        <f t="shared" si="0"/>
        <v>--</v>
      </c>
      <c r="F6" t="s">
        <v>157</v>
      </c>
      <c r="G6" t="s">
        <v>158</v>
      </c>
      <c r="H6" t="s">
        <v>159</v>
      </c>
    </row>
    <row r="7" spans="1:17">
      <c r="D7" t="s">
        <v>155</v>
      </c>
      <c r="E7" t="str">
        <f t="shared" si="0"/>
        <v>--</v>
      </c>
      <c r="F7" t="s">
        <v>157</v>
      </c>
      <c r="G7" t="s">
        <v>158</v>
      </c>
      <c r="H7" t="s">
        <v>159</v>
      </c>
    </row>
    <row r="8" spans="1:17">
      <c r="D8" t="s">
        <v>155</v>
      </c>
      <c r="E8" t="str">
        <f t="shared" si="0"/>
        <v>--</v>
      </c>
      <c r="F8" t="s">
        <v>157</v>
      </c>
      <c r="G8" t="s">
        <v>158</v>
      </c>
      <c r="H8" t="s">
        <v>159</v>
      </c>
    </row>
    <row r="9" spans="1:17">
      <c r="D9" t="s">
        <v>155</v>
      </c>
      <c r="E9" t="str">
        <f t="shared" si="0"/>
        <v>--</v>
      </c>
      <c r="F9" t="s">
        <v>157</v>
      </c>
      <c r="G9" t="s">
        <v>158</v>
      </c>
      <c r="H9" t="s">
        <v>159</v>
      </c>
    </row>
    <row r="10" spans="1:17">
      <c r="D10" t="s">
        <v>155</v>
      </c>
      <c r="E10" t="str">
        <f t="shared" si="0"/>
        <v>--</v>
      </c>
      <c r="F10" t="s">
        <v>157</v>
      </c>
      <c r="G10" t="s">
        <v>158</v>
      </c>
      <c r="H10" t="s">
        <v>159</v>
      </c>
    </row>
    <row r="11" spans="1:17">
      <c r="D11" t="s">
        <v>155</v>
      </c>
      <c r="E11" t="str">
        <f t="shared" si="0"/>
        <v>--</v>
      </c>
      <c r="F11" t="s">
        <v>157</v>
      </c>
      <c r="G11" t="s">
        <v>158</v>
      </c>
      <c r="H11" t="s">
        <v>159</v>
      </c>
      <c r="P11" s="1"/>
      <c r="Q11" s="1"/>
    </row>
    <row r="12" spans="1:17">
      <c r="D12" t="s">
        <v>155</v>
      </c>
      <c r="E12" t="str">
        <f t="shared" si="0"/>
        <v>--</v>
      </c>
      <c r="F12" t="s">
        <v>157</v>
      </c>
      <c r="G12" t="s">
        <v>158</v>
      </c>
      <c r="H12" t="s">
        <v>159</v>
      </c>
      <c r="P12" s="1"/>
      <c r="Q12" s="1"/>
    </row>
    <row r="13" spans="1:17">
      <c r="D13" t="s">
        <v>155</v>
      </c>
      <c r="E13" t="str">
        <f t="shared" si="0"/>
        <v>--</v>
      </c>
      <c r="F13" t="s">
        <v>157</v>
      </c>
      <c r="G13" t="s">
        <v>158</v>
      </c>
      <c r="H13" t="s">
        <v>159</v>
      </c>
      <c r="P13" s="1"/>
      <c r="Q13" s="1"/>
    </row>
    <row r="14" spans="1:17">
      <c r="D14" t="s">
        <v>155</v>
      </c>
      <c r="E14" t="str">
        <f t="shared" si="0"/>
        <v>--</v>
      </c>
      <c r="F14" t="s">
        <v>157</v>
      </c>
      <c r="G14" t="s">
        <v>158</v>
      </c>
      <c r="H14" t="s">
        <v>159</v>
      </c>
      <c r="P14" s="1"/>
      <c r="Q14" s="1"/>
    </row>
    <row r="15" spans="1:17">
      <c r="D15" t="s">
        <v>155</v>
      </c>
      <c r="E15" t="str">
        <f t="shared" si="0"/>
        <v>--</v>
      </c>
      <c r="F15" t="s">
        <v>157</v>
      </c>
      <c r="G15" t="s">
        <v>158</v>
      </c>
      <c r="H15" t="s">
        <v>159</v>
      </c>
      <c r="P15" s="1"/>
      <c r="Q15" s="1"/>
    </row>
    <row r="16" spans="1:17">
      <c r="D16" t="s">
        <v>155</v>
      </c>
      <c r="E16" t="str">
        <f t="shared" si="0"/>
        <v>--</v>
      </c>
      <c r="F16" t="s">
        <v>157</v>
      </c>
      <c r="G16" t="s">
        <v>158</v>
      </c>
      <c r="H16" t="s">
        <v>159</v>
      </c>
      <c r="P16" s="1"/>
      <c r="Q16" s="1"/>
    </row>
    <row r="17" spans="4:17">
      <c r="D17" t="s">
        <v>155</v>
      </c>
      <c r="E17" t="str">
        <f t="shared" si="0"/>
        <v>--</v>
      </c>
      <c r="F17" t="s">
        <v>157</v>
      </c>
      <c r="G17" t="s">
        <v>158</v>
      </c>
      <c r="H17" t="s">
        <v>159</v>
      </c>
      <c r="P17" s="1"/>
      <c r="Q17" s="1"/>
    </row>
    <row r="18" spans="4:17">
      <c r="D18" t="s">
        <v>155</v>
      </c>
      <c r="E18" t="str">
        <f t="shared" si="0"/>
        <v>--</v>
      </c>
      <c r="F18" t="s">
        <v>157</v>
      </c>
      <c r="G18" t="s">
        <v>158</v>
      </c>
      <c r="H18" t="s">
        <v>159</v>
      </c>
    </row>
    <row r="19" spans="4:17">
      <c r="D19" t="s">
        <v>155</v>
      </c>
      <c r="E19" t="str">
        <f t="shared" si="0"/>
        <v>--</v>
      </c>
      <c r="F19" t="s">
        <v>157</v>
      </c>
      <c r="G19" t="s">
        <v>158</v>
      </c>
      <c r="H19" t="s">
        <v>159</v>
      </c>
    </row>
    <row r="20" spans="4:17">
      <c r="D20" t="s">
        <v>155</v>
      </c>
      <c r="E20" t="str">
        <f t="shared" si="0"/>
        <v>--</v>
      </c>
      <c r="F20" t="s">
        <v>157</v>
      </c>
      <c r="G20" t="s">
        <v>158</v>
      </c>
      <c r="H20" t="s">
        <v>159</v>
      </c>
    </row>
    <row r="21" spans="4:17">
      <c r="D21" t="s">
        <v>155</v>
      </c>
      <c r="E21" t="str">
        <f t="shared" si="0"/>
        <v>--</v>
      </c>
      <c r="F21" t="s">
        <v>157</v>
      </c>
      <c r="G21" t="s">
        <v>158</v>
      </c>
      <c r="H21" t="s">
        <v>159</v>
      </c>
    </row>
    <row r="22" spans="4:17">
      <c r="D22" t="s">
        <v>155</v>
      </c>
      <c r="E22" t="str">
        <f t="shared" si="0"/>
        <v>--</v>
      </c>
      <c r="F22" t="s">
        <v>157</v>
      </c>
      <c r="G22" t="s">
        <v>158</v>
      </c>
      <c r="H22" t="s">
        <v>159</v>
      </c>
    </row>
    <row r="23" spans="4:17">
      <c r="D23" t="s">
        <v>155</v>
      </c>
      <c r="E23" t="str">
        <f t="shared" si="0"/>
        <v>--</v>
      </c>
      <c r="F23" t="s">
        <v>157</v>
      </c>
      <c r="G23" t="s">
        <v>158</v>
      </c>
      <c r="H23" t="s">
        <v>159</v>
      </c>
    </row>
    <row r="24" spans="4:17">
      <c r="D24" t="s">
        <v>155</v>
      </c>
      <c r="E24" t="str">
        <f t="shared" si="0"/>
        <v>--</v>
      </c>
      <c r="F24" t="s">
        <v>157</v>
      </c>
      <c r="G24" t="s">
        <v>158</v>
      </c>
      <c r="H24" t="s">
        <v>159</v>
      </c>
    </row>
    <row r="25" spans="4:17">
      <c r="D25" t="s">
        <v>155</v>
      </c>
      <c r="E25" t="str">
        <f t="shared" si="0"/>
        <v>--</v>
      </c>
      <c r="F25" t="s">
        <v>157</v>
      </c>
      <c r="G25" t="s">
        <v>158</v>
      </c>
      <c r="H25" t="s">
        <v>159</v>
      </c>
    </row>
    <row r="26" spans="4:17">
      <c r="D26" t="s">
        <v>155</v>
      </c>
      <c r="E26" t="str">
        <f t="shared" si="0"/>
        <v>--</v>
      </c>
      <c r="F26" t="s">
        <v>157</v>
      </c>
      <c r="G26" t="s">
        <v>158</v>
      </c>
      <c r="H26" t="s">
        <v>159</v>
      </c>
    </row>
    <row r="27" spans="4:17">
      <c r="D27" t="s">
        <v>155</v>
      </c>
      <c r="E27" t="str">
        <f t="shared" si="0"/>
        <v>--</v>
      </c>
      <c r="F27" t="s">
        <v>157</v>
      </c>
      <c r="G27" t="s">
        <v>158</v>
      </c>
      <c r="H27" t="s">
        <v>159</v>
      </c>
    </row>
    <row r="28" spans="4:17">
      <c r="D28" t="s">
        <v>155</v>
      </c>
      <c r="E28" t="str">
        <f t="shared" si="0"/>
        <v>--</v>
      </c>
      <c r="F28" t="s">
        <v>157</v>
      </c>
      <c r="G28" t="s">
        <v>158</v>
      </c>
      <c r="H28" t="s">
        <v>159</v>
      </c>
    </row>
    <row r="29" spans="4:17">
      <c r="D29" t="s">
        <v>155</v>
      </c>
      <c r="E29" t="str">
        <f t="shared" si="0"/>
        <v>--</v>
      </c>
      <c r="F29" t="s">
        <v>157</v>
      </c>
      <c r="G29" t="s">
        <v>158</v>
      </c>
      <c r="H29" t="s">
        <v>159</v>
      </c>
    </row>
    <row r="30" spans="4:17">
      <c r="D30" t="s">
        <v>155</v>
      </c>
      <c r="E30" t="str">
        <f t="shared" si="0"/>
        <v>--</v>
      </c>
      <c r="F30" t="s">
        <v>157</v>
      </c>
      <c r="G30" t="s">
        <v>158</v>
      </c>
      <c r="H30" t="s">
        <v>159</v>
      </c>
    </row>
    <row r="31" spans="4:17">
      <c r="D31" t="s">
        <v>155</v>
      </c>
      <c r="E31" t="str">
        <f t="shared" si="0"/>
        <v>--</v>
      </c>
      <c r="F31" t="s">
        <v>157</v>
      </c>
      <c r="G31" t="s">
        <v>158</v>
      </c>
      <c r="H31" t="s">
        <v>159</v>
      </c>
    </row>
    <row r="32" spans="4:17">
      <c r="D32" t="s">
        <v>155</v>
      </c>
      <c r="E32" t="str">
        <f t="shared" si="0"/>
        <v>--</v>
      </c>
      <c r="F32" t="s">
        <v>157</v>
      </c>
      <c r="G32" t="s">
        <v>158</v>
      </c>
      <c r="H32" t="s">
        <v>159</v>
      </c>
    </row>
    <row r="33" spans="4:8">
      <c r="D33" t="s">
        <v>155</v>
      </c>
      <c r="E33" t="str">
        <f t="shared" si="0"/>
        <v>--</v>
      </c>
      <c r="F33" t="s">
        <v>157</v>
      </c>
      <c r="G33" t="s">
        <v>158</v>
      </c>
      <c r="H33" t="s">
        <v>159</v>
      </c>
    </row>
    <row r="34" spans="4:8">
      <c r="D34" t="s">
        <v>155</v>
      </c>
      <c r="E34" t="str">
        <f t="shared" si="0"/>
        <v>--</v>
      </c>
      <c r="F34" t="s">
        <v>157</v>
      </c>
      <c r="G34" t="s">
        <v>158</v>
      </c>
      <c r="H34" t="s">
        <v>159</v>
      </c>
    </row>
    <row r="35" spans="4:8">
      <c r="D35" t="s">
        <v>155</v>
      </c>
      <c r="E35" t="str">
        <f t="shared" si="0"/>
        <v>--</v>
      </c>
      <c r="F35" t="s">
        <v>157</v>
      </c>
      <c r="G35" t="s">
        <v>158</v>
      </c>
      <c r="H35" t="s">
        <v>159</v>
      </c>
    </row>
    <row r="36" spans="4:8">
      <c r="D36" t="s">
        <v>155</v>
      </c>
      <c r="E36" t="str">
        <f t="shared" si="0"/>
        <v>--</v>
      </c>
      <c r="F36" t="s">
        <v>157</v>
      </c>
      <c r="G36" t="s">
        <v>158</v>
      </c>
      <c r="H36" t="s">
        <v>159</v>
      </c>
    </row>
    <row r="37" spans="4:8">
      <c r="D37" t="s">
        <v>155</v>
      </c>
      <c r="E37" t="str">
        <f t="shared" si="0"/>
        <v>--</v>
      </c>
      <c r="F37" t="s">
        <v>157</v>
      </c>
      <c r="G37" t="s">
        <v>158</v>
      </c>
      <c r="H37" t="s">
        <v>159</v>
      </c>
    </row>
    <row r="38" spans="4:8">
      <c r="D38" t="s">
        <v>155</v>
      </c>
      <c r="E38" t="str">
        <f t="shared" si="0"/>
        <v>--</v>
      </c>
      <c r="F38" t="s">
        <v>157</v>
      </c>
      <c r="G38" t="s">
        <v>158</v>
      </c>
      <c r="H38" t="s">
        <v>159</v>
      </c>
    </row>
    <row r="39" spans="4:8">
      <c r="D39" t="s">
        <v>155</v>
      </c>
      <c r="E39" t="str">
        <f t="shared" si="0"/>
        <v>--</v>
      </c>
      <c r="F39" t="s">
        <v>157</v>
      </c>
      <c r="G39" t="s">
        <v>158</v>
      </c>
      <c r="H39" t="s">
        <v>159</v>
      </c>
    </row>
    <row r="40" spans="4:8">
      <c r="D40" t="s">
        <v>155</v>
      </c>
      <c r="E40" t="str">
        <f t="shared" si="0"/>
        <v>--</v>
      </c>
      <c r="F40" t="s">
        <v>157</v>
      </c>
      <c r="G40" t="s">
        <v>158</v>
      </c>
      <c r="H40" t="s">
        <v>159</v>
      </c>
    </row>
    <row r="41" spans="4:8">
      <c r="D41" t="s">
        <v>155</v>
      </c>
      <c r="E41" t="str">
        <f t="shared" si="0"/>
        <v>--</v>
      </c>
      <c r="F41" t="s">
        <v>157</v>
      </c>
      <c r="G41" t="s">
        <v>158</v>
      </c>
      <c r="H41" t="s">
        <v>159</v>
      </c>
    </row>
    <row r="42" spans="4:8">
      <c r="D42" t="s">
        <v>155</v>
      </c>
      <c r="E42" t="str">
        <f t="shared" si="0"/>
        <v>--</v>
      </c>
      <c r="F42" t="s">
        <v>157</v>
      </c>
      <c r="G42" t="s">
        <v>158</v>
      </c>
      <c r="H42" t="s">
        <v>159</v>
      </c>
    </row>
    <row r="43" spans="4:8">
      <c r="D43" t="s">
        <v>155</v>
      </c>
      <c r="E43" t="str">
        <f t="shared" si="0"/>
        <v>--</v>
      </c>
      <c r="F43" t="s">
        <v>157</v>
      </c>
      <c r="G43" t="s">
        <v>158</v>
      </c>
      <c r="H43" t="s">
        <v>159</v>
      </c>
    </row>
    <row r="44" spans="4:8">
      <c r="D44" t="s">
        <v>155</v>
      </c>
      <c r="E44" t="str">
        <f t="shared" si="0"/>
        <v>--</v>
      </c>
      <c r="F44" t="s">
        <v>157</v>
      </c>
      <c r="G44" t="s">
        <v>158</v>
      </c>
      <c r="H44" t="s">
        <v>159</v>
      </c>
    </row>
    <row r="45" spans="4:8">
      <c r="D45" t="s">
        <v>155</v>
      </c>
      <c r="E45" t="str">
        <f t="shared" si="0"/>
        <v>--</v>
      </c>
      <c r="F45" t="s">
        <v>157</v>
      </c>
      <c r="G45" t="s">
        <v>158</v>
      </c>
      <c r="H45" t="s">
        <v>159</v>
      </c>
    </row>
    <row r="46" spans="4:8">
      <c r="D46" t="s">
        <v>155</v>
      </c>
      <c r="E46" t="str">
        <f t="shared" si="0"/>
        <v>--</v>
      </c>
      <c r="F46" t="s">
        <v>157</v>
      </c>
      <c r="G46" t="s">
        <v>158</v>
      </c>
      <c r="H46" t="s">
        <v>159</v>
      </c>
    </row>
    <row r="47" spans="4:8">
      <c r="D47" t="s">
        <v>155</v>
      </c>
      <c r="E47" t="str">
        <f t="shared" si="0"/>
        <v>--</v>
      </c>
      <c r="F47" t="s">
        <v>157</v>
      </c>
      <c r="G47" t="s">
        <v>158</v>
      </c>
      <c r="H47" t="s">
        <v>159</v>
      </c>
    </row>
    <row r="48" spans="4:8">
      <c r="D48" t="s">
        <v>155</v>
      </c>
      <c r="E48" t="str">
        <f t="shared" si="0"/>
        <v>--</v>
      </c>
      <c r="F48" t="s">
        <v>157</v>
      </c>
      <c r="G48" t="s">
        <v>158</v>
      </c>
      <c r="H48" t="s">
        <v>159</v>
      </c>
    </row>
    <row r="49" spans="4:8">
      <c r="D49" t="s">
        <v>155</v>
      </c>
      <c r="E49" t="str">
        <f t="shared" si="0"/>
        <v>--</v>
      </c>
      <c r="F49" t="s">
        <v>157</v>
      </c>
      <c r="G49" t="s">
        <v>158</v>
      </c>
      <c r="H49" t="s">
        <v>159</v>
      </c>
    </row>
    <row r="50" spans="4:8">
      <c r="D50" t="s">
        <v>155</v>
      </c>
      <c r="E50" t="str">
        <f t="shared" si="0"/>
        <v>--</v>
      </c>
      <c r="F50" t="s">
        <v>157</v>
      </c>
      <c r="G50" t="s">
        <v>158</v>
      </c>
      <c r="H50" t="s">
        <v>159</v>
      </c>
    </row>
    <row r="51" spans="4:8">
      <c r="D51" t="s">
        <v>155</v>
      </c>
      <c r="E51" t="str">
        <f t="shared" si="0"/>
        <v>--</v>
      </c>
      <c r="F51" t="s">
        <v>157</v>
      </c>
      <c r="G51" t="s">
        <v>158</v>
      </c>
      <c r="H51" t="s">
        <v>159</v>
      </c>
    </row>
    <row r="52" spans="4:8">
      <c r="D52" t="s">
        <v>155</v>
      </c>
      <c r="E52" t="str">
        <f t="shared" si="0"/>
        <v>--</v>
      </c>
      <c r="F52" t="s">
        <v>157</v>
      </c>
      <c r="G52" t="s">
        <v>158</v>
      </c>
      <c r="H52" t="s">
        <v>159</v>
      </c>
    </row>
    <row r="53" spans="4:8">
      <c r="D53" t="s">
        <v>155</v>
      </c>
      <c r="E53" t="str">
        <f t="shared" si="0"/>
        <v>--</v>
      </c>
      <c r="F53" t="s">
        <v>157</v>
      </c>
      <c r="G53" t="s">
        <v>158</v>
      </c>
      <c r="H53" t="s">
        <v>159</v>
      </c>
    </row>
    <row r="54" spans="4:8">
      <c r="D54" t="s">
        <v>155</v>
      </c>
      <c r="E54" t="str">
        <f t="shared" si="0"/>
        <v>--</v>
      </c>
      <c r="F54" t="s">
        <v>157</v>
      </c>
      <c r="G54" t="s">
        <v>158</v>
      </c>
      <c r="H54" t="s">
        <v>159</v>
      </c>
    </row>
    <row r="55" spans="4:8">
      <c r="D55" t="s">
        <v>155</v>
      </c>
      <c r="E55" t="str">
        <f t="shared" si="0"/>
        <v>--</v>
      </c>
      <c r="F55" t="s">
        <v>157</v>
      </c>
      <c r="G55" t="s">
        <v>158</v>
      </c>
      <c r="H55" t="s">
        <v>159</v>
      </c>
    </row>
    <row r="56" spans="4:8">
      <c r="D56" t="s">
        <v>155</v>
      </c>
      <c r="E56" t="str">
        <f t="shared" si="0"/>
        <v>--</v>
      </c>
      <c r="F56" t="s">
        <v>157</v>
      </c>
      <c r="G56" t="s">
        <v>158</v>
      </c>
      <c r="H56" t="s">
        <v>159</v>
      </c>
    </row>
    <row r="57" spans="4:8">
      <c r="D57" t="s">
        <v>155</v>
      </c>
      <c r="E57" t="str">
        <f t="shared" si="0"/>
        <v>--</v>
      </c>
      <c r="F57" t="s">
        <v>157</v>
      </c>
      <c r="G57" t="s">
        <v>158</v>
      </c>
      <c r="H57" t="s">
        <v>159</v>
      </c>
    </row>
    <row r="58" spans="4:8">
      <c r="D58" t="s">
        <v>155</v>
      </c>
      <c r="E58" t="str">
        <f t="shared" si="0"/>
        <v>--</v>
      </c>
      <c r="F58" t="s">
        <v>157</v>
      </c>
      <c r="G58" t="s">
        <v>158</v>
      </c>
      <c r="H58" t="s">
        <v>159</v>
      </c>
    </row>
    <row r="59" spans="4:8">
      <c r="D59" t="s">
        <v>155</v>
      </c>
      <c r="E59" t="str">
        <f t="shared" si="0"/>
        <v>--</v>
      </c>
      <c r="F59" t="s">
        <v>157</v>
      </c>
      <c r="G59" t="s">
        <v>158</v>
      </c>
      <c r="H59" t="s">
        <v>159</v>
      </c>
    </row>
    <row r="60" spans="4:8">
      <c r="D60" t="s">
        <v>155</v>
      </c>
      <c r="E60" t="str">
        <f t="shared" si="0"/>
        <v>--</v>
      </c>
      <c r="F60" t="s">
        <v>157</v>
      </c>
      <c r="G60" t="s">
        <v>158</v>
      </c>
      <c r="H60" t="s">
        <v>159</v>
      </c>
    </row>
    <row r="61" spans="4:8">
      <c r="D61" t="s">
        <v>155</v>
      </c>
      <c r="E61" t="str">
        <f t="shared" si="0"/>
        <v>--</v>
      </c>
      <c r="F61" t="s">
        <v>157</v>
      </c>
      <c r="G61" t="s">
        <v>158</v>
      </c>
      <c r="H61" t="s">
        <v>159</v>
      </c>
    </row>
    <row r="62" spans="4:8">
      <c r="D62" t="s">
        <v>155</v>
      </c>
      <c r="E62" t="str">
        <f t="shared" si="0"/>
        <v>--</v>
      </c>
      <c r="F62" t="s">
        <v>157</v>
      </c>
      <c r="G62" t="s">
        <v>158</v>
      </c>
      <c r="H62" t="s">
        <v>159</v>
      </c>
    </row>
    <row r="63" spans="4:8">
      <c r="D63" t="s">
        <v>155</v>
      </c>
      <c r="E63" t="str">
        <f t="shared" si="0"/>
        <v>--</v>
      </c>
      <c r="F63" t="s">
        <v>157</v>
      </c>
      <c r="G63" t="s">
        <v>158</v>
      </c>
      <c r="H63" t="s">
        <v>159</v>
      </c>
    </row>
    <row r="64" spans="4:8">
      <c r="D64" t="s">
        <v>155</v>
      </c>
      <c r="E64" t="str">
        <f t="shared" si="0"/>
        <v>--</v>
      </c>
      <c r="F64" t="s">
        <v>157</v>
      </c>
      <c r="G64" t="s">
        <v>158</v>
      </c>
      <c r="H64" t="s">
        <v>159</v>
      </c>
    </row>
    <row r="65" spans="4:8">
      <c r="D65" t="s">
        <v>155</v>
      </c>
      <c r="E65" t="str">
        <f t="shared" si="0"/>
        <v>--</v>
      </c>
      <c r="F65" t="s">
        <v>157</v>
      </c>
      <c r="G65" t="s">
        <v>158</v>
      </c>
      <c r="H65" t="s">
        <v>159</v>
      </c>
    </row>
    <row r="66" spans="4:8">
      <c r="D66" t="s">
        <v>155</v>
      </c>
      <c r="E66" t="str">
        <f t="shared" si="0"/>
        <v>--</v>
      </c>
      <c r="F66" t="s">
        <v>157</v>
      </c>
      <c r="G66" t="s">
        <v>158</v>
      </c>
      <c r="H66" t="s">
        <v>159</v>
      </c>
    </row>
    <row r="67" spans="4:8">
      <c r="D67" t="s">
        <v>155</v>
      </c>
      <c r="E67" t="str">
        <f t="shared" si="0"/>
        <v>--</v>
      </c>
      <c r="F67" t="s">
        <v>157</v>
      </c>
      <c r="G67" t="s">
        <v>158</v>
      </c>
      <c r="H67" t="s">
        <v>159</v>
      </c>
    </row>
    <row r="68" spans="4:8">
      <c r="D68" t="s">
        <v>155</v>
      </c>
      <c r="E68" t="str">
        <f t="shared" ref="E68:E100" si="1">CONCATENATE(A68,D68,B68,D68,C68)</f>
        <v>--</v>
      </c>
      <c r="F68" t="s">
        <v>157</v>
      </c>
      <c r="G68" t="s">
        <v>158</v>
      </c>
      <c r="H68" t="s">
        <v>159</v>
      </c>
    </row>
    <row r="69" spans="4:8">
      <c r="D69" t="s">
        <v>155</v>
      </c>
      <c r="E69" t="str">
        <f t="shared" si="1"/>
        <v>--</v>
      </c>
      <c r="F69" t="s">
        <v>157</v>
      </c>
      <c r="G69" t="s">
        <v>158</v>
      </c>
      <c r="H69" t="s">
        <v>159</v>
      </c>
    </row>
    <row r="70" spans="4:8">
      <c r="D70" t="s">
        <v>155</v>
      </c>
      <c r="E70" t="str">
        <f t="shared" si="1"/>
        <v>--</v>
      </c>
      <c r="F70" t="s">
        <v>157</v>
      </c>
      <c r="G70" t="s">
        <v>158</v>
      </c>
      <c r="H70" t="s">
        <v>159</v>
      </c>
    </row>
    <row r="71" spans="4:8">
      <c r="D71" t="s">
        <v>155</v>
      </c>
      <c r="E71" t="str">
        <f t="shared" si="1"/>
        <v>--</v>
      </c>
      <c r="F71" t="s">
        <v>157</v>
      </c>
      <c r="G71" t="s">
        <v>158</v>
      </c>
      <c r="H71" t="s">
        <v>159</v>
      </c>
    </row>
    <row r="72" spans="4:8">
      <c r="D72" t="s">
        <v>155</v>
      </c>
      <c r="E72" t="str">
        <f t="shared" si="1"/>
        <v>--</v>
      </c>
      <c r="F72" t="s">
        <v>157</v>
      </c>
      <c r="G72" t="s">
        <v>158</v>
      </c>
      <c r="H72" t="s">
        <v>159</v>
      </c>
    </row>
    <row r="73" spans="4:8">
      <c r="D73" t="s">
        <v>155</v>
      </c>
      <c r="E73" t="str">
        <f t="shared" si="1"/>
        <v>--</v>
      </c>
      <c r="F73" t="s">
        <v>157</v>
      </c>
      <c r="G73" t="s">
        <v>158</v>
      </c>
      <c r="H73" t="s">
        <v>159</v>
      </c>
    </row>
    <row r="74" spans="4:8">
      <c r="D74" t="s">
        <v>155</v>
      </c>
      <c r="E74" t="str">
        <f t="shared" si="1"/>
        <v>--</v>
      </c>
      <c r="F74" t="s">
        <v>157</v>
      </c>
      <c r="G74" t="s">
        <v>158</v>
      </c>
      <c r="H74" t="s">
        <v>159</v>
      </c>
    </row>
    <row r="75" spans="4:8">
      <c r="D75" t="s">
        <v>155</v>
      </c>
      <c r="E75" t="str">
        <f t="shared" si="1"/>
        <v>--</v>
      </c>
      <c r="F75" t="s">
        <v>157</v>
      </c>
      <c r="G75" t="s">
        <v>158</v>
      </c>
      <c r="H75" t="s">
        <v>159</v>
      </c>
    </row>
    <row r="76" spans="4:8">
      <c r="D76" t="s">
        <v>155</v>
      </c>
      <c r="E76" t="str">
        <f t="shared" si="1"/>
        <v>--</v>
      </c>
      <c r="F76" t="s">
        <v>157</v>
      </c>
      <c r="G76" t="s">
        <v>158</v>
      </c>
      <c r="H76" t="s">
        <v>159</v>
      </c>
    </row>
    <row r="77" spans="4:8">
      <c r="D77" t="s">
        <v>155</v>
      </c>
      <c r="E77" t="str">
        <f t="shared" si="1"/>
        <v>--</v>
      </c>
      <c r="F77" t="s">
        <v>157</v>
      </c>
      <c r="G77" t="s">
        <v>158</v>
      </c>
      <c r="H77" t="s">
        <v>159</v>
      </c>
    </row>
    <row r="78" spans="4:8">
      <c r="D78" t="s">
        <v>155</v>
      </c>
      <c r="E78" t="str">
        <f t="shared" si="1"/>
        <v>--</v>
      </c>
      <c r="F78" t="s">
        <v>157</v>
      </c>
      <c r="G78" t="s">
        <v>158</v>
      </c>
      <c r="H78" t="s">
        <v>159</v>
      </c>
    </row>
    <row r="79" spans="4:8">
      <c r="D79" t="s">
        <v>155</v>
      </c>
      <c r="E79" t="str">
        <f t="shared" si="1"/>
        <v>--</v>
      </c>
      <c r="F79" t="s">
        <v>157</v>
      </c>
      <c r="G79" t="s">
        <v>158</v>
      </c>
      <c r="H79" t="s">
        <v>159</v>
      </c>
    </row>
    <row r="80" spans="4:8">
      <c r="D80" t="s">
        <v>155</v>
      </c>
      <c r="E80" t="str">
        <f t="shared" si="1"/>
        <v>--</v>
      </c>
      <c r="F80" t="s">
        <v>157</v>
      </c>
      <c r="G80" t="s">
        <v>158</v>
      </c>
      <c r="H80" t="s">
        <v>159</v>
      </c>
    </row>
    <row r="81" spans="4:8">
      <c r="D81" t="s">
        <v>155</v>
      </c>
      <c r="E81" t="str">
        <f t="shared" si="1"/>
        <v>--</v>
      </c>
      <c r="F81" t="s">
        <v>157</v>
      </c>
      <c r="G81" t="s">
        <v>158</v>
      </c>
      <c r="H81" t="s">
        <v>159</v>
      </c>
    </row>
    <row r="82" spans="4:8">
      <c r="D82" t="s">
        <v>155</v>
      </c>
      <c r="E82" t="str">
        <f t="shared" si="1"/>
        <v>--</v>
      </c>
      <c r="F82" t="s">
        <v>157</v>
      </c>
      <c r="G82" t="s">
        <v>158</v>
      </c>
      <c r="H82" t="s">
        <v>159</v>
      </c>
    </row>
    <row r="83" spans="4:8">
      <c r="D83" t="s">
        <v>155</v>
      </c>
      <c r="E83" t="str">
        <f t="shared" si="1"/>
        <v>--</v>
      </c>
      <c r="F83" t="s">
        <v>157</v>
      </c>
      <c r="G83" t="s">
        <v>158</v>
      </c>
      <c r="H83" t="s">
        <v>159</v>
      </c>
    </row>
    <row r="84" spans="4:8">
      <c r="D84" t="s">
        <v>155</v>
      </c>
      <c r="E84" t="str">
        <f t="shared" si="1"/>
        <v>--</v>
      </c>
      <c r="F84" t="s">
        <v>157</v>
      </c>
      <c r="G84" t="s">
        <v>158</v>
      </c>
      <c r="H84" t="s">
        <v>159</v>
      </c>
    </row>
    <row r="85" spans="4:8">
      <c r="D85" t="s">
        <v>155</v>
      </c>
      <c r="E85" t="str">
        <f t="shared" si="1"/>
        <v>--</v>
      </c>
      <c r="F85" t="s">
        <v>157</v>
      </c>
      <c r="G85" t="s">
        <v>158</v>
      </c>
      <c r="H85" t="s">
        <v>159</v>
      </c>
    </row>
    <row r="86" spans="4:8">
      <c r="D86" t="s">
        <v>155</v>
      </c>
      <c r="E86" t="str">
        <f t="shared" si="1"/>
        <v>--</v>
      </c>
      <c r="F86" t="s">
        <v>157</v>
      </c>
      <c r="G86" t="s">
        <v>158</v>
      </c>
      <c r="H86" t="s">
        <v>159</v>
      </c>
    </row>
    <row r="87" spans="4:8">
      <c r="D87" t="s">
        <v>155</v>
      </c>
      <c r="E87" t="str">
        <f t="shared" si="1"/>
        <v>--</v>
      </c>
      <c r="F87" t="s">
        <v>157</v>
      </c>
      <c r="G87" t="s">
        <v>158</v>
      </c>
      <c r="H87" t="s">
        <v>159</v>
      </c>
    </row>
    <row r="88" spans="4:8">
      <c r="D88" t="s">
        <v>155</v>
      </c>
      <c r="E88" t="str">
        <f t="shared" si="1"/>
        <v>--</v>
      </c>
      <c r="F88" t="s">
        <v>157</v>
      </c>
      <c r="G88" t="s">
        <v>158</v>
      </c>
      <c r="H88" t="s">
        <v>159</v>
      </c>
    </row>
    <row r="89" spans="4:8">
      <c r="D89" t="s">
        <v>155</v>
      </c>
      <c r="E89" t="str">
        <f t="shared" si="1"/>
        <v>--</v>
      </c>
      <c r="F89" t="s">
        <v>157</v>
      </c>
      <c r="G89" t="s">
        <v>158</v>
      </c>
      <c r="H89" t="s">
        <v>159</v>
      </c>
    </row>
    <row r="90" spans="4:8">
      <c r="D90" t="s">
        <v>155</v>
      </c>
      <c r="E90" t="str">
        <f t="shared" si="1"/>
        <v>--</v>
      </c>
      <c r="F90" t="s">
        <v>157</v>
      </c>
      <c r="G90" t="s">
        <v>158</v>
      </c>
      <c r="H90" t="s">
        <v>159</v>
      </c>
    </row>
    <row r="91" spans="4:8">
      <c r="D91" t="s">
        <v>155</v>
      </c>
      <c r="E91" t="str">
        <f t="shared" si="1"/>
        <v>--</v>
      </c>
      <c r="F91" t="s">
        <v>157</v>
      </c>
      <c r="G91" t="s">
        <v>158</v>
      </c>
      <c r="H91" t="s">
        <v>159</v>
      </c>
    </row>
    <row r="92" spans="4:8">
      <c r="D92" t="s">
        <v>155</v>
      </c>
      <c r="E92" t="str">
        <f t="shared" si="1"/>
        <v>--</v>
      </c>
      <c r="F92" t="s">
        <v>157</v>
      </c>
      <c r="G92" t="s">
        <v>158</v>
      </c>
      <c r="H92" t="s">
        <v>159</v>
      </c>
    </row>
    <row r="93" spans="4:8">
      <c r="D93" t="s">
        <v>155</v>
      </c>
      <c r="E93" t="str">
        <f t="shared" si="1"/>
        <v>--</v>
      </c>
      <c r="F93" t="s">
        <v>157</v>
      </c>
      <c r="G93" t="s">
        <v>158</v>
      </c>
      <c r="H93" t="s">
        <v>159</v>
      </c>
    </row>
    <row r="94" spans="4:8">
      <c r="D94" t="s">
        <v>155</v>
      </c>
      <c r="E94" t="str">
        <f t="shared" si="1"/>
        <v>--</v>
      </c>
      <c r="F94" t="s">
        <v>157</v>
      </c>
      <c r="G94" t="s">
        <v>158</v>
      </c>
      <c r="H94" t="s">
        <v>159</v>
      </c>
    </row>
    <row r="95" spans="4:8">
      <c r="D95" t="s">
        <v>155</v>
      </c>
      <c r="E95" t="str">
        <f t="shared" si="1"/>
        <v>--</v>
      </c>
      <c r="F95" t="s">
        <v>157</v>
      </c>
      <c r="G95" t="s">
        <v>158</v>
      </c>
      <c r="H95" t="s">
        <v>159</v>
      </c>
    </row>
    <row r="96" spans="4:8">
      <c r="D96" t="s">
        <v>155</v>
      </c>
      <c r="E96" t="str">
        <f t="shared" si="1"/>
        <v>--</v>
      </c>
      <c r="F96" t="s">
        <v>157</v>
      </c>
      <c r="G96" t="s">
        <v>158</v>
      </c>
      <c r="H96" t="s">
        <v>159</v>
      </c>
    </row>
    <row r="97" spans="4:8">
      <c r="D97" t="s">
        <v>155</v>
      </c>
      <c r="E97" t="str">
        <f t="shared" si="1"/>
        <v>--</v>
      </c>
      <c r="F97" t="s">
        <v>157</v>
      </c>
      <c r="G97" t="s">
        <v>158</v>
      </c>
      <c r="H97" t="s">
        <v>159</v>
      </c>
    </row>
    <row r="98" spans="4:8">
      <c r="D98" t="s">
        <v>155</v>
      </c>
      <c r="E98" t="str">
        <f t="shared" si="1"/>
        <v>--</v>
      </c>
      <c r="F98" t="s">
        <v>157</v>
      </c>
      <c r="G98" t="s">
        <v>158</v>
      </c>
      <c r="H98" t="s">
        <v>159</v>
      </c>
    </row>
    <row r="99" spans="4:8">
      <c r="D99" t="s">
        <v>155</v>
      </c>
      <c r="E99" t="str">
        <f t="shared" si="1"/>
        <v>--</v>
      </c>
      <c r="F99" t="s">
        <v>157</v>
      </c>
      <c r="G99" t="s">
        <v>158</v>
      </c>
      <c r="H99" t="s">
        <v>159</v>
      </c>
    </row>
    <row r="100" spans="4:8">
      <c r="D100" t="s">
        <v>155</v>
      </c>
      <c r="E100" t="str">
        <f t="shared" si="1"/>
        <v>--</v>
      </c>
      <c r="F100" t="s">
        <v>157</v>
      </c>
      <c r="G100" t="s">
        <v>158</v>
      </c>
      <c r="H100" t="s">
        <v>159</v>
      </c>
    </row>
    <row r="101" spans="4:8">
      <c r="D101" t="s">
        <v>155</v>
      </c>
    </row>
    <row r="102" spans="4:8">
      <c r="D102" t="s">
        <v>155</v>
      </c>
    </row>
    <row r="103" spans="4:8">
      <c r="D103" t="s">
        <v>155</v>
      </c>
    </row>
  </sheetData>
  <mergeCells count="8">
    <mergeCell ref="E1:E2"/>
    <mergeCell ref="F1:F2"/>
    <mergeCell ref="G1:G2"/>
    <mergeCell ref="H1:H2"/>
    <mergeCell ref="A1:A2"/>
    <mergeCell ref="B1:B2"/>
    <mergeCell ref="C1:C2"/>
    <mergeCell ref="D1:D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03"/>
  <sheetViews>
    <sheetView workbookViewId="0">
      <selection sqref="A1:E1048576"/>
    </sheetView>
  </sheetViews>
  <sheetFormatPr defaultRowHeight="13.5"/>
  <cols>
    <col min="5" max="6" width="15.125" customWidth="1"/>
    <col min="7" max="7" width="28.25" bestFit="1" customWidth="1"/>
    <col min="8" max="8" width="15.125" bestFit="1" customWidth="1"/>
    <col min="9" max="9" width="19.25" bestFit="1" customWidth="1"/>
    <col min="10" max="14" width="12.75" bestFit="1" customWidth="1"/>
  </cols>
  <sheetData>
    <row r="1" spans="1:20">
      <c r="A1" s="6" t="s">
        <v>151</v>
      </c>
      <c r="B1" s="6" t="s">
        <v>153</v>
      </c>
      <c r="C1" s="6" t="s">
        <v>152</v>
      </c>
      <c r="D1" s="7" t="s">
        <v>154</v>
      </c>
      <c r="E1" s="4" t="s">
        <v>99</v>
      </c>
      <c r="F1" s="4" t="s">
        <v>100</v>
      </c>
      <c r="G1" s="4" t="s">
        <v>101</v>
      </c>
      <c r="H1" s="4" t="s">
        <v>178</v>
      </c>
      <c r="I1" s="2" t="s">
        <v>129</v>
      </c>
      <c r="J1" s="2" t="s">
        <v>131</v>
      </c>
      <c r="K1" s="2" t="s">
        <v>132</v>
      </c>
      <c r="L1" s="2" t="s">
        <v>133</v>
      </c>
      <c r="M1" s="2" t="s">
        <v>135</v>
      </c>
      <c r="N1" s="2" t="s">
        <v>136</v>
      </c>
    </row>
    <row r="2" spans="1:20">
      <c r="A2" s="6"/>
      <c r="B2" s="6"/>
      <c r="C2" s="6"/>
      <c r="D2" s="7"/>
      <c r="E2" s="5"/>
      <c r="F2" s="5"/>
      <c r="G2" s="5"/>
      <c r="H2" s="5"/>
      <c r="I2" s="2" t="s">
        <v>130</v>
      </c>
      <c r="J2" s="2" t="s">
        <v>3</v>
      </c>
      <c r="K2" s="2" t="s">
        <v>12</v>
      </c>
      <c r="L2" s="2" t="s">
        <v>134</v>
      </c>
      <c r="M2" s="2" t="s">
        <v>54</v>
      </c>
      <c r="N2" s="2" t="s">
        <v>59</v>
      </c>
    </row>
    <row r="3" spans="1:20">
      <c r="D3" t="s">
        <v>155</v>
      </c>
      <c r="E3" t="str">
        <f>CONCATENATE(A3,D3,B3,D3,C3)</f>
        <v>--</v>
      </c>
      <c r="F3" t="s">
        <v>180</v>
      </c>
      <c r="G3" t="s">
        <v>179</v>
      </c>
      <c r="H3" t="s">
        <v>181</v>
      </c>
    </row>
    <row r="4" spans="1:20">
      <c r="D4" t="s">
        <v>155</v>
      </c>
      <c r="E4" t="str">
        <f t="shared" ref="E4:E67" si="0">CONCATENATE(A4,D4,B4,D4,C4)</f>
        <v>--</v>
      </c>
      <c r="F4" t="s">
        <v>180</v>
      </c>
      <c r="G4" t="s">
        <v>179</v>
      </c>
      <c r="H4" t="s">
        <v>181</v>
      </c>
    </row>
    <row r="5" spans="1:20">
      <c r="D5" t="s">
        <v>155</v>
      </c>
      <c r="E5" t="str">
        <f t="shared" si="0"/>
        <v>--</v>
      </c>
      <c r="F5" t="s">
        <v>180</v>
      </c>
      <c r="G5" t="s">
        <v>179</v>
      </c>
      <c r="H5" t="s">
        <v>181</v>
      </c>
    </row>
    <row r="6" spans="1:20">
      <c r="D6" t="s">
        <v>155</v>
      </c>
      <c r="E6" t="str">
        <f t="shared" si="0"/>
        <v>--</v>
      </c>
      <c r="F6" t="s">
        <v>180</v>
      </c>
      <c r="G6" t="s">
        <v>179</v>
      </c>
      <c r="H6" t="s">
        <v>181</v>
      </c>
    </row>
    <row r="7" spans="1:20">
      <c r="D7" t="s">
        <v>155</v>
      </c>
      <c r="E7" t="str">
        <f t="shared" si="0"/>
        <v>--</v>
      </c>
      <c r="F7" t="s">
        <v>180</v>
      </c>
      <c r="G7" t="s">
        <v>179</v>
      </c>
      <c r="H7" t="s">
        <v>181</v>
      </c>
    </row>
    <row r="8" spans="1:20">
      <c r="D8" t="s">
        <v>155</v>
      </c>
      <c r="E8" t="str">
        <f t="shared" si="0"/>
        <v>--</v>
      </c>
      <c r="F8" t="s">
        <v>180</v>
      </c>
      <c r="G8" t="s">
        <v>179</v>
      </c>
      <c r="H8" t="s">
        <v>181</v>
      </c>
      <c r="S8" s="1"/>
      <c r="T8" s="1"/>
    </row>
    <row r="9" spans="1:20">
      <c r="D9" t="s">
        <v>155</v>
      </c>
      <c r="E9" t="str">
        <f t="shared" si="0"/>
        <v>--</v>
      </c>
      <c r="F9" t="s">
        <v>180</v>
      </c>
      <c r="G9" t="s">
        <v>179</v>
      </c>
      <c r="H9" t="s">
        <v>181</v>
      </c>
      <c r="S9" s="1"/>
      <c r="T9" s="1"/>
    </row>
    <row r="10" spans="1:20">
      <c r="D10" t="s">
        <v>155</v>
      </c>
      <c r="E10" t="str">
        <f t="shared" si="0"/>
        <v>--</v>
      </c>
      <c r="F10" t="s">
        <v>180</v>
      </c>
      <c r="G10" t="s">
        <v>179</v>
      </c>
      <c r="H10" t="s">
        <v>181</v>
      </c>
      <c r="S10" s="1"/>
      <c r="T10" s="1"/>
    </row>
    <row r="11" spans="1:20">
      <c r="D11" t="s">
        <v>155</v>
      </c>
      <c r="E11" t="str">
        <f t="shared" si="0"/>
        <v>--</v>
      </c>
      <c r="F11" t="s">
        <v>180</v>
      </c>
      <c r="G11" t="s">
        <v>179</v>
      </c>
      <c r="H11" t="s">
        <v>181</v>
      </c>
      <c r="S11" s="1"/>
      <c r="T11" s="1"/>
    </row>
    <row r="12" spans="1:20">
      <c r="D12" t="s">
        <v>155</v>
      </c>
      <c r="E12" t="str">
        <f t="shared" si="0"/>
        <v>--</v>
      </c>
      <c r="F12" t="s">
        <v>180</v>
      </c>
      <c r="G12" t="s">
        <v>179</v>
      </c>
      <c r="H12" t="s">
        <v>181</v>
      </c>
      <c r="S12" s="1"/>
      <c r="T12" s="1"/>
    </row>
    <row r="13" spans="1:20">
      <c r="D13" t="s">
        <v>155</v>
      </c>
      <c r="E13" t="str">
        <f t="shared" si="0"/>
        <v>--</v>
      </c>
      <c r="F13" t="s">
        <v>180</v>
      </c>
      <c r="G13" t="s">
        <v>179</v>
      </c>
      <c r="H13" t="s">
        <v>181</v>
      </c>
      <c r="S13" s="1"/>
      <c r="T13" s="1"/>
    </row>
    <row r="14" spans="1:20">
      <c r="D14" t="s">
        <v>155</v>
      </c>
      <c r="E14" t="str">
        <f t="shared" si="0"/>
        <v>--</v>
      </c>
      <c r="F14" t="s">
        <v>180</v>
      </c>
      <c r="G14" t="s">
        <v>179</v>
      </c>
      <c r="H14" t="s">
        <v>181</v>
      </c>
    </row>
    <row r="15" spans="1:20">
      <c r="D15" t="s">
        <v>155</v>
      </c>
      <c r="E15" t="str">
        <f t="shared" si="0"/>
        <v>--</v>
      </c>
      <c r="F15" t="s">
        <v>180</v>
      </c>
      <c r="G15" t="s">
        <v>179</v>
      </c>
      <c r="H15" t="s">
        <v>181</v>
      </c>
    </row>
    <row r="16" spans="1:20">
      <c r="D16" t="s">
        <v>155</v>
      </c>
      <c r="E16" t="str">
        <f t="shared" si="0"/>
        <v>--</v>
      </c>
      <c r="F16" t="s">
        <v>180</v>
      </c>
      <c r="G16" t="s">
        <v>179</v>
      </c>
      <c r="H16" t="s">
        <v>181</v>
      </c>
    </row>
    <row r="17" spans="4:8">
      <c r="D17" t="s">
        <v>155</v>
      </c>
      <c r="E17" t="str">
        <f t="shared" si="0"/>
        <v>--</v>
      </c>
      <c r="F17" t="s">
        <v>180</v>
      </c>
      <c r="G17" t="s">
        <v>179</v>
      </c>
      <c r="H17" t="s">
        <v>181</v>
      </c>
    </row>
    <row r="18" spans="4:8">
      <c r="D18" t="s">
        <v>155</v>
      </c>
      <c r="E18" t="str">
        <f t="shared" si="0"/>
        <v>--</v>
      </c>
      <c r="F18" t="s">
        <v>180</v>
      </c>
      <c r="G18" t="s">
        <v>179</v>
      </c>
      <c r="H18" t="s">
        <v>181</v>
      </c>
    </row>
    <row r="19" spans="4:8">
      <c r="D19" t="s">
        <v>155</v>
      </c>
      <c r="E19" t="str">
        <f t="shared" si="0"/>
        <v>--</v>
      </c>
      <c r="F19" t="s">
        <v>180</v>
      </c>
      <c r="G19" t="s">
        <v>179</v>
      </c>
      <c r="H19" t="s">
        <v>181</v>
      </c>
    </row>
    <row r="20" spans="4:8">
      <c r="D20" t="s">
        <v>155</v>
      </c>
      <c r="E20" t="str">
        <f t="shared" si="0"/>
        <v>--</v>
      </c>
      <c r="F20" t="s">
        <v>180</v>
      </c>
      <c r="G20" t="s">
        <v>179</v>
      </c>
      <c r="H20" t="s">
        <v>181</v>
      </c>
    </row>
    <row r="21" spans="4:8">
      <c r="D21" t="s">
        <v>155</v>
      </c>
      <c r="E21" t="str">
        <f t="shared" si="0"/>
        <v>--</v>
      </c>
      <c r="F21" t="s">
        <v>180</v>
      </c>
      <c r="G21" t="s">
        <v>179</v>
      </c>
      <c r="H21" t="s">
        <v>181</v>
      </c>
    </row>
    <row r="22" spans="4:8">
      <c r="D22" t="s">
        <v>155</v>
      </c>
      <c r="E22" t="str">
        <f t="shared" si="0"/>
        <v>--</v>
      </c>
      <c r="F22" t="s">
        <v>180</v>
      </c>
      <c r="G22" t="s">
        <v>179</v>
      </c>
      <c r="H22" t="s">
        <v>181</v>
      </c>
    </row>
    <row r="23" spans="4:8">
      <c r="D23" t="s">
        <v>155</v>
      </c>
      <c r="E23" t="str">
        <f t="shared" si="0"/>
        <v>--</v>
      </c>
      <c r="F23" t="s">
        <v>180</v>
      </c>
      <c r="G23" t="s">
        <v>179</v>
      </c>
      <c r="H23" t="s">
        <v>181</v>
      </c>
    </row>
    <row r="24" spans="4:8">
      <c r="D24" t="s">
        <v>155</v>
      </c>
      <c r="E24" t="str">
        <f t="shared" si="0"/>
        <v>--</v>
      </c>
      <c r="F24" t="s">
        <v>180</v>
      </c>
      <c r="G24" t="s">
        <v>179</v>
      </c>
      <c r="H24" t="s">
        <v>181</v>
      </c>
    </row>
    <row r="25" spans="4:8">
      <c r="D25" t="s">
        <v>155</v>
      </c>
      <c r="E25" t="str">
        <f t="shared" si="0"/>
        <v>--</v>
      </c>
      <c r="F25" t="s">
        <v>180</v>
      </c>
      <c r="G25" t="s">
        <v>179</v>
      </c>
      <c r="H25" t="s">
        <v>181</v>
      </c>
    </row>
    <row r="26" spans="4:8">
      <c r="D26" t="s">
        <v>155</v>
      </c>
      <c r="E26" t="str">
        <f t="shared" si="0"/>
        <v>--</v>
      </c>
      <c r="F26" t="s">
        <v>180</v>
      </c>
      <c r="G26" t="s">
        <v>179</v>
      </c>
      <c r="H26" t="s">
        <v>181</v>
      </c>
    </row>
    <row r="27" spans="4:8">
      <c r="D27" t="s">
        <v>155</v>
      </c>
      <c r="E27" t="str">
        <f t="shared" si="0"/>
        <v>--</v>
      </c>
      <c r="F27" t="s">
        <v>180</v>
      </c>
      <c r="G27" t="s">
        <v>179</v>
      </c>
      <c r="H27" t="s">
        <v>181</v>
      </c>
    </row>
    <row r="28" spans="4:8">
      <c r="D28" t="s">
        <v>155</v>
      </c>
      <c r="E28" t="str">
        <f t="shared" si="0"/>
        <v>--</v>
      </c>
      <c r="F28" t="s">
        <v>180</v>
      </c>
      <c r="G28" t="s">
        <v>179</v>
      </c>
      <c r="H28" t="s">
        <v>181</v>
      </c>
    </row>
    <row r="29" spans="4:8">
      <c r="D29" t="s">
        <v>155</v>
      </c>
      <c r="E29" t="str">
        <f t="shared" si="0"/>
        <v>--</v>
      </c>
      <c r="F29" t="s">
        <v>180</v>
      </c>
      <c r="G29" t="s">
        <v>179</v>
      </c>
      <c r="H29" t="s">
        <v>181</v>
      </c>
    </row>
    <row r="30" spans="4:8">
      <c r="D30" t="s">
        <v>155</v>
      </c>
      <c r="E30" t="str">
        <f t="shared" si="0"/>
        <v>--</v>
      </c>
      <c r="F30" t="s">
        <v>180</v>
      </c>
      <c r="G30" t="s">
        <v>179</v>
      </c>
      <c r="H30" t="s">
        <v>181</v>
      </c>
    </row>
    <row r="31" spans="4:8">
      <c r="D31" t="s">
        <v>155</v>
      </c>
      <c r="E31" t="str">
        <f t="shared" si="0"/>
        <v>--</v>
      </c>
      <c r="F31" t="s">
        <v>180</v>
      </c>
      <c r="G31" t="s">
        <v>179</v>
      </c>
      <c r="H31" t="s">
        <v>181</v>
      </c>
    </row>
    <row r="32" spans="4:8">
      <c r="D32" t="s">
        <v>155</v>
      </c>
      <c r="E32" t="str">
        <f t="shared" si="0"/>
        <v>--</v>
      </c>
      <c r="F32" t="s">
        <v>180</v>
      </c>
      <c r="G32" t="s">
        <v>179</v>
      </c>
      <c r="H32" t="s">
        <v>181</v>
      </c>
    </row>
    <row r="33" spans="4:8">
      <c r="D33" t="s">
        <v>155</v>
      </c>
      <c r="E33" t="str">
        <f t="shared" si="0"/>
        <v>--</v>
      </c>
      <c r="F33" t="s">
        <v>180</v>
      </c>
      <c r="G33" t="s">
        <v>179</v>
      </c>
      <c r="H33" t="s">
        <v>181</v>
      </c>
    </row>
    <row r="34" spans="4:8">
      <c r="D34" t="s">
        <v>155</v>
      </c>
      <c r="E34" t="str">
        <f t="shared" si="0"/>
        <v>--</v>
      </c>
      <c r="F34" t="s">
        <v>180</v>
      </c>
      <c r="G34" t="s">
        <v>179</v>
      </c>
      <c r="H34" t="s">
        <v>181</v>
      </c>
    </row>
    <row r="35" spans="4:8">
      <c r="D35" t="s">
        <v>155</v>
      </c>
      <c r="E35" t="str">
        <f t="shared" si="0"/>
        <v>--</v>
      </c>
      <c r="F35" t="s">
        <v>180</v>
      </c>
      <c r="G35" t="s">
        <v>179</v>
      </c>
      <c r="H35" t="s">
        <v>181</v>
      </c>
    </row>
    <row r="36" spans="4:8">
      <c r="D36" t="s">
        <v>155</v>
      </c>
      <c r="E36" t="str">
        <f t="shared" si="0"/>
        <v>--</v>
      </c>
      <c r="F36" t="s">
        <v>180</v>
      </c>
      <c r="G36" t="s">
        <v>179</v>
      </c>
      <c r="H36" t="s">
        <v>181</v>
      </c>
    </row>
    <row r="37" spans="4:8">
      <c r="D37" t="s">
        <v>155</v>
      </c>
      <c r="E37" t="str">
        <f t="shared" si="0"/>
        <v>--</v>
      </c>
      <c r="F37" t="s">
        <v>180</v>
      </c>
      <c r="G37" t="s">
        <v>179</v>
      </c>
      <c r="H37" t="s">
        <v>181</v>
      </c>
    </row>
    <row r="38" spans="4:8">
      <c r="D38" t="s">
        <v>155</v>
      </c>
      <c r="E38" t="str">
        <f t="shared" si="0"/>
        <v>--</v>
      </c>
      <c r="F38" t="s">
        <v>180</v>
      </c>
      <c r="G38" t="s">
        <v>179</v>
      </c>
      <c r="H38" t="s">
        <v>181</v>
      </c>
    </row>
    <row r="39" spans="4:8">
      <c r="D39" t="s">
        <v>155</v>
      </c>
      <c r="E39" t="str">
        <f t="shared" si="0"/>
        <v>--</v>
      </c>
      <c r="F39" t="s">
        <v>180</v>
      </c>
      <c r="G39" t="s">
        <v>179</v>
      </c>
      <c r="H39" t="s">
        <v>181</v>
      </c>
    </row>
    <row r="40" spans="4:8">
      <c r="D40" t="s">
        <v>155</v>
      </c>
      <c r="E40" t="str">
        <f t="shared" si="0"/>
        <v>--</v>
      </c>
      <c r="F40" t="s">
        <v>180</v>
      </c>
      <c r="G40" t="s">
        <v>179</v>
      </c>
      <c r="H40" t="s">
        <v>181</v>
      </c>
    </row>
    <row r="41" spans="4:8">
      <c r="D41" t="s">
        <v>155</v>
      </c>
      <c r="E41" t="str">
        <f t="shared" si="0"/>
        <v>--</v>
      </c>
      <c r="F41" t="s">
        <v>180</v>
      </c>
      <c r="G41" t="s">
        <v>179</v>
      </c>
      <c r="H41" t="s">
        <v>181</v>
      </c>
    </row>
    <row r="42" spans="4:8">
      <c r="D42" t="s">
        <v>155</v>
      </c>
      <c r="E42" t="str">
        <f t="shared" si="0"/>
        <v>--</v>
      </c>
      <c r="F42" t="s">
        <v>180</v>
      </c>
      <c r="G42" t="s">
        <v>179</v>
      </c>
      <c r="H42" t="s">
        <v>181</v>
      </c>
    </row>
    <row r="43" spans="4:8">
      <c r="D43" t="s">
        <v>155</v>
      </c>
      <c r="E43" t="str">
        <f t="shared" si="0"/>
        <v>--</v>
      </c>
      <c r="F43" t="s">
        <v>180</v>
      </c>
      <c r="G43" t="s">
        <v>179</v>
      </c>
      <c r="H43" t="s">
        <v>181</v>
      </c>
    </row>
    <row r="44" spans="4:8">
      <c r="D44" t="s">
        <v>155</v>
      </c>
      <c r="E44" t="str">
        <f t="shared" si="0"/>
        <v>--</v>
      </c>
      <c r="F44" t="s">
        <v>180</v>
      </c>
      <c r="G44" t="s">
        <v>179</v>
      </c>
      <c r="H44" t="s">
        <v>181</v>
      </c>
    </row>
    <row r="45" spans="4:8">
      <c r="D45" t="s">
        <v>155</v>
      </c>
      <c r="E45" t="str">
        <f t="shared" si="0"/>
        <v>--</v>
      </c>
      <c r="F45" t="s">
        <v>180</v>
      </c>
      <c r="G45" t="s">
        <v>179</v>
      </c>
      <c r="H45" t="s">
        <v>181</v>
      </c>
    </row>
    <row r="46" spans="4:8">
      <c r="D46" t="s">
        <v>155</v>
      </c>
      <c r="E46" t="str">
        <f t="shared" si="0"/>
        <v>--</v>
      </c>
      <c r="F46" t="s">
        <v>180</v>
      </c>
      <c r="G46" t="s">
        <v>179</v>
      </c>
      <c r="H46" t="s">
        <v>181</v>
      </c>
    </row>
    <row r="47" spans="4:8">
      <c r="D47" t="s">
        <v>155</v>
      </c>
      <c r="E47" t="str">
        <f t="shared" si="0"/>
        <v>--</v>
      </c>
      <c r="F47" t="s">
        <v>180</v>
      </c>
      <c r="G47" t="s">
        <v>179</v>
      </c>
      <c r="H47" t="s">
        <v>181</v>
      </c>
    </row>
    <row r="48" spans="4:8">
      <c r="D48" t="s">
        <v>155</v>
      </c>
      <c r="E48" t="str">
        <f t="shared" si="0"/>
        <v>--</v>
      </c>
      <c r="F48" t="s">
        <v>180</v>
      </c>
      <c r="G48" t="s">
        <v>179</v>
      </c>
      <c r="H48" t="s">
        <v>181</v>
      </c>
    </row>
    <row r="49" spans="4:8">
      <c r="D49" t="s">
        <v>155</v>
      </c>
      <c r="E49" t="str">
        <f t="shared" si="0"/>
        <v>--</v>
      </c>
      <c r="F49" t="s">
        <v>180</v>
      </c>
      <c r="G49" t="s">
        <v>179</v>
      </c>
      <c r="H49" t="s">
        <v>181</v>
      </c>
    </row>
    <row r="50" spans="4:8">
      <c r="D50" t="s">
        <v>155</v>
      </c>
      <c r="E50" t="str">
        <f t="shared" si="0"/>
        <v>--</v>
      </c>
      <c r="F50" t="s">
        <v>180</v>
      </c>
      <c r="G50" t="s">
        <v>179</v>
      </c>
      <c r="H50" t="s">
        <v>181</v>
      </c>
    </row>
    <row r="51" spans="4:8">
      <c r="D51" t="s">
        <v>155</v>
      </c>
      <c r="E51" t="str">
        <f t="shared" si="0"/>
        <v>--</v>
      </c>
      <c r="F51" t="s">
        <v>180</v>
      </c>
      <c r="G51" t="s">
        <v>179</v>
      </c>
      <c r="H51" t="s">
        <v>181</v>
      </c>
    </row>
    <row r="52" spans="4:8">
      <c r="D52" t="s">
        <v>155</v>
      </c>
      <c r="E52" t="str">
        <f t="shared" si="0"/>
        <v>--</v>
      </c>
      <c r="F52" t="s">
        <v>180</v>
      </c>
      <c r="G52" t="s">
        <v>179</v>
      </c>
      <c r="H52" t="s">
        <v>181</v>
      </c>
    </row>
    <row r="53" spans="4:8">
      <c r="D53" t="s">
        <v>155</v>
      </c>
      <c r="E53" t="str">
        <f t="shared" si="0"/>
        <v>--</v>
      </c>
      <c r="F53" t="s">
        <v>180</v>
      </c>
      <c r="G53" t="s">
        <v>179</v>
      </c>
      <c r="H53" t="s">
        <v>181</v>
      </c>
    </row>
    <row r="54" spans="4:8">
      <c r="D54" t="s">
        <v>155</v>
      </c>
      <c r="E54" t="str">
        <f t="shared" si="0"/>
        <v>--</v>
      </c>
      <c r="F54" t="s">
        <v>180</v>
      </c>
      <c r="G54" t="s">
        <v>179</v>
      </c>
      <c r="H54" t="s">
        <v>181</v>
      </c>
    </row>
    <row r="55" spans="4:8">
      <c r="D55" t="s">
        <v>155</v>
      </c>
      <c r="E55" t="str">
        <f t="shared" si="0"/>
        <v>--</v>
      </c>
      <c r="F55" t="s">
        <v>180</v>
      </c>
      <c r="G55" t="s">
        <v>179</v>
      </c>
      <c r="H55" t="s">
        <v>181</v>
      </c>
    </row>
    <row r="56" spans="4:8">
      <c r="D56" t="s">
        <v>155</v>
      </c>
      <c r="E56" t="str">
        <f t="shared" si="0"/>
        <v>--</v>
      </c>
      <c r="F56" t="s">
        <v>180</v>
      </c>
      <c r="G56" t="s">
        <v>179</v>
      </c>
      <c r="H56" t="s">
        <v>181</v>
      </c>
    </row>
    <row r="57" spans="4:8">
      <c r="D57" t="s">
        <v>155</v>
      </c>
      <c r="E57" t="str">
        <f t="shared" si="0"/>
        <v>--</v>
      </c>
      <c r="F57" t="s">
        <v>180</v>
      </c>
      <c r="G57" t="s">
        <v>179</v>
      </c>
      <c r="H57" t="s">
        <v>181</v>
      </c>
    </row>
    <row r="58" spans="4:8">
      <c r="D58" t="s">
        <v>155</v>
      </c>
      <c r="E58" t="str">
        <f t="shared" si="0"/>
        <v>--</v>
      </c>
      <c r="F58" t="s">
        <v>180</v>
      </c>
      <c r="G58" t="s">
        <v>179</v>
      </c>
      <c r="H58" t="s">
        <v>181</v>
      </c>
    </row>
    <row r="59" spans="4:8">
      <c r="D59" t="s">
        <v>155</v>
      </c>
      <c r="E59" t="str">
        <f t="shared" si="0"/>
        <v>--</v>
      </c>
      <c r="F59" t="s">
        <v>180</v>
      </c>
      <c r="G59" t="s">
        <v>179</v>
      </c>
      <c r="H59" t="s">
        <v>181</v>
      </c>
    </row>
    <row r="60" spans="4:8">
      <c r="D60" t="s">
        <v>155</v>
      </c>
      <c r="E60" t="str">
        <f t="shared" si="0"/>
        <v>--</v>
      </c>
      <c r="F60" t="s">
        <v>180</v>
      </c>
      <c r="G60" t="s">
        <v>179</v>
      </c>
      <c r="H60" t="s">
        <v>181</v>
      </c>
    </row>
    <row r="61" spans="4:8">
      <c r="D61" t="s">
        <v>155</v>
      </c>
      <c r="E61" t="str">
        <f t="shared" si="0"/>
        <v>--</v>
      </c>
      <c r="F61" t="s">
        <v>180</v>
      </c>
      <c r="G61" t="s">
        <v>179</v>
      </c>
      <c r="H61" t="s">
        <v>181</v>
      </c>
    </row>
    <row r="62" spans="4:8">
      <c r="D62" t="s">
        <v>155</v>
      </c>
      <c r="E62" t="str">
        <f t="shared" si="0"/>
        <v>--</v>
      </c>
      <c r="F62" t="s">
        <v>180</v>
      </c>
      <c r="G62" t="s">
        <v>179</v>
      </c>
      <c r="H62" t="s">
        <v>181</v>
      </c>
    </row>
    <row r="63" spans="4:8">
      <c r="D63" t="s">
        <v>155</v>
      </c>
      <c r="E63" t="str">
        <f t="shared" si="0"/>
        <v>--</v>
      </c>
      <c r="F63" t="s">
        <v>180</v>
      </c>
      <c r="G63" t="s">
        <v>179</v>
      </c>
      <c r="H63" t="s">
        <v>181</v>
      </c>
    </row>
    <row r="64" spans="4:8">
      <c r="D64" t="s">
        <v>155</v>
      </c>
      <c r="E64" t="str">
        <f t="shared" si="0"/>
        <v>--</v>
      </c>
      <c r="F64" t="s">
        <v>180</v>
      </c>
      <c r="G64" t="s">
        <v>179</v>
      </c>
      <c r="H64" t="s">
        <v>181</v>
      </c>
    </row>
    <row r="65" spans="4:8">
      <c r="D65" t="s">
        <v>155</v>
      </c>
      <c r="E65" t="str">
        <f t="shared" si="0"/>
        <v>--</v>
      </c>
      <c r="F65" t="s">
        <v>180</v>
      </c>
      <c r="G65" t="s">
        <v>179</v>
      </c>
      <c r="H65" t="s">
        <v>181</v>
      </c>
    </row>
    <row r="66" spans="4:8">
      <c r="D66" t="s">
        <v>155</v>
      </c>
      <c r="E66" t="str">
        <f t="shared" si="0"/>
        <v>--</v>
      </c>
      <c r="F66" t="s">
        <v>180</v>
      </c>
      <c r="G66" t="s">
        <v>179</v>
      </c>
      <c r="H66" t="s">
        <v>181</v>
      </c>
    </row>
    <row r="67" spans="4:8">
      <c r="D67" t="s">
        <v>155</v>
      </c>
      <c r="E67" t="str">
        <f t="shared" si="0"/>
        <v>--</v>
      </c>
      <c r="F67" t="s">
        <v>180</v>
      </c>
      <c r="G67" t="s">
        <v>179</v>
      </c>
      <c r="H67" t="s">
        <v>181</v>
      </c>
    </row>
    <row r="68" spans="4:8">
      <c r="D68" t="s">
        <v>155</v>
      </c>
      <c r="E68" t="str">
        <f t="shared" ref="E68:E100" si="1">CONCATENATE(A68,D68,B68,D68,C68)</f>
        <v>--</v>
      </c>
      <c r="F68" t="s">
        <v>180</v>
      </c>
      <c r="G68" t="s">
        <v>179</v>
      </c>
      <c r="H68" t="s">
        <v>181</v>
      </c>
    </row>
    <row r="69" spans="4:8">
      <c r="D69" t="s">
        <v>155</v>
      </c>
      <c r="E69" t="str">
        <f t="shared" si="1"/>
        <v>--</v>
      </c>
      <c r="F69" t="s">
        <v>180</v>
      </c>
      <c r="G69" t="s">
        <v>179</v>
      </c>
      <c r="H69" t="s">
        <v>181</v>
      </c>
    </row>
    <row r="70" spans="4:8">
      <c r="D70" t="s">
        <v>155</v>
      </c>
      <c r="E70" t="str">
        <f t="shared" si="1"/>
        <v>--</v>
      </c>
      <c r="F70" t="s">
        <v>180</v>
      </c>
      <c r="G70" t="s">
        <v>179</v>
      </c>
      <c r="H70" t="s">
        <v>181</v>
      </c>
    </row>
    <row r="71" spans="4:8">
      <c r="D71" t="s">
        <v>155</v>
      </c>
      <c r="E71" t="str">
        <f t="shared" si="1"/>
        <v>--</v>
      </c>
      <c r="F71" t="s">
        <v>180</v>
      </c>
      <c r="G71" t="s">
        <v>179</v>
      </c>
      <c r="H71" t="s">
        <v>181</v>
      </c>
    </row>
    <row r="72" spans="4:8">
      <c r="D72" t="s">
        <v>155</v>
      </c>
      <c r="E72" t="str">
        <f t="shared" si="1"/>
        <v>--</v>
      </c>
      <c r="F72" t="s">
        <v>180</v>
      </c>
      <c r="G72" t="s">
        <v>179</v>
      </c>
      <c r="H72" t="s">
        <v>181</v>
      </c>
    </row>
    <row r="73" spans="4:8">
      <c r="D73" t="s">
        <v>155</v>
      </c>
      <c r="E73" t="str">
        <f t="shared" si="1"/>
        <v>--</v>
      </c>
      <c r="F73" t="s">
        <v>180</v>
      </c>
      <c r="G73" t="s">
        <v>179</v>
      </c>
      <c r="H73" t="s">
        <v>181</v>
      </c>
    </row>
    <row r="74" spans="4:8">
      <c r="D74" t="s">
        <v>155</v>
      </c>
      <c r="E74" t="str">
        <f t="shared" si="1"/>
        <v>--</v>
      </c>
      <c r="F74" t="s">
        <v>180</v>
      </c>
      <c r="G74" t="s">
        <v>179</v>
      </c>
      <c r="H74" t="s">
        <v>181</v>
      </c>
    </row>
    <row r="75" spans="4:8">
      <c r="D75" t="s">
        <v>155</v>
      </c>
      <c r="E75" t="str">
        <f t="shared" si="1"/>
        <v>--</v>
      </c>
      <c r="F75" t="s">
        <v>180</v>
      </c>
      <c r="G75" t="s">
        <v>179</v>
      </c>
      <c r="H75" t="s">
        <v>181</v>
      </c>
    </row>
    <row r="76" spans="4:8">
      <c r="D76" t="s">
        <v>155</v>
      </c>
      <c r="E76" t="str">
        <f t="shared" si="1"/>
        <v>--</v>
      </c>
      <c r="F76" t="s">
        <v>180</v>
      </c>
      <c r="G76" t="s">
        <v>179</v>
      </c>
      <c r="H76" t="s">
        <v>181</v>
      </c>
    </row>
    <row r="77" spans="4:8">
      <c r="D77" t="s">
        <v>155</v>
      </c>
      <c r="E77" t="str">
        <f t="shared" si="1"/>
        <v>--</v>
      </c>
      <c r="F77" t="s">
        <v>180</v>
      </c>
      <c r="G77" t="s">
        <v>179</v>
      </c>
      <c r="H77" t="s">
        <v>181</v>
      </c>
    </row>
    <row r="78" spans="4:8">
      <c r="D78" t="s">
        <v>155</v>
      </c>
      <c r="E78" t="str">
        <f t="shared" si="1"/>
        <v>--</v>
      </c>
      <c r="F78" t="s">
        <v>180</v>
      </c>
      <c r="G78" t="s">
        <v>179</v>
      </c>
      <c r="H78" t="s">
        <v>181</v>
      </c>
    </row>
    <row r="79" spans="4:8">
      <c r="D79" t="s">
        <v>155</v>
      </c>
      <c r="E79" t="str">
        <f t="shared" si="1"/>
        <v>--</v>
      </c>
      <c r="F79" t="s">
        <v>180</v>
      </c>
      <c r="G79" t="s">
        <v>179</v>
      </c>
      <c r="H79" t="s">
        <v>181</v>
      </c>
    </row>
    <row r="80" spans="4:8">
      <c r="D80" t="s">
        <v>155</v>
      </c>
      <c r="E80" t="str">
        <f t="shared" si="1"/>
        <v>--</v>
      </c>
      <c r="F80" t="s">
        <v>180</v>
      </c>
      <c r="G80" t="s">
        <v>179</v>
      </c>
      <c r="H80" t="s">
        <v>181</v>
      </c>
    </row>
    <row r="81" spans="4:8">
      <c r="D81" t="s">
        <v>155</v>
      </c>
      <c r="E81" t="str">
        <f t="shared" si="1"/>
        <v>--</v>
      </c>
      <c r="F81" t="s">
        <v>180</v>
      </c>
      <c r="G81" t="s">
        <v>179</v>
      </c>
      <c r="H81" t="s">
        <v>181</v>
      </c>
    </row>
    <row r="82" spans="4:8">
      <c r="D82" t="s">
        <v>155</v>
      </c>
      <c r="E82" t="str">
        <f t="shared" si="1"/>
        <v>--</v>
      </c>
      <c r="F82" t="s">
        <v>180</v>
      </c>
      <c r="G82" t="s">
        <v>179</v>
      </c>
      <c r="H82" t="s">
        <v>181</v>
      </c>
    </row>
    <row r="83" spans="4:8">
      <c r="D83" t="s">
        <v>155</v>
      </c>
      <c r="E83" t="str">
        <f t="shared" si="1"/>
        <v>--</v>
      </c>
      <c r="F83" t="s">
        <v>180</v>
      </c>
      <c r="G83" t="s">
        <v>179</v>
      </c>
      <c r="H83" t="s">
        <v>181</v>
      </c>
    </row>
    <row r="84" spans="4:8">
      <c r="D84" t="s">
        <v>155</v>
      </c>
      <c r="E84" t="str">
        <f t="shared" si="1"/>
        <v>--</v>
      </c>
      <c r="F84" t="s">
        <v>180</v>
      </c>
      <c r="G84" t="s">
        <v>179</v>
      </c>
      <c r="H84" t="s">
        <v>181</v>
      </c>
    </row>
    <row r="85" spans="4:8">
      <c r="D85" t="s">
        <v>155</v>
      </c>
      <c r="E85" t="str">
        <f t="shared" si="1"/>
        <v>--</v>
      </c>
      <c r="F85" t="s">
        <v>180</v>
      </c>
      <c r="G85" t="s">
        <v>179</v>
      </c>
      <c r="H85" t="s">
        <v>181</v>
      </c>
    </row>
    <row r="86" spans="4:8">
      <c r="D86" t="s">
        <v>155</v>
      </c>
      <c r="E86" t="str">
        <f t="shared" si="1"/>
        <v>--</v>
      </c>
      <c r="F86" t="s">
        <v>180</v>
      </c>
      <c r="G86" t="s">
        <v>179</v>
      </c>
      <c r="H86" t="s">
        <v>181</v>
      </c>
    </row>
    <row r="87" spans="4:8">
      <c r="D87" t="s">
        <v>155</v>
      </c>
      <c r="E87" t="str">
        <f t="shared" si="1"/>
        <v>--</v>
      </c>
      <c r="F87" t="s">
        <v>180</v>
      </c>
      <c r="G87" t="s">
        <v>179</v>
      </c>
      <c r="H87" t="s">
        <v>181</v>
      </c>
    </row>
    <row r="88" spans="4:8">
      <c r="D88" t="s">
        <v>155</v>
      </c>
      <c r="E88" t="str">
        <f t="shared" si="1"/>
        <v>--</v>
      </c>
      <c r="F88" t="s">
        <v>180</v>
      </c>
      <c r="G88" t="s">
        <v>179</v>
      </c>
      <c r="H88" t="s">
        <v>181</v>
      </c>
    </row>
    <row r="89" spans="4:8">
      <c r="D89" t="s">
        <v>155</v>
      </c>
      <c r="E89" t="str">
        <f t="shared" si="1"/>
        <v>--</v>
      </c>
      <c r="F89" t="s">
        <v>180</v>
      </c>
      <c r="G89" t="s">
        <v>179</v>
      </c>
      <c r="H89" t="s">
        <v>181</v>
      </c>
    </row>
    <row r="90" spans="4:8">
      <c r="D90" t="s">
        <v>155</v>
      </c>
      <c r="E90" t="str">
        <f t="shared" si="1"/>
        <v>--</v>
      </c>
      <c r="F90" t="s">
        <v>180</v>
      </c>
      <c r="G90" t="s">
        <v>179</v>
      </c>
      <c r="H90" t="s">
        <v>181</v>
      </c>
    </row>
    <row r="91" spans="4:8">
      <c r="D91" t="s">
        <v>155</v>
      </c>
      <c r="E91" t="str">
        <f t="shared" si="1"/>
        <v>--</v>
      </c>
      <c r="F91" t="s">
        <v>180</v>
      </c>
      <c r="G91" t="s">
        <v>179</v>
      </c>
      <c r="H91" t="s">
        <v>181</v>
      </c>
    </row>
    <row r="92" spans="4:8">
      <c r="D92" t="s">
        <v>155</v>
      </c>
      <c r="E92" t="str">
        <f t="shared" si="1"/>
        <v>--</v>
      </c>
      <c r="F92" t="s">
        <v>180</v>
      </c>
      <c r="G92" t="s">
        <v>179</v>
      </c>
      <c r="H92" t="s">
        <v>181</v>
      </c>
    </row>
    <row r="93" spans="4:8">
      <c r="D93" t="s">
        <v>155</v>
      </c>
      <c r="E93" t="str">
        <f t="shared" si="1"/>
        <v>--</v>
      </c>
      <c r="F93" t="s">
        <v>180</v>
      </c>
      <c r="G93" t="s">
        <v>179</v>
      </c>
      <c r="H93" t="s">
        <v>181</v>
      </c>
    </row>
    <row r="94" spans="4:8">
      <c r="D94" t="s">
        <v>155</v>
      </c>
      <c r="E94" t="str">
        <f t="shared" si="1"/>
        <v>--</v>
      </c>
      <c r="F94" t="s">
        <v>180</v>
      </c>
      <c r="G94" t="s">
        <v>179</v>
      </c>
      <c r="H94" t="s">
        <v>181</v>
      </c>
    </row>
    <row r="95" spans="4:8">
      <c r="D95" t="s">
        <v>155</v>
      </c>
      <c r="E95" t="str">
        <f t="shared" si="1"/>
        <v>--</v>
      </c>
      <c r="F95" t="s">
        <v>180</v>
      </c>
      <c r="G95" t="s">
        <v>179</v>
      </c>
      <c r="H95" t="s">
        <v>181</v>
      </c>
    </row>
    <row r="96" spans="4:8">
      <c r="D96" t="s">
        <v>155</v>
      </c>
      <c r="E96" t="str">
        <f t="shared" si="1"/>
        <v>--</v>
      </c>
      <c r="F96" t="s">
        <v>180</v>
      </c>
      <c r="G96" t="s">
        <v>179</v>
      </c>
      <c r="H96" t="s">
        <v>181</v>
      </c>
    </row>
    <row r="97" spans="4:8">
      <c r="D97" t="s">
        <v>155</v>
      </c>
      <c r="E97" t="str">
        <f t="shared" si="1"/>
        <v>--</v>
      </c>
      <c r="F97" t="s">
        <v>180</v>
      </c>
      <c r="G97" t="s">
        <v>179</v>
      </c>
      <c r="H97" t="s">
        <v>181</v>
      </c>
    </row>
    <row r="98" spans="4:8">
      <c r="D98" t="s">
        <v>155</v>
      </c>
      <c r="E98" t="str">
        <f t="shared" si="1"/>
        <v>--</v>
      </c>
      <c r="F98" t="s">
        <v>180</v>
      </c>
      <c r="G98" t="s">
        <v>179</v>
      </c>
      <c r="H98" t="s">
        <v>181</v>
      </c>
    </row>
    <row r="99" spans="4:8">
      <c r="D99" t="s">
        <v>155</v>
      </c>
      <c r="E99" t="str">
        <f t="shared" si="1"/>
        <v>--</v>
      </c>
      <c r="F99" t="s">
        <v>180</v>
      </c>
      <c r="G99" t="s">
        <v>179</v>
      </c>
      <c r="H99" t="s">
        <v>181</v>
      </c>
    </row>
    <row r="100" spans="4:8">
      <c r="D100" t="s">
        <v>155</v>
      </c>
      <c r="E100" t="str">
        <f t="shared" si="1"/>
        <v>--</v>
      </c>
      <c r="F100" t="s">
        <v>180</v>
      </c>
      <c r="G100" t="s">
        <v>179</v>
      </c>
      <c r="H100" t="s">
        <v>181</v>
      </c>
    </row>
    <row r="101" spans="4:8">
      <c r="D101" t="s">
        <v>155</v>
      </c>
    </row>
    <row r="102" spans="4:8">
      <c r="D102" t="s">
        <v>155</v>
      </c>
    </row>
    <row r="103" spans="4:8">
      <c r="D103" t="s">
        <v>155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03"/>
  <sheetViews>
    <sheetView workbookViewId="0">
      <selection activeCell="G11" sqref="G11"/>
    </sheetView>
  </sheetViews>
  <sheetFormatPr defaultRowHeight="13.5"/>
  <cols>
    <col min="5" max="5" width="15.125" customWidth="1"/>
    <col min="6" max="6" width="13" customWidth="1"/>
    <col min="7" max="7" width="51.625" bestFit="1" customWidth="1"/>
    <col min="8" max="8" width="13" bestFit="1" customWidth="1"/>
    <col min="9" max="9" width="17.25" bestFit="1" customWidth="1"/>
    <col min="10" max="14" width="12.75" bestFit="1" customWidth="1"/>
    <col min="15" max="20" width="17.25" bestFit="1" customWidth="1"/>
    <col min="21" max="21" width="12.75" bestFit="1" customWidth="1"/>
  </cols>
  <sheetData>
    <row r="1" spans="1:21">
      <c r="A1" s="6" t="s">
        <v>151</v>
      </c>
      <c r="B1" s="6" t="s">
        <v>153</v>
      </c>
      <c r="C1" s="6" t="s">
        <v>152</v>
      </c>
      <c r="D1" s="7" t="s">
        <v>154</v>
      </c>
      <c r="E1" s="4" t="s">
        <v>99</v>
      </c>
      <c r="F1" s="4" t="s">
        <v>100</v>
      </c>
      <c r="G1" s="4" t="s">
        <v>101</v>
      </c>
      <c r="H1" s="4" t="s">
        <v>178</v>
      </c>
      <c r="I1" s="2" t="s">
        <v>137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  <c r="O1" s="2" t="s">
        <v>144</v>
      </c>
      <c r="P1" s="2" t="s">
        <v>145</v>
      </c>
      <c r="Q1" s="2" t="s">
        <v>146</v>
      </c>
      <c r="R1" s="2" t="s">
        <v>147</v>
      </c>
      <c r="S1" s="2" t="s">
        <v>148</v>
      </c>
      <c r="T1" s="2" t="s">
        <v>149</v>
      </c>
      <c r="U1" s="2" t="s">
        <v>150</v>
      </c>
    </row>
    <row r="2" spans="1:21">
      <c r="A2" s="6"/>
      <c r="B2" s="6"/>
      <c r="C2" s="6"/>
      <c r="D2" s="7"/>
      <c r="E2" s="5"/>
      <c r="F2" s="5"/>
      <c r="G2" s="5"/>
      <c r="H2" s="5"/>
      <c r="I2" s="2" t="s">
        <v>138</v>
      </c>
      <c r="J2" s="2" t="s">
        <v>3</v>
      </c>
      <c r="K2" s="2" t="s">
        <v>6</v>
      </c>
      <c r="L2" s="2" t="s">
        <v>8</v>
      </c>
      <c r="M2" s="2" t="s">
        <v>10</v>
      </c>
      <c r="N2" s="2" t="s">
        <v>12</v>
      </c>
      <c r="O2" s="2" t="s">
        <v>14</v>
      </c>
      <c r="P2" s="2" t="s">
        <v>16</v>
      </c>
      <c r="Q2" s="2" t="s">
        <v>18</v>
      </c>
      <c r="R2" s="2" t="s">
        <v>20</v>
      </c>
      <c r="S2" s="2" t="s">
        <v>22</v>
      </c>
      <c r="T2" s="2" t="s">
        <v>24</v>
      </c>
      <c r="U2" s="2" t="s">
        <v>26</v>
      </c>
    </row>
    <row r="3" spans="1:21">
      <c r="D3" t="s">
        <v>155</v>
      </c>
      <c r="E3" t="str">
        <f>CONCATENATE(A3,D3,B3,D3,C3)</f>
        <v>--</v>
      </c>
      <c r="F3" t="s">
        <v>182</v>
      </c>
      <c r="G3" t="s">
        <v>183</v>
      </c>
      <c r="H3" t="s">
        <v>184</v>
      </c>
    </row>
    <row r="4" spans="1:21">
      <c r="D4" t="s">
        <v>155</v>
      </c>
      <c r="E4" t="str">
        <f t="shared" ref="E4:E67" si="0">CONCATENATE(A4,D4,B4,D4,C4)</f>
        <v>--</v>
      </c>
      <c r="F4" t="s">
        <v>182</v>
      </c>
      <c r="G4" t="s">
        <v>183</v>
      </c>
      <c r="H4" t="s">
        <v>184</v>
      </c>
    </row>
    <row r="5" spans="1:21">
      <c r="D5" t="s">
        <v>155</v>
      </c>
      <c r="E5" t="str">
        <f t="shared" si="0"/>
        <v>--</v>
      </c>
      <c r="F5" t="s">
        <v>182</v>
      </c>
      <c r="G5" t="s">
        <v>183</v>
      </c>
      <c r="H5" t="s">
        <v>184</v>
      </c>
    </row>
    <row r="6" spans="1:21">
      <c r="D6" t="s">
        <v>155</v>
      </c>
      <c r="E6" t="str">
        <f t="shared" si="0"/>
        <v>--</v>
      </c>
      <c r="F6" t="s">
        <v>182</v>
      </c>
      <c r="G6" t="s">
        <v>183</v>
      </c>
      <c r="H6" t="s">
        <v>184</v>
      </c>
      <c r="Q6" s="1"/>
      <c r="R6" s="1"/>
    </row>
    <row r="7" spans="1:21">
      <c r="D7" t="s">
        <v>155</v>
      </c>
      <c r="E7" t="str">
        <f t="shared" si="0"/>
        <v>--</v>
      </c>
      <c r="F7" t="s">
        <v>182</v>
      </c>
      <c r="G7" t="s">
        <v>183</v>
      </c>
      <c r="H7" t="s">
        <v>184</v>
      </c>
      <c r="Q7" s="1"/>
      <c r="R7" s="1"/>
    </row>
    <row r="8" spans="1:21">
      <c r="D8" t="s">
        <v>155</v>
      </c>
      <c r="E8" t="str">
        <f t="shared" si="0"/>
        <v>--</v>
      </c>
      <c r="F8" t="s">
        <v>182</v>
      </c>
      <c r="G8" t="s">
        <v>183</v>
      </c>
      <c r="H8" t="s">
        <v>184</v>
      </c>
      <c r="Q8" s="1"/>
      <c r="R8" s="1"/>
    </row>
    <row r="9" spans="1:21">
      <c r="D9" t="s">
        <v>155</v>
      </c>
      <c r="E9" t="str">
        <f t="shared" si="0"/>
        <v>--</v>
      </c>
      <c r="F9" t="s">
        <v>182</v>
      </c>
      <c r="G9" t="s">
        <v>183</v>
      </c>
      <c r="H9" t="s">
        <v>184</v>
      </c>
      <c r="Q9" s="1"/>
      <c r="R9" s="1"/>
    </row>
    <row r="10" spans="1:21">
      <c r="D10" t="s">
        <v>155</v>
      </c>
      <c r="E10" t="str">
        <f t="shared" si="0"/>
        <v>--</v>
      </c>
      <c r="F10" t="s">
        <v>182</v>
      </c>
      <c r="G10" t="s">
        <v>183</v>
      </c>
      <c r="H10" t="s">
        <v>184</v>
      </c>
      <c r="Q10" s="1"/>
      <c r="R10" s="1"/>
    </row>
    <row r="11" spans="1:21">
      <c r="D11" t="s">
        <v>155</v>
      </c>
      <c r="E11" t="str">
        <f t="shared" si="0"/>
        <v>--</v>
      </c>
      <c r="F11" t="s">
        <v>182</v>
      </c>
      <c r="G11" t="s">
        <v>183</v>
      </c>
      <c r="H11" t="s">
        <v>184</v>
      </c>
      <c r="Q11" s="1"/>
      <c r="R11" s="1"/>
    </row>
    <row r="12" spans="1:21">
      <c r="D12" t="s">
        <v>155</v>
      </c>
      <c r="E12" t="str">
        <f t="shared" si="0"/>
        <v>--</v>
      </c>
      <c r="F12" t="s">
        <v>182</v>
      </c>
      <c r="G12" t="s">
        <v>183</v>
      </c>
      <c r="H12" t="s">
        <v>184</v>
      </c>
      <c r="Q12" s="1"/>
      <c r="R12" s="1"/>
    </row>
    <row r="13" spans="1:21">
      <c r="D13" t="s">
        <v>155</v>
      </c>
      <c r="E13" t="str">
        <f t="shared" si="0"/>
        <v>--</v>
      </c>
      <c r="F13" t="s">
        <v>182</v>
      </c>
      <c r="G13" t="s">
        <v>183</v>
      </c>
      <c r="H13" t="s">
        <v>184</v>
      </c>
      <c r="Q13" s="1"/>
      <c r="R13" s="1"/>
    </row>
    <row r="14" spans="1:21">
      <c r="D14" t="s">
        <v>155</v>
      </c>
      <c r="E14" t="str">
        <f t="shared" si="0"/>
        <v>--</v>
      </c>
      <c r="F14" t="s">
        <v>182</v>
      </c>
      <c r="G14" t="s">
        <v>183</v>
      </c>
      <c r="H14" t="s">
        <v>184</v>
      </c>
      <c r="Q14" s="1"/>
      <c r="R14" s="1"/>
    </row>
    <row r="15" spans="1:21">
      <c r="D15" t="s">
        <v>155</v>
      </c>
      <c r="E15" t="str">
        <f t="shared" si="0"/>
        <v>--</v>
      </c>
      <c r="F15" t="s">
        <v>182</v>
      </c>
      <c r="G15" t="s">
        <v>183</v>
      </c>
      <c r="H15" t="s">
        <v>184</v>
      </c>
      <c r="Q15" s="1"/>
      <c r="R15" s="1"/>
    </row>
    <row r="16" spans="1:21">
      <c r="D16" t="s">
        <v>155</v>
      </c>
      <c r="E16" t="str">
        <f t="shared" si="0"/>
        <v>--</v>
      </c>
      <c r="F16" t="s">
        <v>182</v>
      </c>
      <c r="G16" t="s">
        <v>183</v>
      </c>
      <c r="H16" t="s">
        <v>184</v>
      </c>
      <c r="Q16" s="1"/>
      <c r="R16" s="1"/>
    </row>
    <row r="17" spans="4:18">
      <c r="D17" t="s">
        <v>155</v>
      </c>
      <c r="E17" t="str">
        <f t="shared" si="0"/>
        <v>--</v>
      </c>
      <c r="F17" t="s">
        <v>182</v>
      </c>
      <c r="G17" t="s">
        <v>183</v>
      </c>
      <c r="H17" t="s">
        <v>184</v>
      </c>
      <c r="Q17" s="1"/>
      <c r="R17" s="1"/>
    </row>
    <row r="18" spans="4:18">
      <c r="D18" t="s">
        <v>155</v>
      </c>
      <c r="E18" t="str">
        <f t="shared" si="0"/>
        <v>--</v>
      </c>
      <c r="F18" t="s">
        <v>182</v>
      </c>
      <c r="G18" t="s">
        <v>183</v>
      </c>
      <c r="H18" t="s">
        <v>184</v>
      </c>
      <c r="Q18" s="1"/>
      <c r="R18" s="1"/>
    </row>
    <row r="19" spans="4:18">
      <c r="D19" t="s">
        <v>155</v>
      </c>
      <c r="E19" t="str">
        <f t="shared" si="0"/>
        <v>--</v>
      </c>
      <c r="F19" t="s">
        <v>182</v>
      </c>
      <c r="G19" t="s">
        <v>183</v>
      </c>
      <c r="H19" t="s">
        <v>184</v>
      </c>
    </row>
    <row r="20" spans="4:18">
      <c r="D20" t="s">
        <v>155</v>
      </c>
      <c r="E20" t="str">
        <f t="shared" si="0"/>
        <v>--</v>
      </c>
      <c r="F20" t="s">
        <v>182</v>
      </c>
      <c r="G20" t="s">
        <v>183</v>
      </c>
      <c r="H20" t="s">
        <v>184</v>
      </c>
    </row>
    <row r="21" spans="4:18">
      <c r="D21" t="s">
        <v>155</v>
      </c>
      <c r="E21" t="str">
        <f t="shared" si="0"/>
        <v>--</v>
      </c>
      <c r="F21" t="s">
        <v>182</v>
      </c>
      <c r="G21" t="s">
        <v>183</v>
      </c>
      <c r="H21" t="s">
        <v>184</v>
      </c>
    </row>
    <row r="22" spans="4:18">
      <c r="D22" t="s">
        <v>155</v>
      </c>
      <c r="E22" t="str">
        <f t="shared" si="0"/>
        <v>--</v>
      </c>
      <c r="F22" t="s">
        <v>182</v>
      </c>
      <c r="G22" t="s">
        <v>183</v>
      </c>
      <c r="H22" t="s">
        <v>184</v>
      </c>
    </row>
    <row r="23" spans="4:18">
      <c r="D23" t="s">
        <v>155</v>
      </c>
      <c r="E23" t="str">
        <f t="shared" si="0"/>
        <v>--</v>
      </c>
      <c r="F23" t="s">
        <v>182</v>
      </c>
      <c r="G23" t="s">
        <v>183</v>
      </c>
      <c r="H23" t="s">
        <v>184</v>
      </c>
    </row>
    <row r="24" spans="4:18">
      <c r="D24" t="s">
        <v>155</v>
      </c>
      <c r="E24" t="str">
        <f t="shared" si="0"/>
        <v>--</v>
      </c>
      <c r="F24" t="s">
        <v>182</v>
      </c>
      <c r="G24" t="s">
        <v>183</v>
      </c>
      <c r="H24" t="s">
        <v>184</v>
      </c>
    </row>
    <row r="25" spans="4:18">
      <c r="D25" t="s">
        <v>155</v>
      </c>
      <c r="E25" t="str">
        <f t="shared" si="0"/>
        <v>--</v>
      </c>
      <c r="F25" t="s">
        <v>182</v>
      </c>
      <c r="G25" t="s">
        <v>183</v>
      </c>
      <c r="H25" t="s">
        <v>184</v>
      </c>
    </row>
    <row r="26" spans="4:18">
      <c r="D26" t="s">
        <v>155</v>
      </c>
      <c r="E26" t="str">
        <f t="shared" si="0"/>
        <v>--</v>
      </c>
      <c r="F26" t="s">
        <v>182</v>
      </c>
      <c r="G26" t="s">
        <v>183</v>
      </c>
      <c r="H26" t="s">
        <v>184</v>
      </c>
    </row>
    <row r="27" spans="4:18">
      <c r="D27" t="s">
        <v>155</v>
      </c>
      <c r="E27" t="str">
        <f t="shared" si="0"/>
        <v>--</v>
      </c>
      <c r="F27" t="s">
        <v>182</v>
      </c>
      <c r="G27" t="s">
        <v>183</v>
      </c>
      <c r="H27" t="s">
        <v>184</v>
      </c>
    </row>
    <row r="28" spans="4:18">
      <c r="D28" t="s">
        <v>155</v>
      </c>
      <c r="E28" t="str">
        <f t="shared" si="0"/>
        <v>--</v>
      </c>
      <c r="F28" t="s">
        <v>182</v>
      </c>
      <c r="G28" t="s">
        <v>183</v>
      </c>
      <c r="H28" t="s">
        <v>184</v>
      </c>
    </row>
    <row r="29" spans="4:18">
      <c r="D29" t="s">
        <v>155</v>
      </c>
      <c r="E29" t="str">
        <f t="shared" si="0"/>
        <v>--</v>
      </c>
      <c r="F29" t="s">
        <v>182</v>
      </c>
      <c r="G29" t="s">
        <v>183</v>
      </c>
      <c r="H29" t="s">
        <v>184</v>
      </c>
    </row>
    <row r="30" spans="4:18">
      <c r="D30" t="s">
        <v>155</v>
      </c>
      <c r="E30" t="str">
        <f t="shared" si="0"/>
        <v>--</v>
      </c>
      <c r="F30" t="s">
        <v>182</v>
      </c>
      <c r="G30" t="s">
        <v>183</v>
      </c>
      <c r="H30" t="s">
        <v>184</v>
      </c>
    </row>
    <row r="31" spans="4:18">
      <c r="D31" t="s">
        <v>155</v>
      </c>
      <c r="E31" t="str">
        <f t="shared" si="0"/>
        <v>--</v>
      </c>
      <c r="F31" t="s">
        <v>182</v>
      </c>
      <c r="G31" t="s">
        <v>183</v>
      </c>
      <c r="H31" t="s">
        <v>184</v>
      </c>
    </row>
    <row r="32" spans="4:18">
      <c r="D32" t="s">
        <v>155</v>
      </c>
      <c r="E32" t="str">
        <f t="shared" si="0"/>
        <v>--</v>
      </c>
      <c r="F32" t="s">
        <v>182</v>
      </c>
      <c r="G32" t="s">
        <v>183</v>
      </c>
      <c r="H32" t="s">
        <v>184</v>
      </c>
    </row>
    <row r="33" spans="4:8">
      <c r="D33" t="s">
        <v>155</v>
      </c>
      <c r="E33" t="str">
        <f t="shared" si="0"/>
        <v>--</v>
      </c>
      <c r="F33" t="s">
        <v>182</v>
      </c>
      <c r="G33" t="s">
        <v>183</v>
      </c>
      <c r="H33" t="s">
        <v>184</v>
      </c>
    </row>
    <row r="34" spans="4:8">
      <c r="D34" t="s">
        <v>155</v>
      </c>
      <c r="E34" t="str">
        <f t="shared" si="0"/>
        <v>--</v>
      </c>
      <c r="F34" t="s">
        <v>182</v>
      </c>
      <c r="G34" t="s">
        <v>183</v>
      </c>
      <c r="H34" t="s">
        <v>184</v>
      </c>
    </row>
    <row r="35" spans="4:8">
      <c r="D35" t="s">
        <v>155</v>
      </c>
      <c r="E35" t="str">
        <f t="shared" si="0"/>
        <v>--</v>
      </c>
      <c r="F35" t="s">
        <v>182</v>
      </c>
      <c r="G35" t="s">
        <v>183</v>
      </c>
      <c r="H35" t="s">
        <v>184</v>
      </c>
    </row>
    <row r="36" spans="4:8">
      <c r="D36" t="s">
        <v>155</v>
      </c>
      <c r="E36" t="str">
        <f t="shared" si="0"/>
        <v>--</v>
      </c>
      <c r="F36" t="s">
        <v>182</v>
      </c>
      <c r="G36" t="s">
        <v>183</v>
      </c>
      <c r="H36" t="s">
        <v>184</v>
      </c>
    </row>
    <row r="37" spans="4:8">
      <c r="D37" t="s">
        <v>155</v>
      </c>
      <c r="E37" t="str">
        <f t="shared" si="0"/>
        <v>--</v>
      </c>
      <c r="F37" t="s">
        <v>182</v>
      </c>
      <c r="G37" t="s">
        <v>183</v>
      </c>
      <c r="H37" t="s">
        <v>184</v>
      </c>
    </row>
    <row r="38" spans="4:8">
      <c r="D38" t="s">
        <v>155</v>
      </c>
      <c r="E38" t="str">
        <f t="shared" si="0"/>
        <v>--</v>
      </c>
      <c r="F38" t="s">
        <v>182</v>
      </c>
      <c r="G38" t="s">
        <v>183</v>
      </c>
      <c r="H38" t="s">
        <v>184</v>
      </c>
    </row>
    <row r="39" spans="4:8">
      <c r="D39" t="s">
        <v>155</v>
      </c>
      <c r="E39" t="str">
        <f t="shared" si="0"/>
        <v>--</v>
      </c>
      <c r="F39" t="s">
        <v>182</v>
      </c>
      <c r="G39" t="s">
        <v>183</v>
      </c>
      <c r="H39" t="s">
        <v>184</v>
      </c>
    </row>
    <row r="40" spans="4:8">
      <c r="D40" t="s">
        <v>155</v>
      </c>
      <c r="E40" t="str">
        <f t="shared" si="0"/>
        <v>--</v>
      </c>
      <c r="F40" t="s">
        <v>182</v>
      </c>
      <c r="G40" t="s">
        <v>183</v>
      </c>
      <c r="H40" t="s">
        <v>184</v>
      </c>
    </row>
    <row r="41" spans="4:8">
      <c r="D41" t="s">
        <v>155</v>
      </c>
      <c r="E41" t="str">
        <f t="shared" si="0"/>
        <v>--</v>
      </c>
      <c r="F41" t="s">
        <v>182</v>
      </c>
      <c r="G41" t="s">
        <v>183</v>
      </c>
      <c r="H41" t="s">
        <v>184</v>
      </c>
    </row>
    <row r="42" spans="4:8">
      <c r="D42" t="s">
        <v>155</v>
      </c>
      <c r="E42" t="str">
        <f t="shared" si="0"/>
        <v>--</v>
      </c>
      <c r="F42" t="s">
        <v>182</v>
      </c>
      <c r="G42" t="s">
        <v>183</v>
      </c>
      <c r="H42" t="s">
        <v>184</v>
      </c>
    </row>
    <row r="43" spans="4:8">
      <c r="D43" t="s">
        <v>155</v>
      </c>
      <c r="E43" t="str">
        <f t="shared" si="0"/>
        <v>--</v>
      </c>
      <c r="F43" t="s">
        <v>182</v>
      </c>
      <c r="G43" t="s">
        <v>183</v>
      </c>
      <c r="H43" t="s">
        <v>184</v>
      </c>
    </row>
    <row r="44" spans="4:8">
      <c r="D44" t="s">
        <v>155</v>
      </c>
      <c r="E44" t="str">
        <f t="shared" si="0"/>
        <v>--</v>
      </c>
      <c r="F44" t="s">
        <v>182</v>
      </c>
      <c r="G44" t="s">
        <v>183</v>
      </c>
      <c r="H44" t="s">
        <v>184</v>
      </c>
    </row>
    <row r="45" spans="4:8">
      <c r="D45" t="s">
        <v>155</v>
      </c>
      <c r="E45" t="str">
        <f t="shared" si="0"/>
        <v>--</v>
      </c>
      <c r="F45" t="s">
        <v>182</v>
      </c>
      <c r="G45" t="s">
        <v>183</v>
      </c>
      <c r="H45" t="s">
        <v>184</v>
      </c>
    </row>
    <row r="46" spans="4:8">
      <c r="D46" t="s">
        <v>155</v>
      </c>
      <c r="E46" t="str">
        <f t="shared" si="0"/>
        <v>--</v>
      </c>
      <c r="F46" t="s">
        <v>182</v>
      </c>
      <c r="G46" t="s">
        <v>183</v>
      </c>
      <c r="H46" t="s">
        <v>184</v>
      </c>
    </row>
    <row r="47" spans="4:8">
      <c r="D47" t="s">
        <v>155</v>
      </c>
      <c r="E47" t="str">
        <f t="shared" si="0"/>
        <v>--</v>
      </c>
      <c r="F47" t="s">
        <v>182</v>
      </c>
      <c r="G47" t="s">
        <v>183</v>
      </c>
      <c r="H47" t="s">
        <v>184</v>
      </c>
    </row>
    <row r="48" spans="4:8">
      <c r="D48" t="s">
        <v>155</v>
      </c>
      <c r="E48" t="str">
        <f t="shared" si="0"/>
        <v>--</v>
      </c>
      <c r="F48" t="s">
        <v>182</v>
      </c>
      <c r="G48" t="s">
        <v>183</v>
      </c>
      <c r="H48" t="s">
        <v>184</v>
      </c>
    </row>
    <row r="49" spans="4:8">
      <c r="D49" t="s">
        <v>155</v>
      </c>
      <c r="E49" t="str">
        <f t="shared" si="0"/>
        <v>--</v>
      </c>
      <c r="F49" t="s">
        <v>182</v>
      </c>
      <c r="G49" t="s">
        <v>183</v>
      </c>
      <c r="H49" t="s">
        <v>184</v>
      </c>
    </row>
    <row r="50" spans="4:8">
      <c r="D50" t="s">
        <v>155</v>
      </c>
      <c r="E50" t="str">
        <f t="shared" si="0"/>
        <v>--</v>
      </c>
      <c r="F50" t="s">
        <v>182</v>
      </c>
      <c r="G50" t="s">
        <v>183</v>
      </c>
      <c r="H50" t="s">
        <v>184</v>
      </c>
    </row>
    <row r="51" spans="4:8">
      <c r="D51" t="s">
        <v>155</v>
      </c>
      <c r="E51" t="str">
        <f t="shared" si="0"/>
        <v>--</v>
      </c>
      <c r="F51" t="s">
        <v>182</v>
      </c>
      <c r="G51" t="s">
        <v>183</v>
      </c>
      <c r="H51" t="s">
        <v>184</v>
      </c>
    </row>
    <row r="52" spans="4:8">
      <c r="D52" t="s">
        <v>155</v>
      </c>
      <c r="E52" t="str">
        <f t="shared" si="0"/>
        <v>--</v>
      </c>
      <c r="F52" t="s">
        <v>182</v>
      </c>
      <c r="G52" t="s">
        <v>183</v>
      </c>
      <c r="H52" t="s">
        <v>184</v>
      </c>
    </row>
    <row r="53" spans="4:8">
      <c r="D53" t="s">
        <v>155</v>
      </c>
      <c r="E53" t="str">
        <f t="shared" si="0"/>
        <v>--</v>
      </c>
      <c r="F53" t="s">
        <v>182</v>
      </c>
      <c r="G53" t="s">
        <v>183</v>
      </c>
      <c r="H53" t="s">
        <v>184</v>
      </c>
    </row>
    <row r="54" spans="4:8">
      <c r="D54" t="s">
        <v>155</v>
      </c>
      <c r="E54" t="str">
        <f t="shared" si="0"/>
        <v>--</v>
      </c>
      <c r="F54" t="s">
        <v>182</v>
      </c>
      <c r="G54" t="s">
        <v>183</v>
      </c>
      <c r="H54" t="s">
        <v>184</v>
      </c>
    </row>
    <row r="55" spans="4:8">
      <c r="D55" t="s">
        <v>155</v>
      </c>
      <c r="E55" t="str">
        <f t="shared" si="0"/>
        <v>--</v>
      </c>
      <c r="F55" t="s">
        <v>182</v>
      </c>
      <c r="G55" t="s">
        <v>183</v>
      </c>
      <c r="H55" t="s">
        <v>184</v>
      </c>
    </row>
    <row r="56" spans="4:8">
      <c r="D56" t="s">
        <v>155</v>
      </c>
      <c r="E56" t="str">
        <f t="shared" si="0"/>
        <v>--</v>
      </c>
      <c r="F56" t="s">
        <v>182</v>
      </c>
      <c r="G56" t="s">
        <v>183</v>
      </c>
      <c r="H56" t="s">
        <v>184</v>
      </c>
    </row>
    <row r="57" spans="4:8">
      <c r="D57" t="s">
        <v>155</v>
      </c>
      <c r="E57" t="str">
        <f t="shared" si="0"/>
        <v>--</v>
      </c>
      <c r="F57" t="s">
        <v>182</v>
      </c>
      <c r="G57" t="s">
        <v>183</v>
      </c>
      <c r="H57" t="s">
        <v>184</v>
      </c>
    </row>
    <row r="58" spans="4:8">
      <c r="D58" t="s">
        <v>155</v>
      </c>
      <c r="E58" t="str">
        <f t="shared" si="0"/>
        <v>--</v>
      </c>
      <c r="F58" t="s">
        <v>182</v>
      </c>
      <c r="G58" t="s">
        <v>183</v>
      </c>
      <c r="H58" t="s">
        <v>184</v>
      </c>
    </row>
    <row r="59" spans="4:8">
      <c r="D59" t="s">
        <v>155</v>
      </c>
      <c r="E59" t="str">
        <f t="shared" si="0"/>
        <v>--</v>
      </c>
      <c r="F59" t="s">
        <v>182</v>
      </c>
      <c r="G59" t="s">
        <v>183</v>
      </c>
      <c r="H59" t="s">
        <v>184</v>
      </c>
    </row>
    <row r="60" spans="4:8">
      <c r="D60" t="s">
        <v>155</v>
      </c>
      <c r="E60" t="str">
        <f t="shared" si="0"/>
        <v>--</v>
      </c>
      <c r="F60" t="s">
        <v>182</v>
      </c>
      <c r="G60" t="s">
        <v>183</v>
      </c>
      <c r="H60" t="s">
        <v>184</v>
      </c>
    </row>
    <row r="61" spans="4:8">
      <c r="D61" t="s">
        <v>155</v>
      </c>
      <c r="E61" t="str">
        <f t="shared" si="0"/>
        <v>--</v>
      </c>
      <c r="F61" t="s">
        <v>182</v>
      </c>
      <c r="G61" t="s">
        <v>183</v>
      </c>
      <c r="H61" t="s">
        <v>184</v>
      </c>
    </row>
    <row r="62" spans="4:8">
      <c r="D62" t="s">
        <v>155</v>
      </c>
      <c r="E62" t="str">
        <f t="shared" si="0"/>
        <v>--</v>
      </c>
      <c r="F62" t="s">
        <v>182</v>
      </c>
      <c r="G62" t="s">
        <v>183</v>
      </c>
      <c r="H62" t="s">
        <v>184</v>
      </c>
    </row>
    <row r="63" spans="4:8">
      <c r="D63" t="s">
        <v>155</v>
      </c>
      <c r="E63" t="str">
        <f t="shared" si="0"/>
        <v>--</v>
      </c>
      <c r="F63" t="s">
        <v>182</v>
      </c>
      <c r="G63" t="s">
        <v>183</v>
      </c>
      <c r="H63" t="s">
        <v>184</v>
      </c>
    </row>
    <row r="64" spans="4:8">
      <c r="D64" t="s">
        <v>155</v>
      </c>
      <c r="E64" t="str">
        <f t="shared" si="0"/>
        <v>--</v>
      </c>
      <c r="F64" t="s">
        <v>182</v>
      </c>
      <c r="G64" t="s">
        <v>183</v>
      </c>
      <c r="H64" t="s">
        <v>184</v>
      </c>
    </row>
    <row r="65" spans="4:8">
      <c r="D65" t="s">
        <v>155</v>
      </c>
      <c r="E65" t="str">
        <f t="shared" si="0"/>
        <v>--</v>
      </c>
      <c r="F65" t="s">
        <v>182</v>
      </c>
      <c r="G65" t="s">
        <v>183</v>
      </c>
      <c r="H65" t="s">
        <v>184</v>
      </c>
    </row>
    <row r="66" spans="4:8">
      <c r="D66" t="s">
        <v>155</v>
      </c>
      <c r="E66" t="str">
        <f t="shared" si="0"/>
        <v>--</v>
      </c>
      <c r="F66" t="s">
        <v>182</v>
      </c>
      <c r="G66" t="s">
        <v>183</v>
      </c>
      <c r="H66" t="s">
        <v>184</v>
      </c>
    </row>
    <row r="67" spans="4:8">
      <c r="D67" t="s">
        <v>155</v>
      </c>
      <c r="E67" t="str">
        <f t="shared" si="0"/>
        <v>--</v>
      </c>
      <c r="F67" t="s">
        <v>182</v>
      </c>
      <c r="G67" t="s">
        <v>183</v>
      </c>
      <c r="H67" t="s">
        <v>184</v>
      </c>
    </row>
    <row r="68" spans="4:8">
      <c r="D68" t="s">
        <v>155</v>
      </c>
      <c r="E68" t="str">
        <f t="shared" ref="E68:E100" si="1">CONCATENATE(A68,D68,B68,D68,C68)</f>
        <v>--</v>
      </c>
      <c r="F68" t="s">
        <v>182</v>
      </c>
      <c r="G68" t="s">
        <v>183</v>
      </c>
      <c r="H68" t="s">
        <v>184</v>
      </c>
    </row>
    <row r="69" spans="4:8">
      <c r="D69" t="s">
        <v>155</v>
      </c>
      <c r="E69" t="str">
        <f t="shared" si="1"/>
        <v>--</v>
      </c>
      <c r="F69" t="s">
        <v>182</v>
      </c>
      <c r="G69" t="s">
        <v>183</v>
      </c>
      <c r="H69" t="s">
        <v>184</v>
      </c>
    </row>
    <row r="70" spans="4:8">
      <c r="D70" t="s">
        <v>155</v>
      </c>
      <c r="E70" t="str">
        <f t="shared" si="1"/>
        <v>--</v>
      </c>
      <c r="F70" t="s">
        <v>182</v>
      </c>
      <c r="G70" t="s">
        <v>183</v>
      </c>
      <c r="H70" t="s">
        <v>184</v>
      </c>
    </row>
    <row r="71" spans="4:8">
      <c r="D71" t="s">
        <v>155</v>
      </c>
      <c r="E71" t="str">
        <f t="shared" si="1"/>
        <v>--</v>
      </c>
      <c r="F71" t="s">
        <v>182</v>
      </c>
      <c r="G71" t="s">
        <v>183</v>
      </c>
      <c r="H71" t="s">
        <v>184</v>
      </c>
    </row>
    <row r="72" spans="4:8">
      <c r="D72" t="s">
        <v>155</v>
      </c>
      <c r="E72" t="str">
        <f t="shared" si="1"/>
        <v>--</v>
      </c>
      <c r="F72" t="s">
        <v>182</v>
      </c>
      <c r="G72" t="s">
        <v>183</v>
      </c>
      <c r="H72" t="s">
        <v>184</v>
      </c>
    </row>
    <row r="73" spans="4:8">
      <c r="D73" t="s">
        <v>155</v>
      </c>
      <c r="E73" t="str">
        <f t="shared" si="1"/>
        <v>--</v>
      </c>
      <c r="F73" t="s">
        <v>182</v>
      </c>
      <c r="G73" t="s">
        <v>183</v>
      </c>
      <c r="H73" t="s">
        <v>184</v>
      </c>
    </row>
    <row r="74" spans="4:8">
      <c r="D74" t="s">
        <v>155</v>
      </c>
      <c r="E74" t="str">
        <f t="shared" si="1"/>
        <v>--</v>
      </c>
      <c r="F74" t="s">
        <v>182</v>
      </c>
      <c r="G74" t="s">
        <v>183</v>
      </c>
      <c r="H74" t="s">
        <v>184</v>
      </c>
    </row>
    <row r="75" spans="4:8">
      <c r="D75" t="s">
        <v>155</v>
      </c>
      <c r="E75" t="str">
        <f t="shared" si="1"/>
        <v>--</v>
      </c>
      <c r="F75" t="s">
        <v>182</v>
      </c>
      <c r="G75" t="s">
        <v>183</v>
      </c>
      <c r="H75" t="s">
        <v>184</v>
      </c>
    </row>
    <row r="76" spans="4:8">
      <c r="D76" t="s">
        <v>155</v>
      </c>
      <c r="E76" t="str">
        <f t="shared" si="1"/>
        <v>--</v>
      </c>
      <c r="F76" t="s">
        <v>182</v>
      </c>
      <c r="G76" t="s">
        <v>183</v>
      </c>
      <c r="H76" t="s">
        <v>184</v>
      </c>
    </row>
    <row r="77" spans="4:8">
      <c r="D77" t="s">
        <v>155</v>
      </c>
      <c r="E77" t="str">
        <f t="shared" si="1"/>
        <v>--</v>
      </c>
      <c r="F77" t="s">
        <v>182</v>
      </c>
      <c r="G77" t="s">
        <v>183</v>
      </c>
      <c r="H77" t="s">
        <v>184</v>
      </c>
    </row>
    <row r="78" spans="4:8">
      <c r="D78" t="s">
        <v>155</v>
      </c>
      <c r="E78" t="str">
        <f t="shared" si="1"/>
        <v>--</v>
      </c>
      <c r="F78" t="s">
        <v>182</v>
      </c>
      <c r="G78" t="s">
        <v>183</v>
      </c>
      <c r="H78" t="s">
        <v>184</v>
      </c>
    </row>
    <row r="79" spans="4:8">
      <c r="D79" t="s">
        <v>155</v>
      </c>
      <c r="E79" t="str">
        <f t="shared" si="1"/>
        <v>--</v>
      </c>
      <c r="F79" t="s">
        <v>182</v>
      </c>
      <c r="G79" t="s">
        <v>183</v>
      </c>
      <c r="H79" t="s">
        <v>184</v>
      </c>
    </row>
    <row r="80" spans="4:8">
      <c r="D80" t="s">
        <v>155</v>
      </c>
      <c r="E80" t="str">
        <f t="shared" si="1"/>
        <v>--</v>
      </c>
      <c r="F80" t="s">
        <v>182</v>
      </c>
      <c r="G80" t="s">
        <v>183</v>
      </c>
      <c r="H80" t="s">
        <v>184</v>
      </c>
    </row>
    <row r="81" spans="4:8">
      <c r="D81" t="s">
        <v>155</v>
      </c>
      <c r="E81" t="str">
        <f t="shared" si="1"/>
        <v>--</v>
      </c>
      <c r="F81" t="s">
        <v>182</v>
      </c>
      <c r="G81" t="s">
        <v>183</v>
      </c>
      <c r="H81" t="s">
        <v>184</v>
      </c>
    </row>
    <row r="82" spans="4:8">
      <c r="D82" t="s">
        <v>155</v>
      </c>
      <c r="E82" t="str">
        <f t="shared" si="1"/>
        <v>--</v>
      </c>
      <c r="F82" t="s">
        <v>182</v>
      </c>
      <c r="G82" t="s">
        <v>183</v>
      </c>
      <c r="H82" t="s">
        <v>184</v>
      </c>
    </row>
    <row r="83" spans="4:8">
      <c r="D83" t="s">
        <v>155</v>
      </c>
      <c r="E83" t="str">
        <f t="shared" si="1"/>
        <v>--</v>
      </c>
      <c r="F83" t="s">
        <v>182</v>
      </c>
      <c r="G83" t="s">
        <v>183</v>
      </c>
      <c r="H83" t="s">
        <v>184</v>
      </c>
    </row>
    <row r="84" spans="4:8">
      <c r="D84" t="s">
        <v>155</v>
      </c>
      <c r="E84" t="str">
        <f t="shared" si="1"/>
        <v>--</v>
      </c>
      <c r="F84" t="s">
        <v>182</v>
      </c>
      <c r="G84" t="s">
        <v>183</v>
      </c>
      <c r="H84" t="s">
        <v>184</v>
      </c>
    </row>
    <row r="85" spans="4:8">
      <c r="D85" t="s">
        <v>155</v>
      </c>
      <c r="E85" t="str">
        <f t="shared" si="1"/>
        <v>--</v>
      </c>
      <c r="F85" t="s">
        <v>182</v>
      </c>
      <c r="G85" t="s">
        <v>183</v>
      </c>
      <c r="H85" t="s">
        <v>184</v>
      </c>
    </row>
    <row r="86" spans="4:8">
      <c r="D86" t="s">
        <v>155</v>
      </c>
      <c r="E86" t="str">
        <f t="shared" si="1"/>
        <v>--</v>
      </c>
      <c r="F86" t="s">
        <v>182</v>
      </c>
      <c r="G86" t="s">
        <v>183</v>
      </c>
      <c r="H86" t="s">
        <v>184</v>
      </c>
    </row>
    <row r="87" spans="4:8">
      <c r="D87" t="s">
        <v>155</v>
      </c>
      <c r="E87" t="str">
        <f t="shared" si="1"/>
        <v>--</v>
      </c>
      <c r="F87" t="s">
        <v>182</v>
      </c>
      <c r="G87" t="s">
        <v>183</v>
      </c>
      <c r="H87" t="s">
        <v>184</v>
      </c>
    </row>
    <row r="88" spans="4:8">
      <c r="D88" t="s">
        <v>155</v>
      </c>
      <c r="E88" t="str">
        <f t="shared" si="1"/>
        <v>--</v>
      </c>
      <c r="F88" t="s">
        <v>182</v>
      </c>
      <c r="G88" t="s">
        <v>183</v>
      </c>
      <c r="H88" t="s">
        <v>184</v>
      </c>
    </row>
    <row r="89" spans="4:8">
      <c r="D89" t="s">
        <v>155</v>
      </c>
      <c r="E89" t="str">
        <f t="shared" si="1"/>
        <v>--</v>
      </c>
      <c r="F89" t="s">
        <v>182</v>
      </c>
      <c r="G89" t="s">
        <v>183</v>
      </c>
      <c r="H89" t="s">
        <v>184</v>
      </c>
    </row>
    <row r="90" spans="4:8">
      <c r="D90" t="s">
        <v>155</v>
      </c>
      <c r="E90" t="str">
        <f t="shared" si="1"/>
        <v>--</v>
      </c>
      <c r="F90" t="s">
        <v>182</v>
      </c>
      <c r="G90" t="s">
        <v>183</v>
      </c>
      <c r="H90" t="s">
        <v>184</v>
      </c>
    </row>
    <row r="91" spans="4:8">
      <c r="D91" t="s">
        <v>155</v>
      </c>
      <c r="E91" t="str">
        <f t="shared" si="1"/>
        <v>--</v>
      </c>
      <c r="F91" t="s">
        <v>182</v>
      </c>
      <c r="G91" t="s">
        <v>183</v>
      </c>
      <c r="H91" t="s">
        <v>184</v>
      </c>
    </row>
    <row r="92" spans="4:8">
      <c r="D92" t="s">
        <v>155</v>
      </c>
      <c r="E92" t="str">
        <f t="shared" si="1"/>
        <v>--</v>
      </c>
      <c r="F92" t="s">
        <v>182</v>
      </c>
      <c r="G92" t="s">
        <v>183</v>
      </c>
      <c r="H92" t="s">
        <v>184</v>
      </c>
    </row>
    <row r="93" spans="4:8">
      <c r="D93" t="s">
        <v>155</v>
      </c>
      <c r="E93" t="str">
        <f t="shared" si="1"/>
        <v>--</v>
      </c>
      <c r="F93" t="s">
        <v>182</v>
      </c>
      <c r="G93" t="s">
        <v>183</v>
      </c>
      <c r="H93" t="s">
        <v>184</v>
      </c>
    </row>
    <row r="94" spans="4:8">
      <c r="D94" t="s">
        <v>155</v>
      </c>
      <c r="E94" t="str">
        <f t="shared" si="1"/>
        <v>--</v>
      </c>
      <c r="F94" t="s">
        <v>182</v>
      </c>
      <c r="G94" t="s">
        <v>183</v>
      </c>
      <c r="H94" t="s">
        <v>184</v>
      </c>
    </row>
    <row r="95" spans="4:8">
      <c r="D95" t="s">
        <v>155</v>
      </c>
      <c r="E95" t="str">
        <f t="shared" si="1"/>
        <v>--</v>
      </c>
      <c r="F95" t="s">
        <v>182</v>
      </c>
      <c r="G95" t="s">
        <v>183</v>
      </c>
      <c r="H95" t="s">
        <v>184</v>
      </c>
    </row>
    <row r="96" spans="4:8">
      <c r="D96" t="s">
        <v>155</v>
      </c>
      <c r="E96" t="str">
        <f t="shared" si="1"/>
        <v>--</v>
      </c>
      <c r="F96" t="s">
        <v>182</v>
      </c>
      <c r="G96" t="s">
        <v>183</v>
      </c>
      <c r="H96" t="s">
        <v>184</v>
      </c>
    </row>
    <row r="97" spans="4:8">
      <c r="D97" t="s">
        <v>155</v>
      </c>
      <c r="E97" t="str">
        <f t="shared" si="1"/>
        <v>--</v>
      </c>
      <c r="F97" t="s">
        <v>182</v>
      </c>
      <c r="G97" t="s">
        <v>183</v>
      </c>
      <c r="H97" t="s">
        <v>184</v>
      </c>
    </row>
    <row r="98" spans="4:8">
      <c r="D98" t="s">
        <v>155</v>
      </c>
      <c r="E98" t="str">
        <f t="shared" si="1"/>
        <v>--</v>
      </c>
      <c r="F98" t="s">
        <v>182</v>
      </c>
      <c r="G98" t="s">
        <v>183</v>
      </c>
      <c r="H98" t="s">
        <v>184</v>
      </c>
    </row>
    <row r="99" spans="4:8">
      <c r="D99" t="s">
        <v>155</v>
      </c>
      <c r="E99" t="str">
        <f t="shared" si="1"/>
        <v>--</v>
      </c>
      <c r="F99" t="s">
        <v>182</v>
      </c>
      <c r="G99" t="s">
        <v>183</v>
      </c>
      <c r="H99" t="s">
        <v>184</v>
      </c>
    </row>
    <row r="100" spans="4:8">
      <c r="D100" t="s">
        <v>155</v>
      </c>
      <c r="E100" t="str">
        <f t="shared" si="1"/>
        <v>--</v>
      </c>
      <c r="F100" t="s">
        <v>182</v>
      </c>
      <c r="G100" t="s">
        <v>183</v>
      </c>
      <c r="H100" t="s">
        <v>184</v>
      </c>
    </row>
    <row r="101" spans="4:8">
      <c r="D101" t="s">
        <v>155</v>
      </c>
    </row>
    <row r="102" spans="4:8">
      <c r="D102" t="s">
        <v>155</v>
      </c>
    </row>
    <row r="103" spans="4:8">
      <c r="D103" t="s">
        <v>155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半成品绝缘火花</vt:lpstr>
      <vt:lpstr>半成品火花配套</vt:lpstr>
      <vt:lpstr>半成品成缆</vt:lpstr>
      <vt:lpstr>半成品绕包</vt:lpstr>
      <vt:lpstr>半成品编织屏蔽</vt:lpstr>
      <vt:lpstr>半成品外护</vt:lpstr>
      <vt:lpstr>半成品内护</vt:lpstr>
      <vt:lpstr>半成品印字</vt:lpstr>
      <vt:lpstr>半成品辐照</vt:lpstr>
      <vt:lpstr>半成品钢丝铠装</vt:lpstr>
      <vt:lpstr>半成品钢带铠装</vt:lpstr>
      <vt:lpstr>半成品隔氧层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orientech</dc:creator>
  <cp:lastModifiedBy>lenovo</cp:lastModifiedBy>
  <dcterms:created xsi:type="dcterms:W3CDTF">2015-04-15T07:49:05Z</dcterms:created>
  <dcterms:modified xsi:type="dcterms:W3CDTF">2015-05-28T09:36:37Z</dcterms:modified>
</cp:coreProperties>
</file>