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7D85F0C3-0F14-8B4C-8AC9-CA884DF87B1B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res_testing_inputs" sheetId="1" r:id="rId1"/>
    <sheet name="Inputs Options" sheetId="2" r:id="rId2"/>
  </sheets>
  <definedNames>
    <definedName name="_xlnm._FilterDatabase" localSheetId="0" hidden="1">res_testing_inputs!$A$1:$W$166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9" i="1" l="1"/>
  <c r="S2" i="1"/>
  <c r="M151" i="1"/>
  <c r="H151" i="1" s="1"/>
  <c r="D151" i="1" s="1"/>
  <c r="E151" i="1" s="1"/>
  <c r="M150" i="1"/>
  <c r="H150" i="1" s="1"/>
  <c r="D150" i="1" s="1"/>
  <c r="E150" i="1" s="1"/>
  <c r="M149" i="1"/>
  <c r="H149" i="1" s="1"/>
  <c r="D149" i="1" s="1"/>
  <c r="E149" i="1" s="1"/>
  <c r="M148" i="1"/>
  <c r="H148" i="1" s="1"/>
  <c r="D148" i="1" s="1"/>
  <c r="E148" i="1" s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M141" i="1"/>
  <c r="H141" i="1" s="1"/>
  <c r="D141" i="1" s="1"/>
  <c r="E141" i="1" s="1"/>
  <c r="M140" i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B166" i="1"/>
  <c r="T166" i="1" s="1"/>
  <c r="G165" i="1"/>
  <c r="B165" i="1"/>
  <c r="T165" i="1" s="1"/>
  <c r="G164" i="1"/>
  <c r="B164" i="1"/>
  <c r="T164" i="1" s="1"/>
  <c r="G163" i="1"/>
  <c r="B163" i="1"/>
  <c r="T163" i="1" s="1"/>
  <c r="G162" i="1"/>
  <c r="B162" i="1"/>
  <c r="T162" i="1" s="1"/>
  <c r="G161" i="1"/>
  <c r="B161" i="1"/>
  <c r="T161" i="1" s="1"/>
  <c r="G160" i="1"/>
  <c r="B160" i="1"/>
  <c r="T160" i="1" s="1"/>
  <c r="G159" i="1"/>
  <c r="B159" i="1"/>
  <c r="T159" i="1" s="1"/>
  <c r="G158" i="1"/>
  <c r="B158" i="1"/>
  <c r="T158" i="1" s="1"/>
  <c r="D157" i="1"/>
  <c r="E157" i="1" s="1"/>
  <c r="G157" i="1"/>
  <c r="B157" i="1"/>
  <c r="T157" i="1" s="1"/>
  <c r="G156" i="1"/>
  <c r="B156" i="1"/>
  <c r="T156" i="1" s="1"/>
  <c r="G155" i="1"/>
  <c r="B155" i="1"/>
  <c r="T155" i="1" s="1"/>
  <c r="G154" i="1"/>
  <c r="B154" i="1"/>
  <c r="T154" i="1" s="1"/>
  <c r="G153" i="1"/>
  <c r="B153" i="1"/>
  <c r="T153" i="1" s="1"/>
  <c r="G152" i="1"/>
  <c r="B152" i="1"/>
  <c r="T152" i="1" s="1"/>
  <c r="G151" i="1"/>
  <c r="B151" i="1"/>
  <c r="T151" i="1" s="1"/>
  <c r="G150" i="1"/>
  <c r="B150" i="1"/>
  <c r="T150" i="1" s="1"/>
  <c r="G149" i="1"/>
  <c r="B149" i="1"/>
  <c r="T149" i="1" s="1"/>
  <c r="G148" i="1"/>
  <c r="B148" i="1"/>
  <c r="T148" i="1" s="1"/>
  <c r="G147" i="1"/>
  <c r="B147" i="1"/>
  <c r="T147" i="1" s="1"/>
  <c r="G146" i="1"/>
  <c r="B146" i="1"/>
  <c r="T146" i="1" s="1"/>
  <c r="G145" i="1"/>
  <c r="B145" i="1"/>
  <c r="T145" i="1" s="1"/>
  <c r="G144" i="1"/>
  <c r="B144" i="1"/>
  <c r="T144" i="1" s="1"/>
  <c r="G143" i="1"/>
  <c r="B143" i="1"/>
  <c r="T143" i="1" s="1"/>
  <c r="H142" i="1"/>
  <c r="D142" i="1" s="1"/>
  <c r="E142" i="1" s="1"/>
  <c r="G142" i="1"/>
  <c r="B142" i="1"/>
  <c r="T142" i="1" s="1"/>
  <c r="G141" i="1"/>
  <c r="B141" i="1"/>
  <c r="T141" i="1" s="1"/>
  <c r="H140" i="1"/>
  <c r="D140" i="1" s="1"/>
  <c r="E140" i="1" s="1"/>
  <c r="G140" i="1"/>
  <c r="B140" i="1"/>
  <c r="T140" i="1" s="1"/>
  <c r="G139" i="1"/>
  <c r="B139" i="1"/>
  <c r="T139" i="1" s="1"/>
  <c r="G138" i="1"/>
  <c r="B138" i="1"/>
  <c r="T138" i="1" s="1"/>
  <c r="G137" i="1"/>
  <c r="B137" i="1"/>
  <c r="T137" i="1" s="1"/>
  <c r="B136" i="1"/>
  <c r="T136" i="1" s="1"/>
  <c r="B135" i="1"/>
  <c r="T135" i="1" s="1"/>
  <c r="B134" i="1"/>
  <c r="T134" i="1" s="1"/>
  <c r="B133" i="1"/>
  <c r="T133" i="1" s="1"/>
  <c r="B132" i="1"/>
  <c r="T132" i="1" s="1"/>
  <c r="B131" i="1"/>
  <c r="T131" i="1" s="1"/>
  <c r="B130" i="1"/>
  <c r="T130" i="1" s="1"/>
  <c r="B129" i="1"/>
  <c r="T129" i="1" s="1"/>
  <c r="B128" i="1"/>
  <c r="T128" i="1" s="1"/>
  <c r="B127" i="1"/>
  <c r="T127" i="1" s="1"/>
  <c r="B126" i="1"/>
  <c r="T126" i="1" s="1"/>
  <c r="B125" i="1"/>
  <c r="T125" i="1" s="1"/>
  <c r="B124" i="1"/>
  <c r="T124" i="1" s="1"/>
  <c r="B123" i="1"/>
  <c r="T123" i="1" s="1"/>
  <c r="B122" i="1"/>
  <c r="T122" i="1" s="1"/>
  <c r="B121" i="1"/>
  <c r="T121" i="1" s="1"/>
  <c r="B120" i="1"/>
  <c r="T120" i="1" s="1"/>
  <c r="B119" i="1"/>
  <c r="T119" i="1" s="1"/>
  <c r="B118" i="1"/>
  <c r="T118" i="1" s="1"/>
  <c r="B117" i="1"/>
  <c r="T117" i="1" s="1"/>
  <c r="B116" i="1"/>
  <c r="T116" i="1" s="1"/>
  <c r="B115" i="1"/>
  <c r="T115" i="1" s="1"/>
  <c r="B114" i="1"/>
  <c r="T114" i="1" s="1"/>
  <c r="B113" i="1"/>
  <c r="T113" i="1" s="1"/>
  <c r="B112" i="1"/>
  <c r="T112" i="1" s="1"/>
  <c r="B111" i="1"/>
  <c r="T111" i="1" s="1"/>
  <c r="B110" i="1"/>
  <c r="T110" i="1" s="1"/>
  <c r="B109" i="1"/>
  <c r="T109" i="1" s="1"/>
  <c r="B108" i="1"/>
  <c r="T108" i="1" s="1"/>
  <c r="B107" i="1"/>
  <c r="T107" i="1" s="1"/>
  <c r="B106" i="1"/>
  <c r="T106" i="1" s="1"/>
  <c r="B105" i="1"/>
  <c r="T105" i="1" s="1"/>
  <c r="B104" i="1"/>
  <c r="T104" i="1" s="1"/>
  <c r="B103" i="1"/>
  <c r="T103" i="1" s="1"/>
  <c r="B102" i="1"/>
  <c r="T102" i="1" s="1"/>
  <c r="B101" i="1"/>
  <c r="T101" i="1" s="1"/>
  <c r="B100" i="1"/>
  <c r="T100" i="1" s="1"/>
  <c r="B99" i="1"/>
  <c r="T99" i="1" s="1"/>
  <c r="B98" i="1"/>
  <c r="T98" i="1" s="1"/>
  <c r="B97" i="1"/>
  <c r="T97" i="1" s="1"/>
  <c r="B96" i="1"/>
  <c r="T96" i="1" s="1"/>
  <c r="B95" i="1"/>
  <c r="T95" i="1" s="1"/>
  <c r="B94" i="1"/>
  <c r="T94" i="1" s="1"/>
  <c r="B93" i="1"/>
  <c r="T93" i="1" s="1"/>
  <c r="B92" i="1"/>
  <c r="T92" i="1" s="1"/>
  <c r="B91" i="1"/>
  <c r="T91" i="1" s="1"/>
  <c r="B90" i="1"/>
  <c r="T90" i="1" s="1"/>
  <c r="B89" i="1"/>
  <c r="T89" i="1" s="1"/>
  <c r="B88" i="1"/>
  <c r="T88" i="1" s="1"/>
  <c r="B87" i="1"/>
  <c r="T87" i="1" s="1"/>
  <c r="B86" i="1"/>
  <c r="T86" i="1" s="1"/>
  <c r="B85" i="1"/>
  <c r="T85" i="1" s="1"/>
  <c r="B84" i="1"/>
  <c r="T84" i="1" s="1"/>
  <c r="B83" i="1"/>
  <c r="T83" i="1" s="1"/>
  <c r="B82" i="1"/>
  <c r="T82" i="1" s="1"/>
  <c r="B81" i="1"/>
  <c r="T81" i="1" s="1"/>
  <c r="B80" i="1"/>
  <c r="T80" i="1" s="1"/>
  <c r="B79" i="1"/>
  <c r="T79" i="1" s="1"/>
  <c r="B78" i="1"/>
  <c r="T78" i="1" s="1"/>
  <c r="B77" i="1"/>
  <c r="T77" i="1" s="1"/>
  <c r="B76" i="1"/>
  <c r="T76" i="1" s="1"/>
  <c r="B75" i="1"/>
  <c r="T75" i="1" s="1"/>
  <c r="B74" i="1"/>
  <c r="T74" i="1" s="1"/>
  <c r="B73" i="1"/>
  <c r="T73" i="1" s="1"/>
  <c r="B72" i="1"/>
  <c r="T72" i="1" s="1"/>
  <c r="B71" i="1"/>
  <c r="T71" i="1" s="1"/>
  <c r="B70" i="1"/>
  <c r="T70" i="1" s="1"/>
  <c r="B69" i="1"/>
  <c r="T69" i="1" s="1"/>
  <c r="B68" i="1"/>
  <c r="T68" i="1" s="1"/>
  <c r="B67" i="1"/>
  <c r="T67" i="1" s="1"/>
  <c r="B66" i="1"/>
  <c r="T66" i="1" s="1"/>
  <c r="B65" i="1"/>
  <c r="T65" i="1" s="1"/>
  <c r="B64" i="1"/>
  <c r="T64" i="1" s="1"/>
  <c r="B63" i="1"/>
  <c r="T63" i="1" s="1"/>
  <c r="B62" i="1"/>
  <c r="T62" i="1" s="1"/>
  <c r="B61" i="1"/>
  <c r="T61" i="1" s="1"/>
  <c r="B60" i="1"/>
  <c r="T60" i="1" s="1"/>
  <c r="B59" i="1"/>
  <c r="T59" i="1" s="1"/>
  <c r="B58" i="1"/>
  <c r="T58" i="1" s="1"/>
  <c r="B57" i="1"/>
  <c r="T57" i="1" s="1"/>
  <c r="B56" i="1"/>
  <c r="T56" i="1" s="1"/>
  <c r="B55" i="1"/>
  <c r="T55" i="1" s="1"/>
  <c r="B54" i="1"/>
  <c r="T54" i="1" s="1"/>
  <c r="B53" i="1"/>
  <c r="T53" i="1" s="1"/>
  <c r="B52" i="1"/>
  <c r="T52" i="1" s="1"/>
  <c r="B51" i="1"/>
  <c r="T51" i="1" s="1"/>
  <c r="B50" i="1"/>
  <c r="T50" i="1" s="1"/>
  <c r="B49" i="1"/>
  <c r="T49" i="1" s="1"/>
  <c r="B48" i="1"/>
  <c r="T48" i="1" s="1"/>
  <c r="B47" i="1"/>
  <c r="T47" i="1" s="1"/>
  <c r="B46" i="1"/>
  <c r="T46" i="1" s="1"/>
  <c r="B45" i="1"/>
  <c r="T45" i="1" s="1"/>
  <c r="B44" i="1"/>
  <c r="T44" i="1" s="1"/>
  <c r="B43" i="1"/>
  <c r="T43" i="1" s="1"/>
  <c r="B42" i="1"/>
  <c r="T42" i="1" s="1"/>
  <c r="B41" i="1"/>
  <c r="T41" i="1" s="1"/>
  <c r="B40" i="1"/>
  <c r="T40" i="1" s="1"/>
  <c r="B39" i="1"/>
  <c r="T39" i="1" s="1"/>
  <c r="B38" i="1"/>
  <c r="T38" i="1" s="1"/>
  <c r="B37" i="1"/>
  <c r="T37" i="1" s="1"/>
  <c r="B36" i="1"/>
  <c r="T36" i="1" s="1"/>
  <c r="B35" i="1"/>
  <c r="T35" i="1" s="1"/>
  <c r="B34" i="1"/>
  <c r="T34" i="1" s="1"/>
  <c r="B33" i="1"/>
  <c r="T33" i="1" s="1"/>
  <c r="B32" i="1"/>
  <c r="T32" i="1" s="1"/>
  <c r="B31" i="1"/>
  <c r="T31" i="1" s="1"/>
  <c r="B30" i="1"/>
  <c r="T30" i="1" s="1"/>
  <c r="B29" i="1"/>
  <c r="T29" i="1" s="1"/>
  <c r="B28" i="1"/>
  <c r="T28" i="1" s="1"/>
  <c r="B27" i="1"/>
  <c r="T27" i="1" s="1"/>
  <c r="B26" i="1"/>
  <c r="T26" i="1" s="1"/>
  <c r="B25" i="1"/>
  <c r="T25" i="1" s="1"/>
  <c r="B24" i="1"/>
  <c r="T24" i="1" s="1"/>
  <c r="B23" i="1"/>
  <c r="T23" i="1" s="1"/>
  <c r="B22" i="1"/>
  <c r="T22" i="1" s="1"/>
  <c r="B21" i="1"/>
  <c r="T21" i="1" s="1"/>
  <c r="B20" i="1"/>
  <c r="T20" i="1" s="1"/>
  <c r="B19" i="1"/>
  <c r="T19" i="1" s="1"/>
  <c r="B18" i="1"/>
  <c r="T18" i="1" s="1"/>
  <c r="B17" i="1"/>
  <c r="T17" i="1" s="1"/>
  <c r="B16" i="1"/>
  <c r="T16" i="1" s="1"/>
  <c r="B15" i="1"/>
  <c r="T15" i="1" s="1"/>
  <c r="B14" i="1"/>
  <c r="T14" i="1" s="1"/>
  <c r="B13" i="1"/>
  <c r="T13" i="1" s="1"/>
  <c r="B12" i="1"/>
  <c r="T12" i="1" s="1"/>
  <c r="B11" i="1"/>
  <c r="T11" i="1" s="1"/>
  <c r="B10" i="1"/>
  <c r="T10" i="1" s="1"/>
  <c r="B9" i="1"/>
  <c r="T9" i="1" s="1"/>
  <c r="B8" i="1"/>
  <c r="T8" i="1" s="1"/>
  <c r="B7" i="1"/>
  <c r="T7" i="1" s="1"/>
  <c r="B6" i="1"/>
  <c r="T6" i="1" s="1"/>
  <c r="B5" i="1"/>
  <c r="T5" i="1" s="1"/>
  <c r="B4" i="1"/>
  <c r="T4" i="1" s="1"/>
  <c r="B3" i="1"/>
  <c r="T3" i="1" s="1"/>
  <c r="B2" i="1"/>
  <c r="T2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7" i="1"/>
  <c r="H17" i="1" s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l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A139" i="1" l="1"/>
  <c r="S138" i="1"/>
  <c r="A140" i="1" l="1"/>
  <c r="S139" i="1"/>
  <c r="A141" i="1" l="1"/>
  <c r="S140" i="1"/>
  <c r="A142" i="1" l="1"/>
  <c r="S141" i="1"/>
  <c r="A143" i="1" l="1"/>
  <c r="S142" i="1"/>
  <c r="A144" i="1" l="1"/>
  <c r="S143" i="1"/>
  <c r="A145" i="1" l="1"/>
  <c r="S144" i="1"/>
  <c r="A146" i="1" l="1"/>
  <c r="S145" i="1"/>
  <c r="A147" i="1" l="1"/>
  <c r="S146" i="1"/>
  <c r="A148" i="1" l="1"/>
  <c r="S147" i="1"/>
  <c r="A149" i="1" l="1"/>
  <c r="S148" i="1"/>
  <c r="A150" i="1" l="1"/>
  <c r="S149" i="1"/>
  <c r="A151" i="1" l="1"/>
  <c r="S150" i="1"/>
  <c r="A152" i="1" l="1"/>
  <c r="S151" i="1"/>
  <c r="A153" i="1" l="1"/>
  <c r="S152" i="1"/>
  <c r="A154" i="1" l="1"/>
  <c r="S153" i="1"/>
  <c r="A155" i="1" l="1"/>
  <c r="S154" i="1"/>
  <c r="A156" i="1" l="1"/>
  <c r="S155" i="1"/>
  <c r="A157" i="1" l="1"/>
  <c r="S156" i="1"/>
  <c r="A158" i="1" l="1"/>
  <c r="S157" i="1"/>
  <c r="A159" i="1" l="1"/>
  <c r="S158" i="1"/>
  <c r="A160" i="1" l="1"/>
  <c r="S159" i="1"/>
  <c r="A161" i="1" l="1"/>
  <c r="S160" i="1"/>
  <c r="A162" i="1" l="1"/>
  <c r="S161" i="1"/>
  <c r="A163" i="1" l="1"/>
  <c r="S162" i="1"/>
  <c r="A164" i="1" l="1"/>
  <c r="S163" i="1"/>
  <c r="A165" i="1" l="1"/>
  <c r="S164" i="1"/>
  <c r="A166" i="1" l="1"/>
  <c r="S166" i="1" s="1"/>
  <c r="S165" i="1"/>
</calcChain>
</file>

<file path=xl/sharedStrings.xml><?xml version="1.0" encoding="utf-8"?>
<sst xmlns="http://schemas.openxmlformats.org/spreadsheetml/2006/main" count="1297" uniqueCount="64">
  <si>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</si>
  <si>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</si>
  <si>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</si>
  <si>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</si>
  <si>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</si>
  <si>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</si>
  <si>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</si>
  <si>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</si>
  <si>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</si>
  <si>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</si>
  <si>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</si>
  <si>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</si>
  <si>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</si>
  <si>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</si>
  <si>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</si>
  <si>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</si>
  <si>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</si>
  <si>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</si>
  <si>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</si>
  <si>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</si>
  <si>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</si>
  <si>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</si>
  <si>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</si>
  <si>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</si>
  <si>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</si>
  <si>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</si>
  <si>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</si>
  <si>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</si>
  <si>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</si>
  <si>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</si>
  <si>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</si>
  <si>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</si>
  <si>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</si>
  <si>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</si>
  <si>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</si>
  <si>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</si>
  <si>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</si>
  <si>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</si>
  <si>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</si>
  <si>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</si>
  <si>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</si>
  <si>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</si>
  <si>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</si>
  <si>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</si>
  <si>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</si>
  <si>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</si>
  <si>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</si>
  <si>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</si>
  <si>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</si>
  <si>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</si>
  <si>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</si>
  <si>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</si>
  <si>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</si>
  <si>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</si>
  <si>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</si>
  <si>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</si>
  <si>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</si>
  <si>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</si>
  <si>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</si>
  <si>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</si>
  <si>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</si>
  <si>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</si>
  <si>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Expected NumberofBedrooms to be less than or equal to (ConditionedFloorArea-120)/70 [context: /HPXML/Building/BuildingDetails/BuildingSummary/BuildingConstruction]</t>
  </si>
  <si>
    <t>["The number of units (8) must be divisible by the number of floors (3).", "Unsuccessful creation of HPXML file."]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</si>
</sst>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6" x14ac:dyDescent="0.2"/>
  <cols>
    <col min="1" max="1" width="19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35.83203125" style="7" customWidth="1"/>
    <col min="19" max="20" width="10.83203125" style="8"/>
    <col min="21" max="21" width="36.1640625" style="8" customWidth="1"/>
    <col min="23" max="23" width="15.6640625" customWidth="1"/>
    <col min="24" max="24" width="86.1640625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</row>
    <row r="2" spans="1:24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t="s">
        <v>62</v>
      </c>
    </row>
    <row r="3" spans="1:24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</row>
    <row r="4" spans="1:24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t="s">
        <v>59</v>
      </c>
      <c r="X4" t="s">
        <v>63</v>
      </c>
    </row>
    <row r="5" spans="1:24" x14ac:dyDescent="0.2">
      <c r="A5">
        <f t="shared" si="8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basement - conditioned attic - vented Residential - electric resistance and evaporative cooler</v>
      </c>
      <c r="U5" s="8" t="s">
        <v>57</v>
      </c>
    </row>
    <row r="6" spans="1:24" x14ac:dyDescent="0.2">
      <c r="A6">
        <f t="shared" si="8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ambient attic - vented Residential - furnace and no cooling</v>
      </c>
      <c r="U6" s="8" t="s">
        <v>57</v>
      </c>
    </row>
    <row r="7" spans="1:24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</row>
    <row r="8" spans="1:24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  <c r="W8" t="s">
        <v>59</v>
      </c>
    </row>
    <row r="9" spans="1:24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</row>
    <row r="10" spans="1:24" x14ac:dyDescent="0.2">
      <c r="A10">
        <f t="shared" si="8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basement - conditioned attic - unvented Residential - boiler and no cooling</v>
      </c>
      <c r="U10" s="8" t="s">
        <v>57</v>
      </c>
    </row>
    <row r="11" spans="1:24" x14ac:dyDescent="0.2">
      <c r="A11">
        <f t="shared" si="8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ambient attic - unvented Residential - boiler and central air conditioner</v>
      </c>
      <c r="U11" s="8" t="s">
        <v>57</v>
      </c>
    </row>
    <row r="12" spans="1:24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t="s">
        <v>59</v>
      </c>
    </row>
    <row r="13" spans="1:24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</row>
    <row r="14" spans="1:24" x14ac:dyDescent="0.2">
      <c r="A14">
        <f t="shared" si="8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attic - conditioned Residential - air-to-air heat pump</v>
      </c>
      <c r="U14" s="8" t="s">
        <v>57</v>
      </c>
      <c r="W14" t="s">
        <v>59</v>
      </c>
    </row>
    <row r="15" spans="1:24" x14ac:dyDescent="0.2">
      <c r="A15">
        <f t="shared" si="8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basement - conditioned attic - conditioned Residential - mini-split heat pump</v>
      </c>
      <c r="U15" s="8" t="s">
        <v>57</v>
      </c>
    </row>
    <row r="16" spans="1:24" x14ac:dyDescent="0.2">
      <c r="A16">
        <f t="shared" si="8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ambient attic - conditioned Residential - ground-to-air heat pump</v>
      </c>
      <c r="U16" s="8" t="s">
        <v>57</v>
      </c>
      <c r="W16" t="s">
        <v>59</v>
      </c>
    </row>
    <row r="17" spans="1:23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</row>
    <row r="18" spans="1:23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t="s">
        <v>59</v>
      </c>
    </row>
    <row r="19" spans="1:23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</row>
    <row r="20" spans="1:23" x14ac:dyDescent="0.2">
      <c r="A20">
        <f t="shared" si="8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basement - conditioned flat roof Residential - electric resistance and evaporative cooler</v>
      </c>
      <c r="U20" s="8" t="s">
        <v>57</v>
      </c>
      <c r="W20" t="s">
        <v>59</v>
      </c>
    </row>
    <row r="21" spans="1:23" x14ac:dyDescent="0.2">
      <c r="A21">
        <f t="shared" si="8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ambient flat roof Residential - furnace and no cooling</v>
      </c>
      <c r="U21" s="8" t="s">
        <v>57</v>
      </c>
    </row>
    <row r="22" spans="1:23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t="s">
        <v>59</v>
      </c>
    </row>
    <row r="23" spans="1:23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</row>
    <row r="24" spans="1:23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t="s">
        <v>59</v>
      </c>
    </row>
    <row r="25" spans="1:23" x14ac:dyDescent="0.2">
      <c r="A25">
        <f t="shared" si="8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basement - conditioned attic - vented Residential - boiler and no cooling</v>
      </c>
      <c r="U25" s="8" t="s">
        <v>57</v>
      </c>
    </row>
    <row r="26" spans="1:23" x14ac:dyDescent="0.2">
      <c r="A26">
        <f t="shared" si="8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ambient attic - vented Residential - boiler and central air conditioner</v>
      </c>
      <c r="U26" s="8" t="s">
        <v>57</v>
      </c>
    </row>
    <row r="27" spans="1:23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</row>
    <row r="28" spans="1:23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t="s">
        <v>59</v>
      </c>
    </row>
    <row r="29" spans="1:23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</row>
    <row r="30" spans="1:23" x14ac:dyDescent="0.2">
      <c r="A30">
        <f t="shared" si="8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basement - conditioned attic - unvented Residential - mini-split heat pump</v>
      </c>
      <c r="U30" s="8" t="s">
        <v>57</v>
      </c>
    </row>
    <row r="31" spans="1:23" x14ac:dyDescent="0.2">
      <c r="A31">
        <f t="shared" si="8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ambient attic - unvented Residential - ground-to-air heat pump</v>
      </c>
      <c r="U31" s="8" t="s">
        <v>57</v>
      </c>
    </row>
    <row r="32" spans="1:23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t="s">
        <v>59</v>
      </c>
    </row>
    <row r="33" spans="1:23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</row>
    <row r="34" spans="1:23" x14ac:dyDescent="0.2">
      <c r="A34">
        <f t="shared" si="8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attic - conditioned Residential - electric resistance and room air conditioner</v>
      </c>
      <c r="U34" s="8" t="s">
        <v>57</v>
      </c>
      <c r="W34" t="s">
        <v>59</v>
      </c>
    </row>
    <row r="35" spans="1:23" x14ac:dyDescent="0.2">
      <c r="A35">
        <f t="shared" si="8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basement - conditioned attic - conditioned Residential - electric resistance and evaporative cooler</v>
      </c>
      <c r="U35" s="8" t="s">
        <v>57</v>
      </c>
    </row>
    <row r="36" spans="1:23" x14ac:dyDescent="0.2">
      <c r="A36">
        <f t="shared" si="8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ambient attic - conditioned Residential - furnace and no cooling</v>
      </c>
      <c r="U36" s="8" t="s">
        <v>57</v>
      </c>
      <c r="W36" t="s">
        <v>59</v>
      </c>
    </row>
    <row r="37" spans="1:23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</row>
    <row r="38" spans="1:23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t="s">
        <v>59</v>
      </c>
    </row>
    <row r="39" spans="1:23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</row>
    <row r="40" spans="1:23" x14ac:dyDescent="0.2">
      <c r="A40">
        <f t="shared" si="8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basement - conditioned flat roof Residential - boiler and no cooling</v>
      </c>
      <c r="U40" s="8" t="s">
        <v>57</v>
      </c>
      <c r="W40" t="s">
        <v>59</v>
      </c>
    </row>
    <row r="41" spans="1:23" x14ac:dyDescent="0.2">
      <c r="A41">
        <f t="shared" si="8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ambient flat roof Residential - boiler and central air conditioner</v>
      </c>
      <c r="U41" s="8" t="s">
        <v>57</v>
      </c>
    </row>
    <row r="42" spans="1:23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t="s">
        <v>59</v>
      </c>
    </row>
    <row r="43" spans="1:23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</row>
    <row r="44" spans="1:23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t="s">
        <v>59</v>
      </c>
    </row>
    <row r="45" spans="1:23" x14ac:dyDescent="0.2">
      <c r="A45">
        <f t="shared" si="8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basement - conditioned attic - vented Residential - mini-split heat pump</v>
      </c>
      <c r="U45" s="8" t="s">
        <v>57</v>
      </c>
    </row>
    <row r="46" spans="1:23" x14ac:dyDescent="0.2">
      <c r="A46">
        <f t="shared" si="8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ambient attic - vented Residential - ground-to-air heat pump</v>
      </c>
      <c r="U46" s="8" t="s">
        <v>57</v>
      </c>
    </row>
    <row r="47" spans="1:23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</row>
    <row r="48" spans="1:23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  <c r="W48" t="s">
        <v>59</v>
      </c>
    </row>
    <row r="49" spans="1:23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</row>
    <row r="50" spans="1:23" x14ac:dyDescent="0.2">
      <c r="A50">
        <f t="shared" si="8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basement - conditioned attic - unvented Residential - electric resistance and evaporative cooler</v>
      </c>
      <c r="U50" s="8" t="s">
        <v>57</v>
      </c>
    </row>
    <row r="51" spans="1:23" x14ac:dyDescent="0.2">
      <c r="A51">
        <f t="shared" si="8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ambient attic - unvented Residential - furnace and no cooling</v>
      </c>
      <c r="U51" s="8" t="s">
        <v>57</v>
      </c>
    </row>
    <row r="52" spans="1:23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t="s">
        <v>59</v>
      </c>
    </row>
    <row r="53" spans="1:23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</row>
    <row r="54" spans="1:23" x14ac:dyDescent="0.2">
      <c r="A54">
        <f t="shared" si="8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attic - conditioned Residential - furnace and evaporative cooler</v>
      </c>
      <c r="U54" s="8" t="s">
        <v>57</v>
      </c>
      <c r="W54" t="s">
        <v>59</v>
      </c>
    </row>
    <row r="55" spans="1:23" x14ac:dyDescent="0.2">
      <c r="A55">
        <f t="shared" si="8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basement - conditioned attic - conditioned Residential - boiler and no cooling</v>
      </c>
      <c r="U55" s="8" t="s">
        <v>57</v>
      </c>
    </row>
    <row r="56" spans="1:23" x14ac:dyDescent="0.2">
      <c r="A56">
        <f t="shared" si="8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ambient attic - conditioned Residential - boiler and central air conditioner</v>
      </c>
      <c r="U56" s="8" t="s">
        <v>57</v>
      </c>
      <c r="W56" t="s">
        <v>59</v>
      </c>
    </row>
    <row r="57" spans="1:23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</row>
    <row r="58" spans="1:23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t="s">
        <v>59</v>
      </c>
    </row>
    <row r="59" spans="1:23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</row>
    <row r="60" spans="1:23" x14ac:dyDescent="0.2">
      <c r="A60">
        <f t="shared" si="8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basement - conditioned flat roof Residential - mini-split heat pump</v>
      </c>
      <c r="U60" s="8" t="s">
        <v>57</v>
      </c>
      <c r="W60" t="s">
        <v>59</v>
      </c>
    </row>
    <row r="61" spans="1:23" x14ac:dyDescent="0.2">
      <c r="A61">
        <f t="shared" si="8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ambient flat roof Residential - ground-to-air heat pump</v>
      </c>
      <c r="U61" s="8" t="s">
        <v>57</v>
      </c>
    </row>
    <row r="62" spans="1:23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t="s">
        <v>59</v>
      </c>
    </row>
    <row r="63" spans="1:23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</row>
    <row r="64" spans="1:23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t="s">
        <v>59</v>
      </c>
    </row>
    <row r="65" spans="1:23" x14ac:dyDescent="0.2">
      <c r="A65">
        <f t="shared" si="8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basement - conditioned attic - vented Residential - electric resistance and evaporative cooler</v>
      </c>
      <c r="U65" s="8" t="s">
        <v>57</v>
      </c>
    </row>
    <row r="66" spans="1:23" x14ac:dyDescent="0.2">
      <c r="A66">
        <f t="shared" si="8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ambient attic - vented Residential - furnace and no cooling</v>
      </c>
      <c r="U66" s="8" t="s">
        <v>57</v>
      </c>
    </row>
    <row r="67" spans="1:23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</row>
    <row r="68" spans="1:23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  <c r="W68" t="s">
        <v>59</v>
      </c>
    </row>
    <row r="69" spans="1:23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</row>
    <row r="70" spans="1:23" x14ac:dyDescent="0.2">
      <c r="A70">
        <f t="shared" si="17"/>
        <v>69</v>
      </c>
      <c r="B70" s="3" t="str">
        <f t="shared" si="9"/>
        <v>Multifamily basement - conditioned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basement - conditioned attic - unvented Residential - boiler and no cooling</v>
      </c>
      <c r="U70" s="8" t="s">
        <v>57</v>
      </c>
    </row>
    <row r="71" spans="1:23" x14ac:dyDescent="0.2">
      <c r="A71">
        <f t="shared" si="17"/>
        <v>70</v>
      </c>
      <c r="B71" s="3" t="str">
        <f t="shared" si="9"/>
        <v>Multifamily ambient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ambient attic - unvented Residential - boiler and central air conditioner</v>
      </c>
      <c r="U71" s="8" t="s">
        <v>57</v>
      </c>
    </row>
    <row r="72" spans="1:23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9600</v>
      </c>
      <c r="F72">
        <v>3</v>
      </c>
      <c r="G72" s="3">
        <f t="shared" si="12"/>
        <v>3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4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t="s">
        <v>59</v>
      </c>
    </row>
    <row r="73" spans="1:23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38400</v>
      </c>
      <c r="F73">
        <v>4</v>
      </c>
      <c r="G73" s="3">
        <f t="shared" si="12"/>
        <v>4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4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</row>
    <row r="74" spans="1:23" x14ac:dyDescent="0.2">
      <c r="A74">
        <f t="shared" si="17"/>
        <v>73</v>
      </c>
      <c r="B74" s="3" t="str">
        <f t="shared" si="9"/>
        <v>Multifamily basement - unconditioned attic - conditioned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attic - conditioned Residential - air-to-air heat pump</v>
      </c>
      <c r="U74" s="8" t="s">
        <v>57</v>
      </c>
      <c r="W74" t="s">
        <v>59</v>
      </c>
    </row>
    <row r="75" spans="1:23" x14ac:dyDescent="0.2">
      <c r="A75">
        <f t="shared" si="17"/>
        <v>74</v>
      </c>
      <c r="B75" s="3" t="str">
        <f t="shared" si="9"/>
        <v>Multifamily basement - conditioned attic - conditioned Residential - mini-split heat pump</v>
      </c>
      <c r="C75" t="s">
        <v>14</v>
      </c>
      <c r="D75" s="3">
        <f t="shared" si="10"/>
        <v>12000</v>
      </c>
      <c r="E75" s="3">
        <f t="shared" si="11"/>
        <v>6000</v>
      </c>
      <c r="F75">
        <v>2</v>
      </c>
      <c r="G75" s="3">
        <f t="shared" si="12"/>
        <v>2</v>
      </c>
      <c r="H75" s="3">
        <f t="shared" si="13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4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basement - conditioned attic - conditioned Residential - mini-split heat pump</v>
      </c>
      <c r="U75" s="8" t="s">
        <v>57</v>
      </c>
    </row>
    <row r="76" spans="1:23" x14ac:dyDescent="0.2">
      <c r="A76">
        <f t="shared" si="17"/>
        <v>75</v>
      </c>
      <c r="B76" s="3" t="str">
        <f t="shared" si="9"/>
        <v>Multifamily ambient attic - conditioned Residential - ground-to-air heat pump</v>
      </c>
      <c r="C76" t="s">
        <v>14</v>
      </c>
      <c r="D76" s="3">
        <f t="shared" si="10"/>
        <v>96000</v>
      </c>
      <c r="E76" s="3">
        <f t="shared" si="11"/>
        <v>32000</v>
      </c>
      <c r="F76">
        <v>3</v>
      </c>
      <c r="G76" s="3">
        <f t="shared" si="12"/>
        <v>3</v>
      </c>
      <c r="H76" s="3">
        <f t="shared" si="13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4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ambient attic - conditioned Residential - ground-to-air heat pump</v>
      </c>
      <c r="U76" s="8" t="s">
        <v>57</v>
      </c>
      <c r="W76" t="s">
        <v>59</v>
      </c>
    </row>
    <row r="77" spans="1:23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</row>
    <row r="78" spans="1:23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t="s">
        <v>59</v>
      </c>
    </row>
    <row r="79" spans="1:23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</row>
    <row r="80" spans="1:23" x14ac:dyDescent="0.2">
      <c r="A80">
        <f t="shared" si="17"/>
        <v>79</v>
      </c>
      <c r="B80" s="3" t="str">
        <f t="shared" si="9"/>
        <v>Multifamily basement - conditioned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basement - conditioned flat roof Residential - electric resistance and evaporative cooler</v>
      </c>
      <c r="U80" s="8" t="s">
        <v>57</v>
      </c>
      <c r="W80" t="s">
        <v>59</v>
      </c>
    </row>
    <row r="81" spans="1:23" x14ac:dyDescent="0.2">
      <c r="A81">
        <f t="shared" si="17"/>
        <v>80</v>
      </c>
      <c r="B81" s="3" t="str">
        <f t="shared" si="9"/>
        <v>Multifamily ambient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ambient flat roof Residential - furnace and no cooling</v>
      </c>
      <c r="U81" s="8" t="s">
        <v>57</v>
      </c>
    </row>
    <row r="82" spans="1:23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t="s">
        <v>59</v>
      </c>
    </row>
    <row r="83" spans="1:23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</row>
    <row r="84" spans="1:23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t="s">
        <v>59</v>
      </c>
    </row>
    <row r="85" spans="1:23" x14ac:dyDescent="0.2">
      <c r="A85">
        <f t="shared" si="17"/>
        <v>84</v>
      </c>
      <c r="B85" s="3" t="str">
        <f t="shared" si="9"/>
        <v>Multifamily basement - conditioned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basement - conditioned attic - vented Residential - boiler and no cooling</v>
      </c>
      <c r="U85" s="8" t="s">
        <v>57</v>
      </c>
    </row>
    <row r="86" spans="1:23" x14ac:dyDescent="0.2">
      <c r="A86">
        <f t="shared" si="17"/>
        <v>85</v>
      </c>
      <c r="B86" s="3" t="str">
        <f t="shared" si="9"/>
        <v>Multifamily ambient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ambient attic - vented Residential - boiler and central air conditioner</v>
      </c>
      <c r="U86" s="8" t="s">
        <v>57</v>
      </c>
    </row>
    <row r="87" spans="1:23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</row>
    <row r="88" spans="1:23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t="s">
        <v>59</v>
      </c>
    </row>
    <row r="89" spans="1:23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</row>
    <row r="90" spans="1:23" x14ac:dyDescent="0.2">
      <c r="A90">
        <f t="shared" si="17"/>
        <v>89</v>
      </c>
      <c r="B90" s="3" t="str">
        <f t="shared" si="9"/>
        <v>Multifamily basement - conditioned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basement - conditioned attic - unvented Residential - mini-split heat pump</v>
      </c>
      <c r="U90" s="8" t="s">
        <v>57</v>
      </c>
    </row>
    <row r="91" spans="1:23" x14ac:dyDescent="0.2">
      <c r="A91">
        <f t="shared" si="17"/>
        <v>90</v>
      </c>
      <c r="B91" s="3" t="str">
        <f t="shared" si="9"/>
        <v>Multifamily ambient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ambient attic - unvented Residential - ground-to-air heat pump</v>
      </c>
      <c r="U91" s="8" t="s">
        <v>57</v>
      </c>
    </row>
    <row r="92" spans="1:23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9600</v>
      </c>
      <c r="F92">
        <v>3</v>
      </c>
      <c r="G92" s="3">
        <f t="shared" si="12"/>
        <v>3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4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t="s">
        <v>59</v>
      </c>
    </row>
    <row r="93" spans="1:23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38400</v>
      </c>
      <c r="F93">
        <v>4</v>
      </c>
      <c r="G93" s="3">
        <f t="shared" si="12"/>
        <v>4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4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</row>
    <row r="94" spans="1:23" x14ac:dyDescent="0.2">
      <c r="A94">
        <f t="shared" si="17"/>
        <v>93</v>
      </c>
      <c r="B94" s="3" t="str">
        <f t="shared" si="9"/>
        <v>Multifamily basement - unconditioned attic - conditioned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attic - conditioned Residential - electric resistance and room air conditioner</v>
      </c>
      <c r="U94" s="8" t="s">
        <v>57</v>
      </c>
      <c r="W94" t="s">
        <v>59</v>
      </c>
    </row>
    <row r="95" spans="1:23" x14ac:dyDescent="0.2">
      <c r="A95">
        <f t="shared" si="17"/>
        <v>94</v>
      </c>
      <c r="B95" s="3" t="str">
        <f t="shared" si="9"/>
        <v>Multifamily basement - conditioned attic - conditioned Residential - electric resistance and evaporative cooler</v>
      </c>
      <c r="C95" t="s">
        <v>14</v>
      </c>
      <c r="D95" s="3">
        <f t="shared" si="10"/>
        <v>12000</v>
      </c>
      <c r="E95" s="3">
        <f t="shared" si="11"/>
        <v>6000</v>
      </c>
      <c r="F95">
        <v>2</v>
      </c>
      <c r="G95" s="3">
        <f t="shared" si="12"/>
        <v>2</v>
      </c>
      <c r="H95" s="3">
        <f t="shared" si="13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4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basement - conditioned attic - conditioned Residential - electric resistance and evaporative cooler</v>
      </c>
      <c r="U95" s="8" t="s">
        <v>57</v>
      </c>
    </row>
    <row r="96" spans="1:23" x14ac:dyDescent="0.2">
      <c r="A96">
        <f t="shared" si="17"/>
        <v>95</v>
      </c>
      <c r="B96" s="3" t="str">
        <f t="shared" si="9"/>
        <v>Multifamily ambient attic - conditioned Residential - furnace and no cooling</v>
      </c>
      <c r="C96" t="s">
        <v>14</v>
      </c>
      <c r="D96" s="3">
        <f t="shared" si="10"/>
        <v>96000</v>
      </c>
      <c r="E96" s="3">
        <f t="shared" si="11"/>
        <v>32000</v>
      </c>
      <c r="F96">
        <v>3</v>
      </c>
      <c r="G96" s="3">
        <f t="shared" si="12"/>
        <v>3</v>
      </c>
      <c r="H96" s="3">
        <f t="shared" si="13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4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ambient attic - conditioned Residential - furnace and no cooling</v>
      </c>
      <c r="U96" s="8" t="s">
        <v>57</v>
      </c>
      <c r="W96" t="s">
        <v>59</v>
      </c>
    </row>
    <row r="97" spans="1:23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</row>
    <row r="98" spans="1:23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t="s">
        <v>59</v>
      </c>
    </row>
    <row r="99" spans="1:23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</row>
    <row r="100" spans="1:23" x14ac:dyDescent="0.2">
      <c r="A100">
        <f t="shared" si="17"/>
        <v>99</v>
      </c>
      <c r="B100" s="3" t="str">
        <f t="shared" si="9"/>
        <v>Multifamily basement - conditioned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basement - conditioned flat roof Residential - boiler and no cooling</v>
      </c>
      <c r="U100" s="8" t="s">
        <v>57</v>
      </c>
      <c r="W100" t="s">
        <v>59</v>
      </c>
    </row>
    <row r="101" spans="1:23" x14ac:dyDescent="0.2">
      <c r="A101">
        <f t="shared" si="17"/>
        <v>100</v>
      </c>
      <c r="B101" s="3" t="str">
        <f t="shared" si="9"/>
        <v>Multifamily ambient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ambient flat roof Residential - boiler and central air conditioner</v>
      </c>
      <c r="U101" s="8" t="s">
        <v>57</v>
      </c>
    </row>
    <row r="102" spans="1:23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t="s">
        <v>59</v>
      </c>
    </row>
    <row r="103" spans="1:23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</row>
    <row r="104" spans="1:23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t="s">
        <v>59</v>
      </c>
    </row>
    <row r="105" spans="1:23" x14ac:dyDescent="0.2">
      <c r="A105">
        <f t="shared" si="17"/>
        <v>104</v>
      </c>
      <c r="B105" s="3" t="str">
        <f t="shared" si="9"/>
        <v>Multifamily basement - conditioned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basement - conditioned attic - vented Residential - mini-split heat pump</v>
      </c>
      <c r="U105" s="8" t="s">
        <v>57</v>
      </c>
    </row>
    <row r="106" spans="1:23" x14ac:dyDescent="0.2">
      <c r="A106">
        <f t="shared" si="17"/>
        <v>105</v>
      </c>
      <c r="B106" s="3" t="str">
        <f t="shared" si="9"/>
        <v>Multifamily ambient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ambient attic - vented Residential - ground-to-air heat pump</v>
      </c>
      <c r="U106" s="8" t="s">
        <v>57</v>
      </c>
    </row>
    <row r="107" spans="1:23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</row>
    <row r="108" spans="1:23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  <c r="W108" t="s">
        <v>59</v>
      </c>
    </row>
    <row r="109" spans="1:23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</row>
    <row r="110" spans="1:23" x14ac:dyDescent="0.2">
      <c r="A110">
        <f t="shared" si="17"/>
        <v>109</v>
      </c>
      <c r="B110" s="3" t="str">
        <f t="shared" si="9"/>
        <v>Multifamily basement - conditioned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basement - conditioned attic - unvented Residential - electric resistance and evaporative cooler</v>
      </c>
      <c r="U110" s="8" t="s">
        <v>57</v>
      </c>
    </row>
    <row r="111" spans="1:23" x14ac:dyDescent="0.2">
      <c r="A111">
        <f t="shared" si="17"/>
        <v>110</v>
      </c>
      <c r="B111" s="3" t="str">
        <f t="shared" si="9"/>
        <v>Multifamily ambient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ambient attic - unvented Residential - furnace and no cooling</v>
      </c>
      <c r="U111" s="8" t="s">
        <v>57</v>
      </c>
    </row>
    <row r="112" spans="1:23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9600</v>
      </c>
      <c r="F112">
        <v>3</v>
      </c>
      <c r="G112" s="3">
        <f t="shared" si="12"/>
        <v>3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4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t="s">
        <v>59</v>
      </c>
    </row>
    <row r="113" spans="1:23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38400</v>
      </c>
      <c r="F113">
        <v>4</v>
      </c>
      <c r="G113" s="3">
        <f t="shared" si="12"/>
        <v>4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4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</row>
    <row r="114" spans="1:23" x14ac:dyDescent="0.2">
      <c r="A114">
        <f t="shared" si="17"/>
        <v>113</v>
      </c>
      <c r="B114" s="3" t="str">
        <f t="shared" si="9"/>
        <v>Multifamily basement - unconditioned attic - conditioned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attic - conditioned Residential - furnace and evaporative cooler</v>
      </c>
      <c r="U114" s="8" t="s">
        <v>57</v>
      </c>
      <c r="W114" t="s">
        <v>59</v>
      </c>
    </row>
    <row r="115" spans="1:23" x14ac:dyDescent="0.2">
      <c r="A115">
        <f t="shared" si="17"/>
        <v>114</v>
      </c>
      <c r="B115" s="3" t="str">
        <f t="shared" si="9"/>
        <v>Multifamily basement - conditioned attic - conditioned Residential - boiler and no cooling</v>
      </c>
      <c r="C115" t="s">
        <v>14</v>
      </c>
      <c r="D115" s="3">
        <f t="shared" si="10"/>
        <v>12000</v>
      </c>
      <c r="E115" s="3">
        <f t="shared" si="11"/>
        <v>6000</v>
      </c>
      <c r="F115">
        <v>2</v>
      </c>
      <c r="G115" s="3">
        <f t="shared" si="12"/>
        <v>2</v>
      </c>
      <c r="H115" s="3">
        <f t="shared" si="13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4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basement - conditioned attic - conditioned Residential - boiler and no cooling</v>
      </c>
      <c r="U115" s="8" t="s">
        <v>57</v>
      </c>
    </row>
    <row r="116" spans="1:23" x14ac:dyDescent="0.2">
      <c r="A116">
        <f t="shared" si="17"/>
        <v>115</v>
      </c>
      <c r="B116" s="3" t="str">
        <f t="shared" si="9"/>
        <v>Multifamily ambient attic - conditioned Residential - boiler and central air conditioner</v>
      </c>
      <c r="C116" t="s">
        <v>14</v>
      </c>
      <c r="D116" s="3">
        <f t="shared" si="10"/>
        <v>96000</v>
      </c>
      <c r="E116" s="3">
        <f t="shared" si="11"/>
        <v>32000</v>
      </c>
      <c r="F116">
        <v>3</v>
      </c>
      <c r="G116" s="3">
        <f t="shared" si="12"/>
        <v>3</v>
      </c>
      <c r="H116" s="3">
        <f t="shared" si="13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4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ambient attic - conditioned Residential - boiler and central air conditioner</v>
      </c>
      <c r="U116" s="8" t="s">
        <v>57</v>
      </c>
      <c r="W116" t="s">
        <v>59</v>
      </c>
    </row>
    <row r="117" spans="1:23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</row>
    <row r="118" spans="1:23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t="s">
        <v>59</v>
      </c>
    </row>
    <row r="119" spans="1:23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</row>
    <row r="120" spans="1:23" x14ac:dyDescent="0.2">
      <c r="A120">
        <f t="shared" si="17"/>
        <v>119</v>
      </c>
      <c r="B120" s="3" t="str">
        <f t="shared" si="9"/>
        <v>Multifamily basement - conditioned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basement - conditioned flat roof Residential - mini-split heat pump</v>
      </c>
      <c r="U120" s="8" t="s">
        <v>57</v>
      </c>
      <c r="W120" t="s">
        <v>59</v>
      </c>
    </row>
    <row r="121" spans="1:23" x14ac:dyDescent="0.2">
      <c r="A121">
        <f t="shared" si="17"/>
        <v>120</v>
      </c>
      <c r="B121" s="3" t="str">
        <f t="shared" si="9"/>
        <v>Multifamily ambient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ambient flat roof Residential - ground-to-air heat pump</v>
      </c>
      <c r="U121" s="8" t="s">
        <v>57</v>
      </c>
    </row>
    <row r="122" spans="1:23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t="s">
        <v>59</v>
      </c>
    </row>
    <row r="123" spans="1:23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</row>
    <row r="124" spans="1:23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t="s">
        <v>59</v>
      </c>
    </row>
    <row r="125" spans="1:23" x14ac:dyDescent="0.2">
      <c r="A125">
        <f t="shared" si="17"/>
        <v>124</v>
      </c>
      <c r="B125" s="3" t="str">
        <f t="shared" si="9"/>
        <v>Multifamily basement - conditioned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basement - conditioned attic - vented Residential - electric resistance and evaporative cooler</v>
      </c>
      <c r="U125" s="8" t="s">
        <v>57</v>
      </c>
    </row>
    <row r="126" spans="1:23" x14ac:dyDescent="0.2">
      <c r="A126">
        <f t="shared" si="17"/>
        <v>125</v>
      </c>
      <c r="B126" s="3" t="str">
        <f t="shared" si="9"/>
        <v>Multifamily ambient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ambient attic - vented Residential - furnace and no cooling</v>
      </c>
      <c r="U126" s="8" t="s">
        <v>57</v>
      </c>
    </row>
    <row r="127" spans="1:23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</row>
    <row r="128" spans="1:23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  <c r="W128" t="s">
        <v>59</v>
      </c>
    </row>
    <row r="129" spans="1:23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</row>
    <row r="130" spans="1:23" x14ac:dyDescent="0.2">
      <c r="A130">
        <f t="shared" si="17"/>
        <v>129</v>
      </c>
      <c r="B130" s="3" t="str">
        <f t="shared" si="9"/>
        <v>Multifamily basement - conditioned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basement - conditioned attic - unvented Residential - boiler and no cooling</v>
      </c>
      <c r="U130" s="8" t="s">
        <v>57</v>
      </c>
    </row>
    <row r="131" spans="1:23" x14ac:dyDescent="0.2">
      <c r="A131">
        <f t="shared" si="17"/>
        <v>130</v>
      </c>
      <c r="B131" s="3" t="str">
        <f t="shared" ref="B131:B136" si="18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ambient attic - unvented Residential - boiler and central air conditioner</v>
      </c>
      <c r="U131" s="8" t="s">
        <v>57</v>
      </c>
    </row>
    <row r="132" spans="1:23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9600</v>
      </c>
      <c r="F132">
        <v>3</v>
      </c>
      <c r="G132" s="3">
        <f t="shared" si="21"/>
        <v>3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3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t="s">
        <v>59</v>
      </c>
    </row>
    <row r="133" spans="1:23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38400</v>
      </c>
      <c r="F133">
        <v>4</v>
      </c>
      <c r="G133" s="3">
        <f t="shared" si="21"/>
        <v>4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3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</row>
    <row r="134" spans="1:23" x14ac:dyDescent="0.2">
      <c r="A134">
        <f t="shared" si="26"/>
        <v>133</v>
      </c>
      <c r="B134" s="3" t="str">
        <f t="shared" si="18"/>
        <v>Multifamily basement - unconditioned attic - conditioned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attic - conditioned Residential - air-to-air heat pump</v>
      </c>
      <c r="U134" s="8" t="s">
        <v>57</v>
      </c>
      <c r="W134" t="s">
        <v>59</v>
      </c>
    </row>
    <row r="135" spans="1:23" x14ac:dyDescent="0.2">
      <c r="A135">
        <f t="shared" si="26"/>
        <v>134</v>
      </c>
      <c r="B135" s="3" t="str">
        <f t="shared" si="18"/>
        <v>Multifamily basement - conditioned attic - conditioned Residential - mini-split heat pump</v>
      </c>
      <c r="C135" t="s">
        <v>14</v>
      </c>
      <c r="D135" s="3">
        <f t="shared" si="19"/>
        <v>12000</v>
      </c>
      <c r="E135" s="3">
        <f t="shared" si="20"/>
        <v>6000</v>
      </c>
      <c r="F135">
        <v>2</v>
      </c>
      <c r="G135" s="3">
        <f t="shared" si="21"/>
        <v>2</v>
      </c>
      <c r="H135" s="3">
        <f t="shared" si="22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3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basement - conditioned attic - conditioned Residential - mini-split heat pump</v>
      </c>
      <c r="U135" s="8" t="s">
        <v>57</v>
      </c>
    </row>
    <row r="136" spans="1:23" x14ac:dyDescent="0.2">
      <c r="A136">
        <f t="shared" si="26"/>
        <v>135</v>
      </c>
      <c r="B136" s="3" t="str">
        <f t="shared" si="18"/>
        <v>Multifamily ambient attic - conditioned Residential - ground-to-air heat pump</v>
      </c>
      <c r="C136" t="s">
        <v>14</v>
      </c>
      <c r="D136" s="3">
        <f t="shared" si="19"/>
        <v>384000</v>
      </c>
      <c r="E136" s="3">
        <f t="shared" si="20"/>
        <v>128000</v>
      </c>
      <c r="F136">
        <v>3</v>
      </c>
      <c r="G136" s="3">
        <f t="shared" si="21"/>
        <v>3</v>
      </c>
      <c r="H136" s="3">
        <f t="shared" si="22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3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ambient attic - conditioned Residential - ground-to-air heat pump</v>
      </c>
      <c r="U136" s="8" t="s">
        <v>57</v>
      </c>
      <c r="W136" t="s">
        <v>59</v>
      </c>
    </row>
    <row r="137" spans="1:23" x14ac:dyDescent="0.2">
      <c r="A137">
        <f t="shared" si="26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t="s">
        <v>59</v>
      </c>
    </row>
    <row r="138" spans="1:23" x14ac:dyDescent="0.2">
      <c r="A138">
        <f t="shared" si="26"/>
        <v>137</v>
      </c>
      <c r="B138" s="3" t="str">
        <f t="shared" ref="B138:B151" si="27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ref="G138:G151" si="30">F138</f>
        <v>2</v>
      </c>
      <c r="H138" s="3">
        <f t="shared" ref="H138:H151" si="31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  <c r="W138" t="s">
        <v>59</v>
      </c>
    </row>
    <row r="139" spans="1:23" x14ac:dyDescent="0.2">
      <c r="A139">
        <f t="shared" si="26"/>
        <v>138</v>
      </c>
      <c r="B139" s="3" t="str">
        <f t="shared" si="27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30"/>
        <v>3</v>
      </c>
      <c r="H139" s="3">
        <f t="shared" si="31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  <c r="W139" t="s">
        <v>59</v>
      </c>
    </row>
    <row r="140" spans="1:23" x14ac:dyDescent="0.2">
      <c r="A140">
        <f t="shared" si="26"/>
        <v>139</v>
      </c>
      <c r="B140" s="3" t="str">
        <f t="shared" si="27"/>
        <v>Single-Family Attached basement - conditioned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30"/>
        <v>4</v>
      </c>
      <c r="H140" s="3">
        <f t="shared" si="31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basement - conditioned attic - vented Residential - electric resistance and evaporative cooler</v>
      </c>
      <c r="U140" s="8" t="s">
        <v>57</v>
      </c>
      <c r="W140" t="s">
        <v>59</v>
      </c>
    </row>
    <row r="141" spans="1:23" x14ac:dyDescent="0.2">
      <c r="A141">
        <f t="shared" si="26"/>
        <v>140</v>
      </c>
      <c r="B141" s="3" t="str">
        <f t="shared" si="27"/>
        <v>Single-Family Attached ambient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30"/>
        <v>1</v>
      </c>
      <c r="H141" s="3">
        <f t="shared" si="31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ambient attic - vented Residential - furnace and no cooling</v>
      </c>
      <c r="U141" s="8" t="s">
        <v>57</v>
      </c>
      <c r="W141" t="s">
        <v>59</v>
      </c>
    </row>
    <row r="142" spans="1:23" x14ac:dyDescent="0.2">
      <c r="A142">
        <f t="shared" si="26"/>
        <v>141</v>
      </c>
      <c r="B142" s="3" t="str">
        <f t="shared" si="27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30"/>
        <v>2</v>
      </c>
      <c r="H142" s="3">
        <f t="shared" si="31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  <c r="W142" t="s">
        <v>59</v>
      </c>
    </row>
    <row r="143" spans="1:23" x14ac:dyDescent="0.2">
      <c r="A143">
        <f t="shared" si="26"/>
        <v>142</v>
      </c>
      <c r="B143" s="3" t="str">
        <f t="shared" si="27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30"/>
        <v>3</v>
      </c>
      <c r="H143" s="3">
        <f t="shared" si="31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  <c r="W143" t="s">
        <v>59</v>
      </c>
    </row>
    <row r="144" spans="1:23" x14ac:dyDescent="0.2">
      <c r="A144">
        <f t="shared" si="26"/>
        <v>143</v>
      </c>
      <c r="B144" s="3" t="str">
        <f t="shared" si="27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30"/>
        <v>4</v>
      </c>
      <c r="H144" s="3">
        <f t="shared" si="31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  <c r="W144" t="s">
        <v>59</v>
      </c>
    </row>
    <row r="145" spans="1:23" x14ac:dyDescent="0.2">
      <c r="A145">
        <f t="shared" si="26"/>
        <v>144</v>
      </c>
      <c r="B145" s="3" t="str">
        <f t="shared" si="27"/>
        <v>Single-Family Attached basement - conditioned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30"/>
        <v>1</v>
      </c>
      <c r="H145" s="3">
        <f t="shared" si="31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basement - conditioned attic - unvented Residential - boiler and no cooling</v>
      </c>
      <c r="U145" s="8" t="s">
        <v>57</v>
      </c>
      <c r="W145" t="s">
        <v>59</v>
      </c>
    </row>
    <row r="146" spans="1:23" x14ac:dyDescent="0.2">
      <c r="A146">
        <f t="shared" si="26"/>
        <v>145</v>
      </c>
      <c r="B146" s="3" t="str">
        <f t="shared" si="27"/>
        <v>Single-Family Attached ambient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30"/>
        <v>2</v>
      </c>
      <c r="H146" s="3">
        <f t="shared" si="31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ambient attic - unvented Residential - boiler and central air conditioner</v>
      </c>
      <c r="U146" s="8" t="s">
        <v>57</v>
      </c>
      <c r="W146" t="s">
        <v>59</v>
      </c>
    </row>
    <row r="147" spans="1:23" x14ac:dyDescent="0.2">
      <c r="A147">
        <f t="shared" si="26"/>
        <v>146</v>
      </c>
      <c r="B147" s="3" t="str">
        <f t="shared" si="27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2400</v>
      </c>
      <c r="F147">
        <v>3</v>
      </c>
      <c r="G147" s="3">
        <f t="shared" si="30"/>
        <v>3</v>
      </c>
      <c r="H147" s="3">
        <f t="shared" si="31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3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t="s">
        <v>59</v>
      </c>
    </row>
    <row r="148" spans="1:23" x14ac:dyDescent="0.2">
      <c r="A148">
        <f t="shared" si="26"/>
        <v>147</v>
      </c>
      <c r="B148" s="3" t="str">
        <f t="shared" si="27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9600</v>
      </c>
      <c r="F148">
        <v>4</v>
      </c>
      <c r="G148" s="3">
        <f t="shared" si="30"/>
        <v>4</v>
      </c>
      <c r="H148" s="3">
        <f t="shared" si="31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3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t="s">
        <v>59</v>
      </c>
    </row>
    <row r="149" spans="1:23" x14ac:dyDescent="0.2">
      <c r="A149">
        <f t="shared" si="26"/>
        <v>148</v>
      </c>
      <c r="B149" s="3" t="str">
        <f t="shared" si="27"/>
        <v>Single-Family Attached basement - unconditioned attic - conditioned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30"/>
        <v>1</v>
      </c>
      <c r="H149" s="3">
        <f t="shared" si="31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attic - conditioned Residential - air-to-air heat pump</v>
      </c>
      <c r="U149" s="8" t="s">
        <v>57</v>
      </c>
      <c r="W149" t="s">
        <v>59</v>
      </c>
    </row>
    <row r="150" spans="1:23" x14ac:dyDescent="0.2">
      <c r="A150">
        <f t="shared" si="26"/>
        <v>149</v>
      </c>
      <c r="B150" s="3" t="str">
        <f t="shared" si="27"/>
        <v>Single-Family Attached basement - conditioned attic - conditioned Residential - mini-split heat pump</v>
      </c>
      <c r="C150" t="s">
        <v>50</v>
      </c>
      <c r="D150" s="3">
        <f t="shared" si="28"/>
        <v>6000</v>
      </c>
      <c r="E150" s="3">
        <f t="shared" si="29"/>
        <v>3000</v>
      </c>
      <c r="F150">
        <v>2</v>
      </c>
      <c r="G150" s="3">
        <f t="shared" si="30"/>
        <v>2</v>
      </c>
      <c r="H150" s="3">
        <f t="shared" si="31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3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basement - conditioned attic - conditioned Residential - mini-split heat pump</v>
      </c>
      <c r="U150" s="8" t="s">
        <v>57</v>
      </c>
      <c r="W150" t="s">
        <v>59</v>
      </c>
    </row>
    <row r="151" spans="1:23" x14ac:dyDescent="0.2">
      <c r="A151">
        <f t="shared" si="26"/>
        <v>150</v>
      </c>
      <c r="B151" s="3" t="str">
        <f t="shared" si="27"/>
        <v>Single-Family Attached ambient attic - conditioned Residential - ground-to-air heat pump</v>
      </c>
      <c r="C151" t="s">
        <v>50</v>
      </c>
      <c r="D151" s="3">
        <f t="shared" si="28"/>
        <v>48000</v>
      </c>
      <c r="E151" s="3">
        <f t="shared" si="29"/>
        <v>16000</v>
      </c>
      <c r="F151">
        <v>3</v>
      </c>
      <c r="G151" s="3">
        <f t="shared" si="30"/>
        <v>3</v>
      </c>
      <c r="H151" s="3">
        <f t="shared" si="31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3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ambient attic - conditioned Residential - ground-to-air heat pump</v>
      </c>
      <c r="U151" s="8" t="s">
        <v>57</v>
      </c>
      <c r="W151" t="s">
        <v>59</v>
      </c>
    </row>
    <row r="152" spans="1:23" x14ac:dyDescent="0.2">
      <c r="A152">
        <f t="shared" si="26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t="s">
        <v>59</v>
      </c>
    </row>
    <row r="153" spans="1:23" x14ac:dyDescent="0.2">
      <c r="A153">
        <f t="shared" si="26"/>
        <v>152</v>
      </c>
      <c r="B153" s="3" t="str">
        <f t="shared" ref="B153:B166" si="32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3">IF(H153&gt;0,H153*Q153,M153*Q153)</f>
        <v>800</v>
      </c>
      <c r="E153" s="5">
        <v>500</v>
      </c>
      <c r="F153">
        <v>2</v>
      </c>
      <c r="G153" s="3">
        <f t="shared" ref="G153:G166" si="34">F153</f>
        <v>2</v>
      </c>
      <c r="H153" s="3">
        <f t="shared" ref="H153:H166" si="35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  <c r="W153" t="s">
        <v>59</v>
      </c>
    </row>
    <row r="154" spans="1:23" x14ac:dyDescent="0.2">
      <c r="A154">
        <f t="shared" si="26"/>
        <v>153</v>
      </c>
      <c r="B154" s="3" t="str">
        <f t="shared" si="32"/>
        <v>Single-Family Detached basement - unconditioned attic - vented Residential - electric resistance and room air conditioner</v>
      </c>
      <c r="C154" t="s">
        <v>49</v>
      </c>
      <c r="D154" s="3">
        <f t="shared" si="33"/>
        <v>2000</v>
      </c>
      <c r="E154" s="5">
        <v>800</v>
      </c>
      <c r="F154">
        <v>3</v>
      </c>
      <c r="G154" s="3">
        <f t="shared" si="34"/>
        <v>3</v>
      </c>
      <c r="H154" s="3">
        <f t="shared" si="35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</row>
    <row r="155" spans="1:23" x14ac:dyDescent="0.2">
      <c r="A155">
        <f t="shared" si="26"/>
        <v>154</v>
      </c>
      <c r="B155" s="3" t="str">
        <f t="shared" si="32"/>
        <v>Single-Family Detached basement - conditioned attic - vented Residential - electric resistance and evaporative cooler</v>
      </c>
      <c r="C155" t="s">
        <v>49</v>
      </c>
      <c r="D155" s="3">
        <f t="shared" si="33"/>
        <v>4500</v>
      </c>
      <c r="E155" s="3">
        <f t="shared" ref="E155:E166" si="36">D155/F155</f>
        <v>4500</v>
      </c>
      <c r="F155">
        <v>1</v>
      </c>
      <c r="G155" s="3">
        <f t="shared" si="34"/>
        <v>1</v>
      </c>
      <c r="H155" s="3">
        <f t="shared" si="35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basement - conditioned attic - vented Residential - electric resistance and evaporative cooler</v>
      </c>
      <c r="U155" s="8" t="s">
        <v>57</v>
      </c>
    </row>
    <row r="156" spans="1:23" x14ac:dyDescent="0.2">
      <c r="A156">
        <f t="shared" si="26"/>
        <v>155</v>
      </c>
      <c r="B156" s="3" t="str">
        <f t="shared" si="32"/>
        <v>Single-Family Detached ambient attic - vented Residential - furnace and no cooling</v>
      </c>
      <c r="C156" t="s">
        <v>49</v>
      </c>
      <c r="D156" s="3">
        <f t="shared" si="33"/>
        <v>2000</v>
      </c>
      <c r="E156" s="3">
        <f t="shared" si="36"/>
        <v>1000</v>
      </c>
      <c r="F156">
        <v>2</v>
      </c>
      <c r="G156" s="3">
        <f t="shared" si="34"/>
        <v>2</v>
      </c>
      <c r="H156" s="3">
        <f t="shared" si="35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ambient attic - vented Residential - furnace and no cooling</v>
      </c>
      <c r="U156" s="8" t="s">
        <v>57</v>
      </c>
    </row>
    <row r="157" spans="1:23" x14ac:dyDescent="0.2">
      <c r="A157">
        <f t="shared" si="26"/>
        <v>156</v>
      </c>
      <c r="B157" s="3" t="str">
        <f t="shared" si="32"/>
        <v>Single-Family Detached crawlspace - vented attic - unvented Residential - furnace and central air conditioner</v>
      </c>
      <c r="C157" t="s">
        <v>49</v>
      </c>
      <c r="D157" s="3">
        <f t="shared" si="33"/>
        <v>600</v>
      </c>
      <c r="E157" s="3">
        <f t="shared" si="36"/>
        <v>200</v>
      </c>
      <c r="F157">
        <v>3</v>
      </c>
      <c r="G157" s="3">
        <f t="shared" si="34"/>
        <v>3</v>
      </c>
      <c r="H157" s="3">
        <f t="shared" si="35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  <c r="W157" t="s">
        <v>59</v>
      </c>
    </row>
    <row r="158" spans="1:23" x14ac:dyDescent="0.2">
      <c r="A158">
        <f t="shared" si="26"/>
        <v>157</v>
      </c>
      <c r="B158" s="3" t="str">
        <f t="shared" si="32"/>
        <v>Single-Family Detached crawlspace - unvented attic - unvented Residential - furnace and room air conditioner</v>
      </c>
      <c r="C158" t="s">
        <v>49</v>
      </c>
      <c r="D158" s="3">
        <f t="shared" si="33"/>
        <v>1600</v>
      </c>
      <c r="E158" s="3">
        <f t="shared" si="36"/>
        <v>1600</v>
      </c>
      <c r="F158">
        <v>1</v>
      </c>
      <c r="G158" s="3">
        <f t="shared" si="34"/>
        <v>1</v>
      </c>
      <c r="H158" s="3">
        <f t="shared" si="35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</row>
    <row r="159" spans="1:23" x14ac:dyDescent="0.2">
      <c r="A159">
        <f t="shared" si="26"/>
        <v>158</v>
      </c>
      <c r="B159" s="3" t="str">
        <f t="shared" si="32"/>
        <v>Single-Family Detached basement - unconditioned attic - unvented Residential - furnace and evaporative cooler</v>
      </c>
      <c r="C159" t="s">
        <v>49</v>
      </c>
      <c r="D159" s="3">
        <f t="shared" si="33"/>
        <v>3000</v>
      </c>
      <c r="E159" s="3">
        <f t="shared" si="36"/>
        <v>1500</v>
      </c>
      <c r="F159">
        <v>2</v>
      </c>
      <c r="G159" s="3">
        <f t="shared" si="34"/>
        <v>2</v>
      </c>
      <c r="H159" s="3">
        <f t="shared" si="35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</row>
    <row r="160" spans="1:23" x14ac:dyDescent="0.2">
      <c r="A160">
        <f t="shared" si="26"/>
        <v>159</v>
      </c>
      <c r="B160" s="3" t="str">
        <f t="shared" si="32"/>
        <v>Single-Family Detached basement - conditioned attic - unvented Residential - boiler and no cooling</v>
      </c>
      <c r="C160" t="s">
        <v>49</v>
      </c>
      <c r="D160" s="3">
        <f t="shared" si="33"/>
        <v>1500</v>
      </c>
      <c r="E160" s="3">
        <f t="shared" si="36"/>
        <v>500</v>
      </c>
      <c r="F160">
        <v>3</v>
      </c>
      <c r="G160" s="3">
        <f t="shared" si="34"/>
        <v>3</v>
      </c>
      <c r="H160" s="3">
        <f t="shared" si="35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basement - conditioned attic - unvented Residential - boiler and no cooling</v>
      </c>
      <c r="U160" s="8" t="s">
        <v>57</v>
      </c>
    </row>
    <row r="161" spans="1:24" x14ac:dyDescent="0.2">
      <c r="A161">
        <f t="shared" si="26"/>
        <v>160</v>
      </c>
      <c r="B161" s="3" t="str">
        <f t="shared" si="32"/>
        <v>Single-Family Detached ambient attic - unvented Residential - boiler and central air conditioner</v>
      </c>
      <c r="C161" t="s">
        <v>49</v>
      </c>
      <c r="D161" s="3">
        <f t="shared" si="33"/>
        <v>2000</v>
      </c>
      <c r="E161" s="3">
        <f t="shared" si="36"/>
        <v>2000</v>
      </c>
      <c r="F161">
        <v>1</v>
      </c>
      <c r="G161" s="3">
        <f t="shared" si="34"/>
        <v>1</v>
      </c>
      <c r="H161" s="3">
        <f t="shared" si="35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6"/>
        <v>161</v>
      </c>
      <c r="B162" s="3" t="str">
        <f t="shared" si="32"/>
        <v>Single-Family Detached crawlspace - vented attic - conditioned Residential - boiler and room air conditioner</v>
      </c>
      <c r="C162" t="s">
        <v>49</v>
      </c>
      <c r="D162" s="3">
        <f t="shared" si="33"/>
        <v>1200</v>
      </c>
      <c r="E162" s="3">
        <f t="shared" si="36"/>
        <v>600</v>
      </c>
      <c r="F162">
        <v>2</v>
      </c>
      <c r="G162" s="3">
        <f t="shared" si="34"/>
        <v>2</v>
      </c>
      <c r="H162" s="3">
        <f t="shared" si="35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  <c r="W162" t="s">
        <v>59</v>
      </c>
    </row>
    <row r="163" spans="1:24" x14ac:dyDescent="0.2">
      <c r="A163">
        <f t="shared" si="26"/>
        <v>162</v>
      </c>
      <c r="B163" s="3" t="str">
        <f t="shared" si="32"/>
        <v>Single-Family Detached crawlspace - unvented attic - conditioned Residential - boiler and evaporative cooler</v>
      </c>
      <c r="C163" t="s">
        <v>49</v>
      </c>
      <c r="D163" s="3">
        <f t="shared" si="33"/>
        <v>2400</v>
      </c>
      <c r="E163" s="3">
        <f t="shared" si="36"/>
        <v>800</v>
      </c>
      <c r="F163">
        <v>3</v>
      </c>
      <c r="G163" s="3">
        <f t="shared" si="34"/>
        <v>3</v>
      </c>
      <c r="H163" s="3">
        <f t="shared" si="35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6"/>
        <v>163</v>
      </c>
      <c r="B164" s="3" t="str">
        <f t="shared" si="32"/>
        <v>Single-Family Detached basement - unconditioned attic - conditioned Residential - air-to-air heat pump</v>
      </c>
      <c r="C164" t="s">
        <v>49</v>
      </c>
      <c r="D164" s="3">
        <f t="shared" si="33"/>
        <v>1000</v>
      </c>
      <c r="E164" s="3">
        <f t="shared" si="36"/>
        <v>1000</v>
      </c>
      <c r="F164">
        <v>1</v>
      </c>
      <c r="G164" s="3">
        <f t="shared" si="34"/>
        <v>1</v>
      </c>
      <c r="H164" s="3">
        <f t="shared" si="35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attic - conditioned Residential - air-to-air heat pump</v>
      </c>
      <c r="U164" s="8" t="s">
        <v>57</v>
      </c>
      <c r="W164" t="s">
        <v>59</v>
      </c>
    </row>
    <row r="165" spans="1:24" x14ac:dyDescent="0.2">
      <c r="A165">
        <f t="shared" si="26"/>
        <v>164</v>
      </c>
      <c r="B165" s="3" t="str">
        <f t="shared" si="32"/>
        <v>Single-Family Detached basement - conditioned attic - conditioned Residential - mini-split heat pump</v>
      </c>
      <c r="C165" t="s">
        <v>49</v>
      </c>
      <c r="D165" s="3">
        <f t="shared" si="33"/>
        <v>1500</v>
      </c>
      <c r="E165" s="3">
        <f t="shared" si="36"/>
        <v>750</v>
      </c>
      <c r="F165">
        <v>2</v>
      </c>
      <c r="G165" s="3">
        <f t="shared" si="34"/>
        <v>2</v>
      </c>
      <c r="H165" s="3">
        <f t="shared" si="35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basement - conditioned attic - conditioned Residential - mini-split heat pump</v>
      </c>
      <c r="U165" s="8" t="s">
        <v>57</v>
      </c>
    </row>
    <row r="166" spans="1:24" x14ac:dyDescent="0.2">
      <c r="A166">
        <f t="shared" si="26"/>
        <v>165</v>
      </c>
      <c r="B166" s="3" t="str">
        <f t="shared" si="32"/>
        <v>Single-Family Detached ambient attic - conditioned Residential - ground-to-air heat pump</v>
      </c>
      <c r="C166" t="s">
        <v>49</v>
      </c>
      <c r="D166" s="3">
        <f t="shared" si="33"/>
        <v>4000</v>
      </c>
      <c r="E166" s="3">
        <f t="shared" si="36"/>
        <v>1333.3333333333333</v>
      </c>
      <c r="F166">
        <v>3</v>
      </c>
      <c r="G166" s="3">
        <f t="shared" si="34"/>
        <v>3</v>
      </c>
      <c r="H166" s="3">
        <f t="shared" si="35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ambient attic - conditioned Residential - ground-to-air heat pump</v>
      </c>
      <c r="U166" s="8" t="s">
        <v>57</v>
      </c>
    </row>
    <row r="169" spans="1:24" x14ac:dyDescent="0.2">
      <c r="W169">
        <f>SUBTOTAL(3,W2:W166)</f>
        <v>74</v>
      </c>
      <c r="X169" t="s">
        <v>61</v>
      </c>
    </row>
  </sheetData>
  <autoFilter ref="A1:W166" xr:uid="{21B1780A-226A-2041-992F-87E8C445BCF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2021-03-29T15:23:02Z</dcterms:modified>
</cp:coreProperties>
</file>