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Users\Corey Kruchkowski\Dropbox (Upstream)\WPC-2\Clients\AlphaBow\2021\Pine Creek\"/>
    </mc:Choice>
  </mc:AlternateContent>
  <xr:revisionPtr revIDLastSave="0" documentId="13_ncr:1_{AF2A5B73-A3B9-4DE3-B023-F99ABAB14760}" xr6:coauthVersionLast="47" xr6:coauthVersionMax="47" xr10:uidLastSave="{00000000-0000-0000-0000-000000000000}"/>
  <bookViews>
    <workbookView xWindow="-110" yWindow="-110" windowWidth="19420" windowHeight="10420" xr2:uid="{00000000-000D-0000-FFFF-FFFF00000000}"/>
  </bookViews>
  <sheets>
    <sheet name="R1" sheetId="4" r:id="rId1"/>
    <sheet name="R2" sheetId="8" r:id="rId2"/>
    <sheet name="Pipe-To-Soil-Potentials" sheetId="1" r:id="rId3"/>
    <sheet name="Deficiency List" sheetId="5" r:id="rId4"/>
  </sheets>
  <definedNames>
    <definedName name="_xlnm._FilterDatabase" localSheetId="2" hidden="1">'Pipe-To-Soil-Potentials'!$A$5:$V$281</definedName>
    <definedName name="_xlnm.Print_Area" localSheetId="3">'Deficiency List'!$A$1:$K$27</definedName>
    <definedName name="_xlnm.Print_Area" localSheetId="2">'Pipe-To-Soil-Potentials'!$A$1:$V$281</definedName>
    <definedName name="_xlnm.Print_Area" localSheetId="0">'R1'!$A$1:$I$65</definedName>
    <definedName name="_xlnm.Print_Area" localSheetId="1">'R2'!$A$1:$I$65</definedName>
    <definedName name="_xlnm.Print_Titles" localSheetId="2">'Pipe-To-Soil-Potentials'!$1:$4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 i="8" l="1"/>
  <c r="G135" i="1" l="1"/>
  <c r="G173" i="1"/>
  <c r="G166" i="1"/>
  <c r="G165" i="1"/>
  <c r="G130" i="1"/>
  <c r="G128" i="1"/>
  <c r="H24" i="8" l="1"/>
  <c r="H25" i="8"/>
  <c r="H27" i="8"/>
  <c r="H28" i="8"/>
  <c r="H29" i="8"/>
  <c r="H23" i="8"/>
  <c r="G25" i="8"/>
  <c r="G27" i="8"/>
  <c r="G28" i="8"/>
  <c r="G29" i="8"/>
  <c r="G24" i="8"/>
  <c r="H24" i="4"/>
  <c r="H25" i="4"/>
  <c r="H27" i="4"/>
  <c r="H23" i="4"/>
  <c r="G25" i="4"/>
  <c r="G27" i="4"/>
  <c r="G24" i="4"/>
  <c r="G185" i="1" l="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32" i="1" l="1"/>
  <c r="G33" i="1"/>
  <c r="G34" i="1"/>
  <c r="G35" i="1"/>
  <c r="G36" i="1"/>
  <c r="G37" i="1"/>
  <c r="G39" i="1"/>
  <c r="G40" i="1"/>
  <c r="G38"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9" i="1"/>
  <c r="G131" i="1"/>
  <c r="G132" i="1"/>
  <c r="G133" i="1"/>
  <c r="G134"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7" i="1"/>
  <c r="G168" i="1"/>
  <c r="G169" i="1"/>
  <c r="G170" i="1"/>
  <c r="G171" i="1"/>
  <c r="G172" i="1"/>
  <c r="G174" i="1"/>
  <c r="G175" i="1"/>
  <c r="G176" i="1"/>
  <c r="G177" i="1"/>
  <c r="G178" i="1"/>
  <c r="G179" i="1"/>
  <c r="G180" i="1"/>
  <c r="G181" i="1"/>
  <c r="G182" i="1"/>
  <c r="G183" i="1"/>
  <c r="G184" i="1"/>
</calcChain>
</file>

<file path=xl/sharedStrings.xml><?xml version="1.0" encoding="utf-8"?>
<sst xmlns="http://schemas.openxmlformats.org/spreadsheetml/2006/main" count="2307" uniqueCount="696">
  <si>
    <t>LSD</t>
  </si>
  <si>
    <t>SEC</t>
  </si>
  <si>
    <t>TWN</t>
  </si>
  <si>
    <t>RNG</t>
  </si>
  <si>
    <t>MER</t>
  </si>
  <si>
    <t>Location</t>
  </si>
  <si>
    <t>Lease Type</t>
  </si>
  <si>
    <t>CUMULATIVE RECTIFIER GROUNDBED DATA</t>
  </si>
  <si>
    <t>Rectifier Data</t>
  </si>
  <si>
    <t>CODE:</t>
  </si>
  <si>
    <t>LOCATION:</t>
  </si>
  <si>
    <t>MANUFACTURER:</t>
  </si>
  <si>
    <t>MODEL:</t>
  </si>
  <si>
    <t>SERIAL NUMBER:</t>
  </si>
  <si>
    <t>A.C. INPUT:</t>
  </si>
  <si>
    <t>D.C. OUTPUT:</t>
  </si>
  <si>
    <t>TARGET CURRENT:</t>
  </si>
  <si>
    <t>GROUNDBED DATA:</t>
  </si>
  <si>
    <t>Date</t>
  </si>
  <si>
    <t>Status</t>
  </si>
  <si>
    <t>Tap</t>
  </si>
  <si>
    <t>Voltage (Volts)</t>
  </si>
  <si>
    <t>Total Current (Amperes)</t>
  </si>
  <si>
    <t>Circuit Resistance (Ohms)</t>
  </si>
  <si>
    <t>Remarks</t>
  </si>
  <si>
    <t>Summary of Deficiencies</t>
  </si>
  <si>
    <t>FOR CLIENT USE ONLY</t>
  </si>
  <si>
    <t>Deficiency</t>
  </si>
  <si>
    <t xml:space="preserve">Recommended Action </t>
  </si>
  <si>
    <t>Assigned To</t>
  </si>
  <si>
    <t>Priority</t>
  </si>
  <si>
    <t>Completion Date</t>
  </si>
  <si>
    <t>Approved Status</t>
  </si>
  <si>
    <t>Target</t>
  </si>
  <si>
    <t>Actual</t>
  </si>
  <si>
    <t xml:space="preserve"> Recheck</t>
  </si>
  <si>
    <t>Rectifier &amp; Groundbed Operational Deficiencies</t>
  </si>
  <si>
    <t>Electrical Insulation Deficiencies</t>
  </si>
  <si>
    <t>Inadequate Protection (Additional CP Required)</t>
  </si>
  <si>
    <t>Surface
Location</t>
  </si>
  <si>
    <t>Reading Point Information</t>
  </si>
  <si>
    <t>ID</t>
  </si>
  <si>
    <t>R1</t>
  </si>
  <si>
    <t>Cir #1 F/L's (Amperes)</t>
  </si>
  <si>
    <t>Cir #2 Plant (Amperes)</t>
  </si>
  <si>
    <t>APPENDIX B</t>
  </si>
  <si>
    <t>No deficiencies to note</t>
  </si>
  <si>
    <t>Latitude</t>
  </si>
  <si>
    <t>Longitude</t>
  </si>
  <si>
    <t>Coordinates</t>
  </si>
  <si>
    <t>Operational
Status</t>
  </si>
  <si>
    <t>Status:</t>
  </si>
  <si>
    <t>Priority:</t>
  </si>
  <si>
    <t>P = Pending</t>
  </si>
  <si>
    <t>1 = Repair as soon as practicable</t>
  </si>
  <si>
    <t>C = Complete</t>
  </si>
  <si>
    <t>2 = Repair before next annual CP survey</t>
  </si>
  <si>
    <t>3 = Consideration</t>
  </si>
  <si>
    <t>Interference Issues</t>
  </si>
  <si>
    <t>Access Problems / License Confirmation Required</t>
  </si>
  <si>
    <t>Bonding Requirements</t>
  </si>
  <si>
    <r>
      <rPr>
        <b/>
        <sz val="9"/>
        <rFont val="Calibri"/>
        <family val="2"/>
        <scheme val="minor"/>
      </rPr>
      <t>Reading Point Description</t>
    </r>
  </si>
  <si>
    <r>
      <rPr>
        <b/>
        <sz val="9"/>
        <rFont val="Calibri"/>
        <family val="2"/>
        <scheme val="minor"/>
      </rPr>
      <t>Foreign
Description</t>
    </r>
  </si>
  <si>
    <r>
      <rPr>
        <b/>
        <sz val="9"/>
        <rFont val="Calibri"/>
        <family val="2"/>
        <scheme val="minor"/>
      </rPr>
      <t>License-Line</t>
    </r>
  </si>
  <si>
    <r>
      <rPr>
        <b/>
        <sz val="9"/>
        <rFont val="Calibri"/>
        <family val="2"/>
        <scheme val="minor"/>
      </rPr>
      <t>Material</t>
    </r>
  </si>
  <si>
    <r>
      <rPr>
        <b/>
        <sz val="9"/>
        <rFont val="Calibri"/>
        <family val="2"/>
        <scheme val="minor"/>
      </rPr>
      <t>Reading Comments</t>
    </r>
  </si>
  <si>
    <r>
      <rPr>
        <b/>
        <sz val="9"/>
        <rFont val="Calibri"/>
        <family val="2"/>
        <scheme val="minor"/>
      </rPr>
      <t>Structure</t>
    </r>
  </si>
  <si>
    <r>
      <rPr>
        <b/>
        <sz val="9"/>
        <rFont val="Calibri"/>
        <family val="2"/>
        <scheme val="minor"/>
      </rPr>
      <t>Foreign</t>
    </r>
  </si>
  <si>
    <r>
      <rPr>
        <b/>
        <sz val="9"/>
        <rFont val="Calibri"/>
        <family val="2"/>
        <scheme val="minor"/>
      </rPr>
      <t>On</t>
    </r>
  </si>
  <si>
    <r>
      <rPr>
        <b/>
        <sz val="9"/>
        <rFont val="Calibri"/>
        <family val="2"/>
        <scheme val="minor"/>
      </rPr>
      <t>Off</t>
    </r>
  </si>
  <si>
    <t>Potentials (-mV CSE)</t>
  </si>
  <si>
    <t>Anode Current (mA)</t>
  </si>
  <si>
    <t>Anode Voltage (mV)</t>
  </si>
  <si>
    <t>Well</t>
  </si>
  <si>
    <t>3" Pipeline on west side of lease from 10-31</t>
  </si>
  <si>
    <t>35634 - 1</t>
  </si>
  <si>
    <t>Steel</t>
  </si>
  <si>
    <t>Operational</t>
  </si>
  <si>
    <t>3" Pipeline South to 07-31 Riser</t>
  </si>
  <si>
    <t>3" North Pipeline to 11-27</t>
  </si>
  <si>
    <t>33615 - 1</t>
  </si>
  <si>
    <t>Aluminum</t>
  </si>
  <si>
    <t>Battery</t>
  </si>
  <si>
    <t>3" north pipeline from 15-33</t>
  </si>
  <si>
    <t>Building</t>
  </si>
  <si>
    <t>33614 - 1</t>
  </si>
  <si>
    <t>3" south pipeline from 15-22</t>
  </si>
  <si>
    <t>Riser</t>
  </si>
  <si>
    <t>3" South pipeline from 11-27</t>
  </si>
  <si>
    <t>Isolated Piping</t>
  </si>
  <si>
    <t>3" North Pipeline to 06-21 Riser</t>
  </si>
  <si>
    <t>31242 - 1</t>
  </si>
  <si>
    <t>3" South Pipeline</t>
  </si>
  <si>
    <t>Repsol PL</t>
  </si>
  <si>
    <t>3" West pipeline from 07-01</t>
  </si>
  <si>
    <t>37145 - 2</t>
  </si>
  <si>
    <t>3" East pipeline to 05-32</t>
  </si>
  <si>
    <t>37145 - 1</t>
  </si>
  <si>
    <t>3" West Pipeline from 13-31</t>
  </si>
  <si>
    <t>3" North Pipeline to 10-07</t>
  </si>
  <si>
    <t>35488 - 2</t>
  </si>
  <si>
    <t>3" South Pipeline @ Repsol Well Site</t>
  </si>
  <si>
    <t>35488 - 1</t>
  </si>
  <si>
    <t>3" North Pipeline from 10-36 Well</t>
  </si>
  <si>
    <t>37616 - 1</t>
  </si>
  <si>
    <t>3" South Pipeline to 07-36</t>
  </si>
  <si>
    <t>4" Pipeline to 03-22 PL</t>
  </si>
  <si>
    <t>53888 - 1</t>
  </si>
  <si>
    <t>Vertical 4" Riser from 01-22</t>
  </si>
  <si>
    <t>N/A</t>
  </si>
  <si>
    <t>3" Pipeline to 13-31</t>
  </si>
  <si>
    <t>Header</t>
  </si>
  <si>
    <t>3" West Pipeline from 01-19 Header</t>
  </si>
  <si>
    <t>CNRL</t>
  </si>
  <si>
    <t>36536 - 1</t>
  </si>
  <si>
    <t>3" Vertical Pipeline from 01-19</t>
  </si>
  <si>
    <t>3" West pipeline from 09-19</t>
  </si>
  <si>
    <t>36536 - 2</t>
  </si>
  <si>
    <t>4" East Pipeline from CNRL</t>
  </si>
  <si>
    <t>33580 - 107</t>
  </si>
  <si>
    <t>3" Pipeline to 13-16</t>
  </si>
  <si>
    <t>3" Pipeline at 11-19 Well</t>
  </si>
  <si>
    <t>On Lease</t>
  </si>
  <si>
    <t>3" Pipeline at 16-19 Well</t>
  </si>
  <si>
    <t>3" Pipeline from 11-19 Well</t>
  </si>
  <si>
    <t>3" North pipeline to 16-22 PL</t>
  </si>
  <si>
    <t>33724 - 9</t>
  </si>
  <si>
    <t>3" East pipeline to 13-23 PL</t>
  </si>
  <si>
    <t>33724 - 4</t>
  </si>
  <si>
    <t>3" South pipeline from 07-22</t>
  </si>
  <si>
    <t>3" Flowline South</t>
  </si>
  <si>
    <t>33724-15</t>
  </si>
  <si>
    <t>Test Station</t>
  </si>
  <si>
    <t>White</t>
  </si>
  <si>
    <t>Blue</t>
  </si>
  <si>
    <t>Mag Anode</t>
  </si>
  <si>
    <t>Aluminum Flowline to 5-33</t>
  </si>
  <si>
    <t>17784-40</t>
  </si>
  <si>
    <t>Operating</t>
  </si>
  <si>
    <t>Zincs - #1 Open</t>
  </si>
  <si>
    <t>Zinc Anode</t>
  </si>
  <si>
    <t>Zincs - #2 Open</t>
  </si>
  <si>
    <t>Steel Line from 08-28</t>
  </si>
  <si>
    <t>3" North Pipeline at building</t>
  </si>
  <si>
    <t>33724 - 5</t>
  </si>
  <si>
    <t>Zincs West - #1 Open</t>
  </si>
  <si>
    <t>--</t>
  </si>
  <si>
    <t>Zincs West - #2 Open</t>
  </si>
  <si>
    <t>Zincs East - #1 Open</t>
  </si>
  <si>
    <t>Zincs East - #2 Open</t>
  </si>
  <si>
    <t>Steel Riser @ Well</t>
  </si>
  <si>
    <t>40645-1</t>
  </si>
  <si>
    <t>Non-Metallic</t>
  </si>
  <si>
    <t>2" Pipeline to 13-33</t>
  </si>
  <si>
    <t>17784-38</t>
  </si>
  <si>
    <t>2" Pipeline to 07-04</t>
  </si>
  <si>
    <t>17784-37</t>
  </si>
  <si>
    <t>17784-41</t>
  </si>
  <si>
    <t>3" Aluminum Pipeline from 15-28</t>
  </si>
  <si>
    <t>17784-35</t>
  </si>
  <si>
    <t>2" Stub Pipeline to 07-04</t>
  </si>
  <si>
    <t>17784-34</t>
  </si>
  <si>
    <t>3" Pipeline to 02-36 PL</t>
  </si>
  <si>
    <t>33724 - 6</t>
  </si>
  <si>
    <t>Satellite</t>
  </si>
  <si>
    <t>Flowline 10-31  West</t>
  </si>
  <si>
    <t>17784 - 33</t>
  </si>
  <si>
    <t>Flowline 15-32</t>
  </si>
  <si>
    <t>Flowline 13-33</t>
  </si>
  <si>
    <t>Flowline  15-28/08-28</t>
  </si>
  <si>
    <t>Flowline 05-33</t>
  </si>
  <si>
    <t>Flowline 07-04</t>
  </si>
  <si>
    <t>17784 - 32</t>
  </si>
  <si>
    <t>Group</t>
  </si>
  <si>
    <t>17784-29</t>
  </si>
  <si>
    <t>3" Aluminum Line</t>
  </si>
  <si>
    <t>33724-8</t>
  </si>
  <si>
    <t>Zincs North - #1 Open</t>
  </si>
  <si>
    <t>Zincs North - #2 Open</t>
  </si>
  <si>
    <t>Zincs South - #1 Open</t>
  </si>
  <si>
    <t>Zincs South - #2 Open</t>
  </si>
  <si>
    <t>Pop  Tank</t>
  </si>
  <si>
    <t>2" Riser Stub</t>
  </si>
  <si>
    <t>2" Stubbed Pipeline</t>
  </si>
  <si>
    <t>17784-28</t>
  </si>
  <si>
    <t>Discontinued</t>
  </si>
  <si>
    <t>2" Operating Pipeline</t>
  </si>
  <si>
    <t>17784-27</t>
  </si>
  <si>
    <t>Pipeline Removed</t>
  </si>
  <si>
    <t>17784-25</t>
  </si>
  <si>
    <t>17784-24</t>
  </si>
  <si>
    <t>Removed Pipeline</t>
  </si>
  <si>
    <t>17784-23</t>
  </si>
  <si>
    <t>17784-22</t>
  </si>
  <si>
    <t>2" Stubbed pipeline</t>
  </si>
  <si>
    <t>17784-18</t>
  </si>
  <si>
    <t>Pipeline Connected to Well</t>
  </si>
  <si>
    <t>17784-17</t>
  </si>
  <si>
    <t>17784-26</t>
  </si>
  <si>
    <t>17784-1</t>
  </si>
  <si>
    <t>Storage Tank Area - Southeast Tank</t>
  </si>
  <si>
    <t>Storage Tank Area - Southwest Tank</t>
  </si>
  <si>
    <t>Flare Area - Flare KO Tank</t>
  </si>
  <si>
    <t>Compressor Area - South U/G Tank</t>
  </si>
  <si>
    <t>Compressor Area - North U/G Tank</t>
  </si>
  <si>
    <t>Compressor Area - South End Piperack</t>
  </si>
  <si>
    <t>Compressor Area - 3" 06-16  Gas Inlet Bonavista</t>
  </si>
  <si>
    <t>39934-1</t>
  </si>
  <si>
    <t>Compressor Area - Oil Well</t>
  </si>
  <si>
    <t>17784-6</t>
  </si>
  <si>
    <t>Oil Header - 2" Pipeline from 02-17</t>
  </si>
  <si>
    <t>17784-20</t>
  </si>
  <si>
    <t>17784-19</t>
  </si>
  <si>
    <t>Oil Header - 2" Pipeline from 14-08</t>
  </si>
  <si>
    <t>Oil Header - 2" Pipeline from 12-09</t>
  </si>
  <si>
    <t>Oil Header - 2" Pipeline from 08-08</t>
  </si>
  <si>
    <t>Oil Header - 2" Pipeline from 16-05</t>
  </si>
  <si>
    <t>Oil Header - 2" Pipeline from 14-04</t>
  </si>
  <si>
    <t>Oil Header - 2" Pipeline from 04-09</t>
  </si>
  <si>
    <t>Oil Header - 4" Pipeline from 10-04</t>
  </si>
  <si>
    <t>17784-31</t>
  </si>
  <si>
    <t>Oil Header - 6" Pipeline from 11-17</t>
  </si>
  <si>
    <t>17784-14</t>
  </si>
  <si>
    <t>Gas Header Area - Far East Header 4" East</t>
  </si>
  <si>
    <t>4" West</t>
  </si>
  <si>
    <t>3" Fuel Gas</t>
  </si>
  <si>
    <t>2" Instrument</t>
  </si>
  <si>
    <t>Next Header - 6" North East Inlet</t>
  </si>
  <si>
    <t>3" North Fuel Gas 1"</t>
  </si>
  <si>
    <t>2" South Stub  &amp; 6" Long Run</t>
  </si>
  <si>
    <t>49303-5</t>
  </si>
  <si>
    <t>Next Header - 6" Sales</t>
  </si>
  <si>
    <t>2" Fuel Gas (2)</t>
  </si>
  <si>
    <t>3" Stub</t>
  </si>
  <si>
    <t>West Header - 8" Talisman Sales</t>
  </si>
  <si>
    <t>40647-1</t>
  </si>
  <si>
    <t>6" West Mancal (Green)</t>
  </si>
  <si>
    <t>Mancal</t>
  </si>
  <si>
    <t>50090-6</t>
  </si>
  <si>
    <t>Bonavista Well Site</t>
  </si>
  <si>
    <t>Stubbed 4" Pipeline to 07-15 Riser</t>
  </si>
  <si>
    <t>48145-1</t>
  </si>
  <si>
    <t>4" Flowline Southwest to 12-09</t>
  </si>
  <si>
    <t>50872 - 1</t>
  </si>
  <si>
    <t>4" Flowline Northeast from 10-14</t>
  </si>
  <si>
    <t>48145 - 1</t>
  </si>
  <si>
    <t>2" Flowline Northwest from 07-15 oil</t>
  </si>
  <si>
    <t>24770 - 27</t>
  </si>
  <si>
    <t>102 Well</t>
  </si>
  <si>
    <t>2" Pipeline to 07-15 Header</t>
  </si>
  <si>
    <t>North 2" from separator</t>
  </si>
  <si>
    <t>Well Bonavista</t>
  </si>
  <si>
    <t>39934 - 1</t>
  </si>
  <si>
    <t>Well (Signalta)</t>
  </si>
  <si>
    <t>32664 - 1</t>
  </si>
  <si>
    <t>South 2" from 16-18</t>
  </si>
  <si>
    <t>16266-1</t>
  </si>
  <si>
    <t>Center 2" Signalta 10-17</t>
  </si>
  <si>
    <t>32664-1</t>
  </si>
  <si>
    <t>North 2" from 01-19</t>
  </si>
  <si>
    <t>17784-10</t>
  </si>
  <si>
    <t>4" Group  from 16-24  West</t>
  </si>
  <si>
    <t>17784-9</t>
  </si>
  <si>
    <t>6" Group  to 12-09  East</t>
  </si>
  <si>
    <t>Pig Sender North side of building</t>
  </si>
  <si>
    <t>On Lease?</t>
  </si>
  <si>
    <t>17784-11/12</t>
  </si>
  <si>
    <t>2" Pipeline to 11-17</t>
  </si>
  <si>
    <t>16266 - 1</t>
  </si>
  <si>
    <t>2" Pipeline on south end of building</t>
  </si>
  <si>
    <t>25941-1</t>
  </si>
  <si>
    <t>Pipeline to 05-19 Riser</t>
  </si>
  <si>
    <t>17784 - 39</t>
  </si>
  <si>
    <t>4" SE Pipeline</t>
  </si>
  <si>
    <t>17784 - 9</t>
  </si>
  <si>
    <t>4" NW Pipeline</t>
  </si>
  <si>
    <t>3" From 05-19 Well</t>
  </si>
  <si>
    <t xml:space="preserve">Pipeline to 04-30 </t>
  </si>
  <si>
    <t>19378-2</t>
  </si>
  <si>
    <t>2" NW Riser to 16-24</t>
  </si>
  <si>
    <t>26352 - 1</t>
  </si>
  <si>
    <t>South 3" riser from 12-19</t>
  </si>
  <si>
    <t>19378 - 2</t>
  </si>
  <si>
    <t>North 3" Riser from 12-30</t>
  </si>
  <si>
    <t>19378 - 1</t>
  </si>
  <si>
    <t>2" Stub next to 3" risers</t>
  </si>
  <si>
    <t>19378 - 3</t>
  </si>
  <si>
    <t>2" Stub at well</t>
  </si>
  <si>
    <t>Pipeline (White)</t>
  </si>
  <si>
    <t>Mags (Green)</t>
  </si>
  <si>
    <t>19378-1</t>
  </si>
  <si>
    <t>TAQA North</t>
  </si>
  <si>
    <t>Steel Riser</t>
  </si>
  <si>
    <t>Pipeline From 13-07-055-18</t>
  </si>
  <si>
    <t>34464 - 2</t>
  </si>
  <si>
    <t>Abandoned</t>
  </si>
  <si>
    <t>4" North Pipeline to 12-12</t>
  </si>
  <si>
    <t>33723-2</t>
  </si>
  <si>
    <t>3" Aluminum</t>
  </si>
  <si>
    <t>On Lease Piping</t>
  </si>
  <si>
    <t>33723 - 1</t>
  </si>
  <si>
    <t>4" North</t>
  </si>
  <si>
    <t>33723 - 3</t>
  </si>
  <si>
    <t>4" South</t>
  </si>
  <si>
    <t>33723 - 2</t>
  </si>
  <si>
    <t>3" North Pipeline to 11-23 (sales)</t>
  </si>
  <si>
    <t>32114-2</t>
  </si>
  <si>
    <t>3" Aluminum South Center From 12-21</t>
  </si>
  <si>
    <t>33723-1</t>
  </si>
  <si>
    <t>4" North vertical PL from 12-21</t>
  </si>
  <si>
    <t>33723-3</t>
  </si>
  <si>
    <t>3" South West PL From 07-28</t>
  </si>
  <si>
    <t>32114-4</t>
  </si>
  <si>
    <t>32114 - 2</t>
  </si>
  <si>
    <t>Pembina</t>
  </si>
  <si>
    <t>58196 - 12</t>
  </si>
  <si>
    <t>04-36  East Inlet</t>
  </si>
  <si>
    <t>17784-2</t>
  </si>
  <si>
    <t>04-30  West Inlet</t>
  </si>
  <si>
    <t>26352-1</t>
  </si>
  <si>
    <t>4" Group  Line</t>
  </si>
  <si>
    <t>Pipeline to 07-28 Riser</t>
  </si>
  <si>
    <t>32114-3</t>
  </si>
  <si>
    <t>Riser North Pipeline</t>
  </si>
  <si>
    <t>Riser South Pipeline</t>
  </si>
  <si>
    <t>Well 04-28  Hz</t>
  </si>
  <si>
    <t>53908-1</t>
  </si>
  <si>
    <t>NE Pipeline from 13-28 at bonavista header</t>
  </si>
  <si>
    <t>Vertical Pipeline @ Building</t>
  </si>
  <si>
    <t>32903 - 1</t>
  </si>
  <si>
    <t>Isolation devices are effective, 0mA</t>
  </si>
  <si>
    <t>Two anodes on each pipeline</t>
  </si>
  <si>
    <t>Protected by Repsol via tie in at 06-21 Riser</t>
  </si>
  <si>
    <t>RF-IT = Isolation devices okay</t>
  </si>
  <si>
    <t>Interrupeted continuity bond on discontinued pipeline for representative off potentials. Protected by Repsol CP system. Access down pipeline ROW, no road to riser.</t>
  </si>
  <si>
    <t>Sleeve pulled on 4" x 600 RFK - Protection is supplied by CNRL at an unknown location</t>
  </si>
  <si>
    <t>Protected by ?</t>
  </si>
  <si>
    <t>Swain I = 0mA</t>
  </si>
  <si>
    <t>3" pigtrap;  Kit in; Mags  at 08-28;  Other  = site;  F/L from wellhead; On lease flowline unprotected</t>
  </si>
  <si>
    <t>Potentials recorded with Zinc anodes disconnected</t>
  </si>
  <si>
    <t>Mininal current returning from anodes (less than 1mA) with ICCP system on or off. Not Required.</t>
  </si>
  <si>
    <t>0.4 VAC</t>
  </si>
  <si>
    <t>Aluminum from 15-28</t>
  </si>
  <si>
    <t>07-04  disconnected</t>
  </si>
  <si>
    <t>Other = Site; Sleeve pulled</t>
  </si>
  <si>
    <t>Potentials recorded with Zinc disconnected</t>
  </si>
  <si>
    <t>3" kit on aluminum line ok; ICT = 0mA</t>
  </si>
  <si>
    <t>Psuedo shift at 02-30  &amp; 01-35</t>
  </si>
  <si>
    <t>20m east of bldg; Casing removed to 10-03  well</t>
  </si>
  <si>
    <t>Well removed; No F/L to CNRL well</t>
  </si>
  <si>
    <t>Removed</t>
  </si>
  <si>
    <t>Tagged discontinued since 2009</t>
  </si>
  <si>
    <t>N/R- On Wood Skids</t>
  </si>
  <si>
    <t>East side compressor</t>
  </si>
  <si>
    <t>All lines (6", 4", 2"x2; One  2" cut)</t>
  </si>
  <si>
    <t>Disconnected; Bond; Discontinued. I &lt; 210 mA</t>
  </si>
  <si>
    <t>In shack far west @ bone yard; Pipeline disconnected</t>
  </si>
  <si>
    <t>Pipeline disconnected</t>
  </si>
  <si>
    <t>South end - 07-15, 10-14  (07-10?)</t>
  </si>
  <si>
    <t>Sleeve pulled; AF/AL</t>
  </si>
  <si>
    <t>Sleeve pulled AF/AL; I = 500mA drained by Apache; 0.6 VAC</t>
  </si>
  <si>
    <t>From compressor</t>
  </si>
  <si>
    <t>I = 430mA  ON, drained by Talisman; 0.7 VAC</t>
  </si>
  <si>
    <t xml:space="preserve">Stubbed and disconnected </t>
  </si>
  <si>
    <t>Stubbed and disconnected</t>
  </si>
  <si>
    <t>Other  = Meter Stn.</t>
  </si>
  <si>
    <t>Signalta Pipeline - 0mA, Isolation effective</t>
  </si>
  <si>
    <t>Pipelines Bonded</t>
  </si>
  <si>
    <t>Other = Pop  Tank</t>
  </si>
  <si>
    <t>Lines cut below ground</t>
  </si>
  <si>
    <t>Pipeline labelled discontinued as of April 2016. Pipeline disconnected</t>
  </si>
  <si>
    <t>30m southwest of lease</t>
  </si>
  <si>
    <t>0mA - Isolation effective</t>
  </si>
  <si>
    <t>@ 100m  from main road; N 53.7751º/W 116.6724º;
ON 12-19  access road</t>
  </si>
  <si>
    <t>AF / AL - Mag anode disconnected and not required</t>
  </si>
  <si>
    <t>Isolation effective, 0mA</t>
  </si>
  <si>
    <t>300m  south of 12-30  lease sign, west side road/ pink ribbon on test post cap. AF / AL - Mag anode disconnected and not required</t>
  </si>
  <si>
    <t>Still licensed as operating but the site is staked and tagged as abandoned</t>
  </si>
  <si>
    <t>Stubbed, I = 10 mA</t>
  </si>
  <si>
    <t>Protected by Zinc anode at 12-21</t>
  </si>
  <si>
    <t>From 07-28, protected by sinopec daylight via above ground tie in at 07-28 pipeline riser</t>
  </si>
  <si>
    <t>Sales from 11-22;  Accessed from the North Via Pembina ROW- 200 meters South up the hill</t>
  </si>
  <si>
    <t>Pipeline does not come above grade at this location</t>
  </si>
  <si>
    <t>Protected by foreign CP system - isolation effective as per RF-IT</t>
  </si>
  <si>
    <t>East and west pipelines are Sinopec / Daylight. Could possibly be protected by daylight CP system</t>
  </si>
  <si>
    <t>Protected @ 09-29;  Riser by Bonavista</t>
  </si>
  <si>
    <t>Protected by bonavista - sleeves pulled</t>
  </si>
  <si>
    <t>3" Pipeline to 10-12</t>
  </si>
  <si>
    <t>Separator</t>
  </si>
  <si>
    <t>29725-3</t>
  </si>
  <si>
    <t>West Flowline</t>
  </si>
  <si>
    <t>50590-12</t>
  </si>
  <si>
    <t>East Flowline</t>
  </si>
  <si>
    <t>50590-11</t>
  </si>
  <si>
    <t>19548-6</t>
  </si>
  <si>
    <t>3" SW Pipeline</t>
  </si>
  <si>
    <t>???</t>
  </si>
  <si>
    <t>Stubbed</t>
  </si>
  <si>
    <t>6" N/S Apache</t>
  </si>
  <si>
    <t>19179 - 9</t>
  </si>
  <si>
    <t>50590-9</t>
  </si>
  <si>
    <t>Bonavista Pipeline</t>
  </si>
  <si>
    <t>19548-4</t>
  </si>
  <si>
    <t>3" Southwest</t>
  </si>
  <si>
    <t>29725-6</t>
  </si>
  <si>
    <t>29725-4</t>
  </si>
  <si>
    <t>3" Northeast</t>
  </si>
  <si>
    <t>North Riser (Up Hill) - 6" from 13-06  South</t>
  </si>
  <si>
    <t>29725-11</t>
  </si>
  <si>
    <t>6" Bonavista West</t>
  </si>
  <si>
    <t>6" Bonavista East</t>
  </si>
  <si>
    <t>Foreign Pipelines</t>
  </si>
  <si>
    <t>29725 - 7</t>
  </si>
  <si>
    <t>29725-7</t>
  </si>
  <si>
    <t>19263-8</t>
  </si>
  <si>
    <t>Oil Header Area - 3" Inlet North</t>
  </si>
  <si>
    <t>Unknown, No license Data</t>
  </si>
  <si>
    <t>Oil Header Area - 2" Inlet Next</t>
  </si>
  <si>
    <t>Oil Header Area - 2" 04-05  Inlet Next</t>
  </si>
  <si>
    <t>19548 - 2</t>
  </si>
  <si>
    <t>50590 - 7</t>
  </si>
  <si>
    <t>Oil Header Area - 2" 12-02  Inlet Next</t>
  </si>
  <si>
    <t>50590 - 12</t>
  </si>
  <si>
    <t>Oil Header Area - 2" 12-02  Inlet South</t>
  </si>
  <si>
    <t>50590 - 11</t>
  </si>
  <si>
    <t>Oil Header Area - 4" Group  Line</t>
  </si>
  <si>
    <t>50590 - 6</t>
  </si>
  <si>
    <t>South Piperack Area - 6" South (Tin Clad) From 10-03</t>
  </si>
  <si>
    <t>South Piperack Area - 6" South/East Sales to 14-02</t>
  </si>
  <si>
    <t>19548 - 6</t>
  </si>
  <si>
    <t>58147 - 1</t>
  </si>
  <si>
    <t>Tank Farm  Area</t>
  </si>
  <si>
    <t>Pipeline at oil well</t>
  </si>
  <si>
    <t>Trilogy Well (02/07-10) - 3" East</t>
  </si>
  <si>
    <t>Unknown</t>
  </si>
  <si>
    <t>3" West</t>
  </si>
  <si>
    <t>Flowline Stub  North</t>
  </si>
  <si>
    <t>19548-3</t>
  </si>
  <si>
    <t>Flowline South</t>
  </si>
  <si>
    <t>50590-8</t>
  </si>
  <si>
    <t>50590 - 1</t>
  </si>
  <si>
    <t>East</t>
  </si>
  <si>
    <t>West</t>
  </si>
  <si>
    <t>19263-2</t>
  </si>
  <si>
    <t>2" Pipeline to 03-21</t>
  </si>
  <si>
    <t>50590-2</t>
  </si>
  <si>
    <t>50590-3</t>
  </si>
  <si>
    <t xml:space="preserve">2" Pipeline </t>
  </si>
  <si>
    <t>West Header</t>
  </si>
  <si>
    <t>50590 - 4</t>
  </si>
  <si>
    <t>33724 - 17</t>
  </si>
  <si>
    <t>50590 - 3</t>
  </si>
  <si>
    <t>50590 - 2</t>
  </si>
  <si>
    <t>19263 - 2</t>
  </si>
  <si>
    <t>East 4" Group</t>
  </si>
  <si>
    <t>North 3" 07-29  Flowline</t>
  </si>
  <si>
    <t>20485 - 3</t>
  </si>
  <si>
    <t>06-21  Riser  Pigtrap - Composite pipe East of header building</t>
  </si>
  <si>
    <t>20478-1</t>
  </si>
  <si>
    <t>2" Disconnected Stub East of Header Building</t>
  </si>
  <si>
    <t>Pipeline to 03-21 Satelite</t>
  </si>
  <si>
    <t>50590-4</t>
  </si>
  <si>
    <t>3" Pipeline to 07-29</t>
  </si>
  <si>
    <t>20485-1</t>
  </si>
  <si>
    <t>3" Pipeline from 07-29</t>
  </si>
  <si>
    <t>36719-1</t>
  </si>
  <si>
    <t>3" Northwest Pipeline from 07-29</t>
  </si>
  <si>
    <t>3" Northeast Pipeline from 06-28</t>
  </si>
  <si>
    <t>3" East Pipeline to 03-21</t>
  </si>
  <si>
    <t>20485-3</t>
  </si>
  <si>
    <t>3" South to 02-29</t>
  </si>
  <si>
    <t>20485-2</t>
  </si>
  <si>
    <t>All Leads</t>
  </si>
  <si>
    <t>Road Casing</t>
  </si>
  <si>
    <t>33724-17</t>
  </si>
  <si>
    <t>3" Pipeline to 11-31</t>
  </si>
  <si>
    <t>33724-10</t>
  </si>
  <si>
    <t>Meter Station</t>
  </si>
  <si>
    <t>3" Pipeline from 01-01</t>
  </si>
  <si>
    <t>33724-1</t>
  </si>
  <si>
    <t>3" Pipeline to 01-32</t>
  </si>
  <si>
    <t>33724-11</t>
  </si>
  <si>
    <t>3" Pipeline from 16-31</t>
  </si>
  <si>
    <t>Booster</t>
  </si>
  <si>
    <t>3" South Pipeline from 13-35</t>
  </si>
  <si>
    <t>3" Middle Pipeline from 06-13</t>
  </si>
  <si>
    <t>4" North Pipeline to 07-07</t>
  </si>
  <si>
    <t>29725-5</t>
  </si>
  <si>
    <t>Northeast Risers - 4" West Pipeline to Northwest Riser</t>
  </si>
  <si>
    <t>Northeast Risers - 4" Northeast Pipeline from 14-27</t>
  </si>
  <si>
    <t>29725-1</t>
  </si>
  <si>
    <t>Northeast Risers - 4" Southeast Pipeline to 10-12</t>
  </si>
  <si>
    <t>Northwest Risers - 4" West Stub</t>
  </si>
  <si>
    <t>Northwest Risers - 4" East Stub  (Peyto?) Or SemCams</t>
  </si>
  <si>
    <t>Abandoned on lease Pipeline</t>
  </si>
  <si>
    <t>3" Pipeline to 01-01</t>
  </si>
  <si>
    <t>33724-3</t>
  </si>
  <si>
    <t>3" Pipeline to 03-01</t>
  </si>
  <si>
    <t>33724-2</t>
  </si>
  <si>
    <t>33724-12</t>
  </si>
  <si>
    <t>35073-1</t>
  </si>
  <si>
    <t>3" Pipeline from 10-08</t>
  </si>
  <si>
    <t>Apache</t>
  </si>
  <si>
    <t>3" North Pipeline from 11-11</t>
  </si>
  <si>
    <t>33724-14</t>
  </si>
  <si>
    <t>3" South Pipeline to 01-01</t>
  </si>
  <si>
    <t>3" Pipeline from 13-11</t>
  </si>
  <si>
    <t>33724-16</t>
  </si>
  <si>
    <t>3" Pipeline to 01-11</t>
  </si>
  <si>
    <t>3" Pipeline to 11-11</t>
  </si>
  <si>
    <t>4" Pipeline to 03-22</t>
  </si>
  <si>
    <t>51416-1</t>
  </si>
  <si>
    <t>3" South Pipeline from 11-22</t>
  </si>
  <si>
    <t>51416-2</t>
  </si>
  <si>
    <t>3" Pipeline to 06-22</t>
  </si>
  <si>
    <t>50451-1</t>
  </si>
  <si>
    <t>4" North Pipeline from 11-22</t>
  </si>
  <si>
    <t>South 3" To 03-22</t>
  </si>
  <si>
    <t>Husky Site</t>
  </si>
  <si>
    <t>3" Pipeline to 03-22</t>
  </si>
  <si>
    <t>West 4" Gas</t>
  </si>
  <si>
    <t>50451-2</t>
  </si>
  <si>
    <t>West 3" To 13-33</t>
  </si>
  <si>
    <t>51416-5</t>
  </si>
  <si>
    <t>3" 03-27DH/04-34</t>
  </si>
  <si>
    <t>51416-4</t>
  </si>
  <si>
    <t>4" Pipeline to 01-33</t>
  </si>
  <si>
    <t>East Apache 2"</t>
  </si>
  <si>
    <t>Apache 3"</t>
  </si>
  <si>
    <t>West Daylight 3"</t>
  </si>
  <si>
    <t>3" Pipeline to 01-33</t>
  </si>
  <si>
    <t>Both flowlines disconnected; Discontinued;</t>
  </si>
  <si>
    <t xml:space="preserve">Disconnected/Discontinued </t>
  </si>
  <si>
    <t xml:space="preserve">From 02-06; </t>
  </si>
  <si>
    <t xml:space="preserve">From 10-12;  Disc.; </t>
  </si>
  <si>
    <t>To 06-08  riser; Casing disconnected</t>
  </si>
  <si>
    <t>Both North and South tanks are on skids (tank bottoms do not contact soil.</t>
  </si>
  <si>
    <t>Both flowlines isolated from each other;  Discontinued</t>
  </si>
  <si>
    <t>F/L's disconnected</t>
  </si>
  <si>
    <t>Removed from site</t>
  </si>
  <si>
    <t>Next 2" to the South</t>
  </si>
  <si>
    <t>Next 2" to the South; Abandoned and disconnected from CP.</t>
  </si>
  <si>
    <t>South 2" Pipeline - One Pipeline appears to be removed from 06-21?</t>
  </si>
  <si>
    <t xml:space="preserve">Pop  tank  on wood  skids; </t>
  </si>
  <si>
    <t xml:space="preserve">Kit good;  Other  = Building; </t>
  </si>
  <si>
    <t xml:space="preserve">Northeast corner bldg; Bonded to 4" group;
</t>
  </si>
  <si>
    <t>Poorly bonded to the south 2" stub using 12g single conductor wire</t>
  </si>
  <si>
    <t>Poorly bonded with 12g single conductor wire</t>
  </si>
  <si>
    <t>F/L disconnected</t>
  </si>
  <si>
    <t>Behind  meter building; 50m on lease to well isolated. ICT=0mA</t>
  </si>
  <si>
    <t>Building shorted in; 0.3 VAC</t>
  </si>
  <si>
    <t>West Side of Road</t>
  </si>
  <si>
    <t>Tie-in to aluminum U/G @ road</t>
  </si>
  <si>
    <t>50m section on-lease line unprotected to well</t>
  </si>
  <si>
    <t>50m to well unprotected</t>
  </si>
  <si>
    <t>Aluminum line; Protected by anodes at 11-31</t>
  </si>
  <si>
    <t>Aluminum; Zinc</t>
  </si>
  <si>
    <t>West of Apache 06-10  access - Other = 3" Apache Canada</t>
  </si>
  <si>
    <t>Aluminum line; Protected by anodes at 01-11</t>
  </si>
  <si>
    <t>13-14  DH; 11-11  Mag interrupted;
Other  = Meter Station</t>
  </si>
  <si>
    <t>Protected by Husky. Isolation Effective- 0mA</t>
  </si>
  <si>
    <t>Temp bond in place</t>
  </si>
  <si>
    <t>FIELD: PINE CREEK</t>
  </si>
  <si>
    <t>R2</t>
  </si>
  <si>
    <t>07-10-056-19 W5M</t>
  </si>
  <si>
    <t>RTS</t>
  </si>
  <si>
    <t>CSAYSA 40-16AB</t>
  </si>
  <si>
    <t>C-83330</t>
  </si>
  <si>
    <t>115VAC / 9.1AAC</t>
  </si>
  <si>
    <t>12 TACD Tubular Anodes Installed in December of 2004</t>
  </si>
  <si>
    <t>As Found</t>
  </si>
  <si>
    <t>CB-F2</t>
  </si>
  <si>
    <t>As Measured</t>
  </si>
  <si>
    <t>As Left</t>
  </si>
  <si>
    <t>2016 Annual CP Survey</t>
  </si>
  <si>
    <t>Sep 19-16</t>
  </si>
  <si>
    <t>Aug 23-17</t>
  </si>
  <si>
    <t>As Found /      As Left</t>
  </si>
  <si>
    <t>12.0 - 14.0 Amperes Total (11.0 - 12.0 CCT#1)</t>
  </si>
  <si>
    <t>40 Volts / 16 Amperes</t>
  </si>
  <si>
    <t>12-09-055-18 W5M</t>
  </si>
  <si>
    <t>CSAYSA 40-22AB</t>
  </si>
  <si>
    <t>C-83331</t>
  </si>
  <si>
    <t>115VAC / 12.1AAC</t>
  </si>
  <si>
    <t>9 TACD Tubular Anodes Installed in December of 2004</t>
  </si>
  <si>
    <t>40 Volts / 22 Amperes</t>
  </si>
  <si>
    <t>12.0 - 14.0 Amperes Total (8.0 - 9.0 CCT#1)</t>
  </si>
  <si>
    <t>CB-F4</t>
  </si>
  <si>
    <t>2016 Anuual CP Survey</t>
  </si>
  <si>
    <t>2017 Annual CP Survey</t>
  </si>
  <si>
    <t>Owned / Operated by Bonavista.  0mA - Isolation effective</t>
  </si>
  <si>
    <t>South Piperack Area - 3" South Flowline from 12-02</t>
  </si>
  <si>
    <t>Field: Pine Creek</t>
  </si>
  <si>
    <t>P</t>
  </si>
  <si>
    <t>13-31-052-19W5</t>
  </si>
  <si>
    <t>Isolated Pipeline</t>
  </si>
  <si>
    <t>Aug 22-18</t>
  </si>
  <si>
    <t xml:space="preserve">As Found </t>
  </si>
  <si>
    <t>2018 Annual CP Survey</t>
  </si>
  <si>
    <t>Lines bonded; Common cell placement. No Isolation on this line; 0.27VAC</t>
  </si>
  <si>
    <t>Kit in place; 0.27VAC</t>
  </si>
  <si>
    <t>Kit in place; Pulled sleeve; 0.27VAC</t>
  </si>
  <si>
    <t>Disconnected; 0.27VAC</t>
  </si>
  <si>
    <t>Disconnected; U/G negative bon; 0.27VAC</t>
  </si>
  <si>
    <t>Sleeve pulled; 0.27VAC</t>
  </si>
  <si>
    <t>Other  = Plant; Sleeve pulled; 0.16 VAC</t>
  </si>
  <si>
    <t>IK=100%; ICT=0mA</t>
  </si>
  <si>
    <t>Well disconnected</t>
  </si>
  <si>
    <t xml:space="preserve">North 2" Pipeline - common cell placement. </t>
  </si>
  <si>
    <t>Install 3-20# Mag Anodes and Test Station</t>
  </si>
  <si>
    <t>F/L Disconnected</t>
  </si>
  <si>
    <t>13mA Shorted to well</t>
  </si>
  <si>
    <t>Site disconnected; Unable to access, tree blocking road</t>
  </si>
  <si>
    <t>Unable to verify license info</t>
  </si>
  <si>
    <t>Well Disconnected; Approximately 30m on lease line unprotected.</t>
  </si>
  <si>
    <t>0.5 VAC</t>
  </si>
  <si>
    <t>0.6 VAC</t>
  </si>
  <si>
    <t>Bond cable appears to have been stolen; Left as is; P/L end  at red sign before lease</t>
  </si>
  <si>
    <t>Flowline disc. &amp; discontinued @ lease enterance;
0.2VAC</t>
  </si>
  <si>
    <t>Bonavista/flowline disc./discontinued; 5.9 VAC, Influenced by high voltage powerlines.</t>
  </si>
  <si>
    <t>Long Run 2" Disc.; Kits in; Riser  = 745-855</t>
  </si>
  <si>
    <t>Protected by ?. F/L Disconnected</t>
  </si>
  <si>
    <t>Unable to access- Road inaccessible</t>
  </si>
  <si>
    <t>Gas 4" Alphabow pipeline to 01-33</t>
  </si>
  <si>
    <t>05-33-057-20W5</t>
  </si>
  <si>
    <t>07-31-051-17W5</t>
  </si>
  <si>
    <t>10-31-051-17W5</t>
  </si>
  <si>
    <t>15-22-052-16W5</t>
  </si>
  <si>
    <t>11-27-052-16W5</t>
  </si>
  <si>
    <t>15-33-052-16W5</t>
  </si>
  <si>
    <t>06-21-052-17W5</t>
  </si>
  <si>
    <t>05-32-052-19W5</t>
  </si>
  <si>
    <t>Unable to access due to landowner concern of access</t>
  </si>
  <si>
    <t>08-07-053-18W5</t>
  </si>
  <si>
    <t>10-07-053-18W5</t>
  </si>
  <si>
    <t>07-36-053-18W5</t>
  </si>
  <si>
    <t>10-36-053-18W5</t>
  </si>
  <si>
    <t>01-22-053-19W5</t>
  </si>
  <si>
    <t>03-22-053-19W5</t>
  </si>
  <si>
    <t>07-01-053-20W5</t>
  </si>
  <si>
    <t>13-16-053-20W5</t>
  </si>
  <si>
    <t>01-19-053-20W5</t>
  </si>
  <si>
    <t>02-19-053-20W5</t>
  </si>
  <si>
    <t>08-19-053-20W5</t>
  </si>
  <si>
    <t>09-19-053-20W5</t>
  </si>
  <si>
    <t>N/R - Could not access due to no access road and PL ROW is a swamp</t>
  </si>
  <si>
    <t>Isolation device removed to provide protection to AlphaBow pipeline</t>
  </si>
  <si>
    <t>Not a AlphaBow pipeline and not protected by AlphaBow</t>
  </si>
  <si>
    <t>Pipeline sign says AlphaBow but license data say only AlphaBow line to this site is a 6"</t>
  </si>
  <si>
    <t>Risers appear to be cut and capped B/G. Plaque and Abadata say abandoned</t>
  </si>
  <si>
    <t>Pipeline disconnected. Plaque shows discontinued. Protected by Husky</t>
  </si>
  <si>
    <t>Well disconnected;plaque says discontinued</t>
  </si>
  <si>
    <t>Pipeline disconnected. Disconnected bond to achieve off potential</t>
  </si>
  <si>
    <t>All on lease lines and on lease assets are shorted into the CP system. Considerations should be made to install isolation and continuity bonding to isolate the on lease facilities to elimnate the unecessary current drain. WPC to work with AlphaBow if isolation and bonding is to take place</t>
  </si>
  <si>
    <t>ALPHA BOW ENERGY LTD.</t>
  </si>
  <si>
    <t>AlphaBow</t>
  </si>
  <si>
    <t>Inadequate Protection</t>
  </si>
  <si>
    <t>2" Stub Pipeline to 07-04. License 17784 - 34</t>
  </si>
  <si>
    <t>ALPHABOW ENERGY LTD</t>
  </si>
  <si>
    <t>3" Pipeline @ AlphaBow Well Site</t>
  </si>
  <si>
    <t>Apache Riser - AlphaBow 6" Northwest</t>
  </si>
  <si>
    <t>6" AlphaBow Northeast to 07-10</t>
  </si>
  <si>
    <t>South Peyto Header - 3" Northeast 03-21 Pipeline (AlphaBow)</t>
  </si>
  <si>
    <t>Gas 4" AlphaBow to 01-33</t>
  </si>
  <si>
    <t>2021 Annual CP Survey</t>
  </si>
  <si>
    <t>N/R- Daylight has mag  on site for their line</t>
  </si>
  <si>
    <t>Pipeline disconnected. Temp bond in place</t>
  </si>
  <si>
    <t>Protected by Husky</t>
  </si>
  <si>
    <t>West of Apache lease</t>
  </si>
  <si>
    <t>&lt;1</t>
  </si>
  <si>
    <t>Protected by anodes at 11-31</t>
  </si>
  <si>
    <t>29725-2</t>
  </si>
  <si>
    <t>N/R- Abandoned Pipeline</t>
  </si>
  <si>
    <t>4" Pipeline to 10-27</t>
  </si>
  <si>
    <t>Pipeline disconnected. Install bond (30' Cable Required)</t>
  </si>
  <si>
    <t>Isolated at 07-29</t>
  </si>
  <si>
    <t>N 53.8140º/W 116.7190º; 200m east of 12-02 on the North side of the road, 200m walk in</t>
  </si>
  <si>
    <t>Disconnected, blinded and bonded</t>
  </si>
  <si>
    <t>Northwest well; Negative drain point; I = 2.0  to F/L ; 0mA- isolation effective</t>
  </si>
  <si>
    <t xml:space="preserve">N/R- No Alphabow Pipeline on site. North of AlphaBow 07-07 - Flows to 06-08;  </t>
  </si>
  <si>
    <t xml:space="preserve">N/R- No Alphabow Pipeline on site. To 06-08; </t>
  </si>
  <si>
    <t>N/R- No Alphabow Pipeline on site. 02/13-07 gas to 06-08  north riser;</t>
  </si>
  <si>
    <t xml:space="preserve">N/R- No Alphabow Pipeline on site. </t>
  </si>
  <si>
    <t>Pipeline disconnected. Bonavista Pipeline</t>
  </si>
  <si>
    <t>N/R- Bonavista Pipeline</t>
  </si>
  <si>
    <t>As Adjusted</t>
  </si>
  <si>
    <t>CB-F5</t>
  </si>
  <si>
    <t>Pipeline to well</t>
  </si>
  <si>
    <t>on Lease</t>
  </si>
  <si>
    <t>steel</t>
  </si>
  <si>
    <t>Two zinc anodes attached. Accessed site from the north</t>
  </si>
  <si>
    <t>Protected by Repsol</t>
  </si>
  <si>
    <t>Protected by Repsol via tie in at 07-31 Riser</t>
  </si>
  <si>
    <t>07-29-056-19W5</t>
  </si>
  <si>
    <t>Install three (3) -20# Mag Anodes and Test Station</t>
  </si>
  <si>
    <t>Date: January 24,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</si>
</sst>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
    <numFmt numFmtId="166" formatCode="###0"/>
    <numFmt numFmtId="167" formatCode="0.0"/>
    <numFmt numFmtId="168" formatCode="###0.0"/>
    <numFmt numFmtId="169" formatCode="###0.00"/>
    <numFmt numFmtId="170" formatCode="&quot;$&quot;#,##0\ ;\(&quot;$&quot;#,##0\)"/>
  </numFmts>
  <fonts count="30" x14ac:knownFonts="1">
    <font>
      <sz val="10"/>
      <color rgb="FF000000"/>
      <name val="Times New Roman"/>
      <charset val="204"/>
    </font>
    <font>
      <sz val="11"/>
      <color theme="1"/>
      <name val="Calibri"/>
      <family val="2"/>
      <scheme val="minor"/>
    </font>
    <font>
      <b/>
      <sz val="10"/>
      <color indexed="8"/>
      <name val="Arial"/>
      <family val="2"/>
    </font>
    <font>
      <sz val="10"/>
      <color indexed="8"/>
      <name val="Arial"/>
      <family val="2"/>
    </font>
    <font>
      <sz val="10"/>
      <name val="Arial"/>
      <family val="2"/>
    </font>
    <font>
      <b/>
      <sz val="16"/>
      <color indexed="57"/>
      <name val="Arial"/>
      <family val="2"/>
    </font>
    <font>
      <sz val="12"/>
      <name val="Arial"/>
      <family val="2"/>
    </font>
    <font>
      <b/>
      <sz val="10"/>
      <name val="Arial"/>
      <family val="2"/>
    </font>
    <font>
      <b/>
      <sz val="8"/>
      <name val="Arial"/>
      <family val="2"/>
    </font>
    <font>
      <b/>
      <sz val="12"/>
      <name val="Arial"/>
      <family val="2"/>
    </font>
    <font>
      <sz val="8"/>
      <name val="Arial"/>
      <family val="2"/>
    </font>
    <font>
      <sz val="10"/>
      <color rgb="FF000000"/>
      <name val="Times New Roman"/>
      <family val="1"/>
    </font>
    <font>
      <b/>
      <sz val="9"/>
      <name val="Calibri"/>
      <family val="2"/>
      <scheme val="minor"/>
    </font>
    <font>
      <sz val="9"/>
      <color rgb="FF000000"/>
      <name val="Calibri"/>
      <family val="2"/>
      <scheme val="minor"/>
    </font>
    <font>
      <b/>
      <sz val="9"/>
      <color rgb="FF000000"/>
      <name val="Calibri"/>
      <family val="2"/>
      <scheme val="minor"/>
    </font>
    <font>
      <sz val="9"/>
      <name val="Calibri"/>
      <family val="2"/>
      <scheme val="minor"/>
    </font>
    <font>
      <sz val="9"/>
      <color rgb="FFFF0000"/>
      <name val="Calibri"/>
      <family val="2"/>
      <scheme val="minor"/>
    </font>
    <font>
      <sz val="9"/>
      <color theme="1"/>
      <name val="Calibri"/>
      <family val="2"/>
      <scheme val="minor"/>
    </font>
    <font>
      <sz val="10"/>
      <color rgb="FFFF0000"/>
      <name val="Times New Roman"/>
      <family val="1"/>
    </font>
    <font>
      <sz val="10"/>
      <color rgb="FF000000"/>
      <name val="Times New Roman"/>
      <family val="1"/>
    </font>
    <font>
      <sz val="10"/>
      <name val="Arial"/>
      <family val="2"/>
    </font>
    <font>
      <sz val="10"/>
      <color indexed="24"/>
      <name val="Arial"/>
      <family val="2"/>
    </font>
    <font>
      <b/>
      <sz val="18"/>
      <color indexed="24"/>
      <name val="Arial"/>
      <family val="2"/>
    </font>
    <font>
      <b/>
      <sz val="12"/>
      <color indexed="24"/>
      <name val="Arial"/>
      <family val="2"/>
    </font>
    <font>
      <sz val="10"/>
      <color indexed="24"/>
      <name val="Arial"/>
      <family val="2"/>
    </font>
    <font>
      <b/>
      <sz val="18"/>
      <color indexed="24"/>
      <name val="Arial"/>
      <family val="2"/>
    </font>
    <font>
      <b/>
      <sz val="12"/>
      <color indexed="24"/>
      <name val="Arial"/>
      <family val="2"/>
    </font>
    <font>
      <b/>
      <sz val="18"/>
      <name val="Arial"/>
      <family val="2"/>
    </font>
    <font>
      <b/>
      <sz val="12"/>
      <name val="Arial"/>
      <family val="2"/>
    </font>
    <font>
      <sz val="8"/>
      <name val="Times New Roman"/>
      <family val="1"/>
    </font>
  </fonts>
  <fills count="5">
    <fill>
      <patternFill patternType="none"/>
    </fill>
    <fill>
      <patternFill patternType="gray125"/>
    </fill>
    <fill>
      <patternFill patternType="solid">
        <fgColor rgb="FFFFFFFF"/>
      </patternFill>
    </fill>
    <fill>
      <patternFill patternType="solid">
        <fgColor indexed="44"/>
        <bgColor indexed="64"/>
      </patternFill>
    </fill>
    <fill>
      <patternFill patternType="solid">
        <fgColor theme="4" tint="0.79998168889431442"/>
        <bgColor indexed="64"/>
      </patternFill>
    </fill>
  </fills>
  <borders count="64">
    <border>
      <left/>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medium">
        <color indexed="64"/>
      </bottom>
      <diagonal/>
    </border>
    <border>
      <left/>
      <right/>
      <top/>
      <bottom style="medium">
        <color indexed="64"/>
      </bottom>
      <diagonal/>
    </border>
    <border>
      <left style="double">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double">
        <color indexed="64"/>
      </right>
      <top style="medium">
        <color indexed="64"/>
      </top>
      <bottom/>
      <diagonal/>
    </border>
    <border>
      <left style="double">
        <color indexed="64"/>
      </left>
      <right style="hair">
        <color indexed="64"/>
      </right>
      <top/>
      <bottom/>
      <diagonal/>
    </border>
    <border>
      <left style="hair">
        <color indexed="64"/>
      </left>
      <right style="hair">
        <color indexed="64"/>
      </right>
      <top/>
      <bottom/>
      <diagonal/>
    </border>
    <border>
      <left style="hair">
        <color indexed="64"/>
      </left>
      <right style="double">
        <color indexed="64"/>
      </right>
      <top/>
      <bottom/>
      <diagonal/>
    </border>
    <border>
      <left style="double">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double">
        <color indexed="64"/>
      </right>
      <top/>
      <bottom style="medium">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double">
        <color indexed="64"/>
      </right>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style="hair">
        <color indexed="64"/>
      </bottom>
      <diagonal/>
    </border>
  </borders>
  <cellStyleXfs count="93">
    <xf numFmtId="0" fontId="0" fillId="0" borderId="0"/>
    <xf numFmtId="0" fontId="4" fillId="0" borderId="0"/>
    <xf numFmtId="0" fontId="11" fillId="0" borderId="0"/>
    <xf numFmtId="0" fontId="20" fillId="0" borderId="0"/>
    <xf numFmtId="3" fontId="21" fillId="0" borderId="0" applyFont="0" applyFill="0" applyBorder="0" applyAlignment="0" applyProtection="0"/>
    <xf numFmtId="170" fontId="21" fillId="0" borderId="0" applyFont="0" applyFill="0" applyBorder="0" applyAlignment="0" applyProtection="0"/>
    <xf numFmtId="0" fontId="21" fillId="0" borderId="0" applyFont="0" applyFill="0" applyBorder="0" applyAlignment="0" applyProtection="0"/>
    <xf numFmtId="2"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16" applyNumberFormat="0" applyFont="0" applyFill="0" applyAlignment="0" applyProtection="0"/>
    <xf numFmtId="0" fontId="1" fillId="0" borderId="0"/>
    <xf numFmtId="0" fontId="1" fillId="0" borderId="0"/>
    <xf numFmtId="0" fontId="19" fillId="0" borderId="0"/>
    <xf numFmtId="0" fontId="1" fillId="0" borderId="0"/>
    <xf numFmtId="0" fontId="1" fillId="0" borderId="0"/>
    <xf numFmtId="0" fontId="1" fillId="0" borderId="0"/>
    <xf numFmtId="3" fontId="24" fillId="0" borderId="0" applyFont="0" applyFill="0" applyBorder="0" applyAlignment="0" applyProtection="0"/>
    <xf numFmtId="3" fontId="21" fillId="0" borderId="0" applyFont="0" applyFill="0" applyBorder="0" applyAlignment="0" applyProtection="0"/>
    <xf numFmtId="170" fontId="24" fillId="0" borderId="0" applyFont="0" applyFill="0" applyBorder="0" applyAlignment="0" applyProtection="0"/>
    <xf numFmtId="170" fontId="21" fillId="0" borderId="0" applyFont="0" applyFill="0" applyBorder="0" applyAlignment="0" applyProtection="0"/>
    <xf numFmtId="0" fontId="24" fillId="0" borderId="0" applyFont="0" applyFill="0" applyBorder="0" applyAlignment="0" applyProtection="0"/>
    <xf numFmtId="0" fontId="21" fillId="0" borderId="0" applyFont="0" applyFill="0" applyBorder="0" applyAlignment="0" applyProtection="0"/>
    <xf numFmtId="2" fontId="24" fillId="0" borderId="0" applyFont="0" applyFill="0" applyBorder="0" applyAlignment="0" applyProtection="0"/>
    <xf numFmtId="2" fontId="21"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1" fillId="0" borderId="0"/>
    <xf numFmtId="0" fontId="1" fillId="0" borderId="0"/>
    <xf numFmtId="0" fontId="1" fillId="0" borderId="0"/>
    <xf numFmtId="0" fontId="1" fillId="0" borderId="0"/>
    <xf numFmtId="0" fontId="1" fillId="0" borderId="0"/>
    <xf numFmtId="0" fontId="1" fillId="0" borderId="0"/>
    <xf numFmtId="0" fontId="19" fillId="0" borderId="0"/>
    <xf numFmtId="0" fontId="24" fillId="0" borderId="16" applyNumberFormat="0" applyFont="0" applyFill="0" applyAlignment="0" applyProtection="0"/>
    <xf numFmtId="3" fontId="20" fillId="0" borderId="0" applyFont="0" applyFill="0" applyBorder="0" applyAlignment="0" applyProtection="0"/>
    <xf numFmtId="170"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4" fillId="0" borderId="0"/>
    <xf numFmtId="0" fontId="20" fillId="0" borderId="16" applyNumberFormat="0" applyFont="0" applyFill="0" applyAlignment="0" applyProtection="0"/>
    <xf numFmtId="0" fontId="21" fillId="0" borderId="0"/>
    <xf numFmtId="164" fontId="4" fillId="0" borderId="0" applyFont="0" applyFill="0" applyBorder="0" applyAlignment="0" applyProtection="0"/>
    <xf numFmtId="164" fontId="20" fillId="0" borderId="0" applyFont="0" applyFill="0" applyBorder="0" applyAlignment="0" applyProtection="0"/>
    <xf numFmtId="0" fontId="24" fillId="0" borderId="0"/>
    <xf numFmtId="0" fontId="1" fillId="0" borderId="0"/>
    <xf numFmtId="0" fontId="19" fillId="0" borderId="0"/>
    <xf numFmtId="0" fontId="1" fillId="0" borderId="0"/>
    <xf numFmtId="0" fontId="1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4"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48">
    <xf numFmtId="0" fontId="0" fillId="2" borderId="0" xfId="0" applyFill="1" applyBorder="1" applyAlignment="1">
      <alignment horizontal="left" vertical="top"/>
    </xf>
    <xf numFmtId="0" fontId="0" fillId="0" borderId="0" xfId="0"/>
    <xf numFmtId="0" fontId="0" fillId="0" borderId="0" xfId="0" applyAlignment="1">
      <alignment horizontal="center"/>
    </xf>
    <xf numFmtId="0" fontId="0" fillId="0" borderId="0" xfId="0" applyAlignment="1">
      <alignment horizontal="right"/>
    </xf>
    <xf numFmtId="0" fontId="6" fillId="0" borderId="0" xfId="0" applyFont="1"/>
    <xf numFmtId="0" fontId="0" fillId="0" borderId="0" xfId="0" applyNumberFormat="1"/>
    <xf numFmtId="0" fontId="0" fillId="2" borderId="0" xfId="0" applyFill="1" applyBorder="1" applyAlignment="1">
      <alignment horizontal="left" vertical="top"/>
    </xf>
    <xf numFmtId="0" fontId="2" fillId="0" borderId="0" xfId="0" applyFont="1" applyBorder="1"/>
    <xf numFmtId="0" fontId="3" fillId="0" borderId="0" xfId="0" applyFont="1" applyBorder="1"/>
    <xf numFmtId="0" fontId="3" fillId="0" borderId="0" xfId="0" applyFont="1" applyBorder="1" applyAlignment="1">
      <alignment horizontal="right"/>
    </xf>
    <xf numFmtId="0" fontId="2" fillId="0" borderId="0" xfId="0" quotePrefix="1" applyFont="1" applyBorder="1"/>
    <xf numFmtId="0" fontId="2" fillId="0" borderId="14" xfId="0" applyFont="1" applyBorder="1" applyAlignment="1">
      <alignment horizontal="left"/>
    </xf>
    <xf numFmtId="0" fontId="3" fillId="0" borderId="14" xfId="0" applyFont="1" applyBorder="1"/>
    <xf numFmtId="0" fontId="3" fillId="0" borderId="14" xfId="0" applyFont="1" applyBorder="1" applyAlignment="1">
      <alignment horizontal="right"/>
    </xf>
    <xf numFmtId="0" fontId="3" fillId="0" borderId="15" xfId="0" applyFont="1" applyBorder="1"/>
    <xf numFmtId="0" fontId="3" fillId="0" borderId="16" xfId="0" applyFont="1" applyBorder="1"/>
    <xf numFmtId="0" fontId="3" fillId="0" borderId="16" xfId="0" applyFont="1" applyBorder="1" applyAlignment="1">
      <alignment horizontal="right"/>
    </xf>
    <xf numFmtId="0" fontId="3" fillId="0" borderId="17" xfId="0" applyFont="1" applyBorder="1"/>
    <xf numFmtId="0" fontId="3" fillId="0" borderId="18" xfId="0" applyFont="1" applyBorder="1"/>
    <xf numFmtId="0" fontId="3" fillId="0" borderId="19" xfId="0" applyFont="1" applyBorder="1"/>
    <xf numFmtId="0" fontId="3" fillId="0" borderId="20" xfId="0" applyFont="1" applyBorder="1"/>
    <xf numFmtId="0" fontId="3" fillId="0" borderId="21" xfId="0" applyFont="1" applyBorder="1"/>
    <xf numFmtId="0" fontId="3" fillId="0" borderId="21" xfId="0" applyFont="1" applyBorder="1" applyAlignment="1">
      <alignment horizontal="right"/>
    </xf>
    <xf numFmtId="0" fontId="0" fillId="0" borderId="0" xfId="0" applyAlignment="1">
      <alignment horizontal="center"/>
    </xf>
    <xf numFmtId="0" fontId="3" fillId="0" borderId="32" xfId="0" applyFont="1" applyBorder="1" applyAlignment="1">
      <alignment horizontal="right"/>
    </xf>
    <xf numFmtId="0" fontId="3" fillId="0" borderId="33" xfId="0" applyFont="1" applyBorder="1"/>
    <xf numFmtId="17" fontId="3" fillId="0" borderId="34" xfId="0" applyNumberFormat="1" applyFont="1" applyBorder="1" applyAlignment="1">
      <alignment horizontal="left"/>
    </xf>
    <xf numFmtId="0" fontId="3" fillId="0" borderId="35" xfId="0" applyFont="1" applyBorder="1"/>
    <xf numFmtId="0" fontId="3" fillId="0" borderId="35" xfId="0" applyFont="1" applyBorder="1" applyAlignment="1">
      <alignment horizontal="center"/>
    </xf>
    <xf numFmtId="2" fontId="3" fillId="0" borderId="35" xfId="0" applyNumberFormat="1" applyFont="1" applyBorder="1" applyAlignment="1">
      <alignment horizontal="center"/>
    </xf>
    <xf numFmtId="0" fontId="3" fillId="0" borderId="34" xfId="0" applyFont="1" applyBorder="1" applyAlignment="1">
      <alignment horizontal="left"/>
    </xf>
    <xf numFmtId="2" fontId="3" fillId="0" borderId="36" xfId="0" applyNumberFormat="1" applyFont="1" applyBorder="1" applyAlignment="1">
      <alignment horizontal="left"/>
    </xf>
    <xf numFmtId="17" fontId="3" fillId="0" borderId="34" xfId="0" quotePrefix="1" applyNumberFormat="1" applyFont="1" applyBorder="1" applyAlignment="1">
      <alignment horizontal="left"/>
    </xf>
    <xf numFmtId="0" fontId="3" fillId="0" borderId="34" xfId="0" quotePrefix="1" applyFont="1" applyBorder="1" applyAlignment="1">
      <alignment horizontal="left"/>
    </xf>
    <xf numFmtId="167" fontId="3" fillId="0" borderId="36" xfId="0" applyNumberFormat="1" applyFont="1" applyBorder="1" applyAlignment="1">
      <alignment horizontal="left"/>
    </xf>
    <xf numFmtId="0" fontId="3" fillId="0" borderId="37" xfId="0" applyFont="1" applyBorder="1"/>
    <xf numFmtId="0" fontId="3" fillId="0" borderId="38" xfId="0" applyFont="1" applyBorder="1"/>
    <xf numFmtId="0" fontId="3" fillId="0" borderId="38" xfId="0" applyFont="1" applyBorder="1" applyAlignment="1">
      <alignment horizontal="center"/>
    </xf>
    <xf numFmtId="2" fontId="3" fillId="0" borderId="38" xfId="0" applyNumberFormat="1" applyFont="1" applyBorder="1" applyAlignment="1">
      <alignment horizontal="center"/>
    </xf>
    <xf numFmtId="2" fontId="3" fillId="0" borderId="39" xfId="0" applyNumberFormat="1" applyFont="1" applyBorder="1" applyAlignment="1">
      <alignment horizontal="left"/>
    </xf>
    <xf numFmtId="2" fontId="3" fillId="0" borderId="36" xfId="0" applyNumberFormat="1" applyFont="1" applyBorder="1" applyAlignment="1">
      <alignment horizontal="left" wrapText="1"/>
    </xf>
    <xf numFmtId="0" fontId="2" fillId="0" borderId="16" xfId="0" applyFont="1" applyBorder="1"/>
    <xf numFmtId="17" fontId="3" fillId="0" borderId="43" xfId="0" applyNumberFormat="1" applyFont="1" applyBorder="1" applyAlignment="1">
      <alignment horizontal="left"/>
    </xf>
    <xf numFmtId="0" fontId="3" fillId="0" borderId="44" xfId="0" applyFont="1" applyBorder="1"/>
    <xf numFmtId="0" fontId="3" fillId="0" borderId="44" xfId="0" applyFont="1" applyBorder="1" applyAlignment="1">
      <alignment horizontal="center"/>
    </xf>
    <xf numFmtId="2" fontId="3" fillId="0" borderId="44" xfId="0" applyNumberFormat="1" applyFont="1" applyBorder="1" applyAlignment="1">
      <alignment horizontal="center"/>
    </xf>
    <xf numFmtId="2" fontId="3" fillId="0" borderId="45" xfId="0" applyNumberFormat="1" applyFont="1" applyBorder="1" applyAlignment="1">
      <alignment horizontal="left"/>
    </xf>
    <xf numFmtId="0" fontId="0" fillId="0" borderId="0" xfId="0"/>
    <xf numFmtId="15" fontId="0" fillId="0" borderId="0" xfId="0" applyNumberFormat="1"/>
    <xf numFmtId="0" fontId="11" fillId="0" borderId="0" xfId="0" applyFont="1"/>
    <xf numFmtId="0" fontId="13" fillId="2" borderId="0" xfId="0" applyFont="1" applyFill="1" applyBorder="1" applyAlignment="1">
      <alignment horizontal="center" vertical="center"/>
    </xf>
    <xf numFmtId="0" fontId="13" fillId="4" borderId="3" xfId="0" applyFont="1" applyFill="1" applyBorder="1" applyAlignment="1">
      <alignment horizontal="center" vertical="center" wrapText="1"/>
    </xf>
    <xf numFmtId="17" fontId="3" fillId="0" borderId="34" xfId="0" quotePrefix="1" applyNumberFormat="1" applyFont="1" applyBorder="1" applyAlignment="1">
      <alignment horizontal="left" vertical="top"/>
    </xf>
    <xf numFmtId="0" fontId="3" fillId="0" borderId="35" xfId="0" applyFont="1" applyBorder="1" applyAlignment="1">
      <alignment vertical="top" wrapText="1"/>
    </xf>
    <xf numFmtId="0" fontId="0" fillId="2" borderId="0" xfId="0" applyFill="1" applyBorder="1" applyAlignment="1">
      <alignment horizontal="left" vertical="top"/>
    </xf>
    <xf numFmtId="0" fontId="2" fillId="0" borderId="0" xfId="0" applyFont="1" applyBorder="1"/>
    <xf numFmtId="0" fontId="3" fillId="0" borderId="0" xfId="0" applyFont="1" applyBorder="1"/>
    <xf numFmtId="0" fontId="3" fillId="0" borderId="0" xfId="0" applyFont="1" applyBorder="1" applyAlignment="1">
      <alignment horizontal="right"/>
    </xf>
    <xf numFmtId="0" fontId="0" fillId="0" borderId="0" xfId="0"/>
    <xf numFmtId="0" fontId="2" fillId="0" borderId="0" xfId="0" quotePrefix="1" applyFont="1" applyBorder="1"/>
    <xf numFmtId="0" fontId="2" fillId="0" borderId="14" xfId="0" applyFont="1" applyBorder="1" applyAlignment="1">
      <alignment horizontal="left"/>
    </xf>
    <xf numFmtId="0" fontId="3" fillId="0" borderId="14" xfId="0" applyFont="1" applyBorder="1"/>
    <xf numFmtId="0" fontId="3" fillId="0" borderId="14" xfId="0" applyFont="1" applyBorder="1" applyAlignment="1">
      <alignment horizontal="right"/>
    </xf>
    <xf numFmtId="0" fontId="3" fillId="0" borderId="15" xfId="0" applyFont="1" applyBorder="1"/>
    <xf numFmtId="0" fontId="3" fillId="0" borderId="16" xfId="0" applyFont="1" applyBorder="1"/>
    <xf numFmtId="0" fontId="2" fillId="0" borderId="16" xfId="0" applyFont="1" applyBorder="1"/>
    <xf numFmtId="0" fontId="3" fillId="0" borderId="16" xfId="0" applyFont="1" applyBorder="1" applyAlignment="1">
      <alignment horizontal="right"/>
    </xf>
    <xf numFmtId="0" fontId="3" fillId="0" borderId="17" xfId="0" applyFont="1" applyBorder="1"/>
    <xf numFmtId="0" fontId="3" fillId="0" borderId="18" xfId="0" applyFont="1" applyBorder="1"/>
    <xf numFmtId="0" fontId="3" fillId="0" borderId="19" xfId="0" applyFont="1" applyBorder="1"/>
    <xf numFmtId="0" fontId="3" fillId="0" borderId="20" xfId="0" applyFont="1" applyBorder="1"/>
    <xf numFmtId="0" fontId="3" fillId="0" borderId="21" xfId="0" applyFont="1" applyBorder="1"/>
    <xf numFmtId="0" fontId="3" fillId="0" borderId="21" xfId="0" applyFont="1" applyBorder="1" applyAlignment="1">
      <alignment horizontal="right"/>
    </xf>
    <xf numFmtId="0" fontId="0" fillId="0" borderId="0" xfId="0" applyAlignment="1">
      <alignment horizontal="center"/>
    </xf>
    <xf numFmtId="0" fontId="3" fillId="0" borderId="32" xfId="0" applyFont="1" applyBorder="1" applyAlignment="1">
      <alignment horizontal="right"/>
    </xf>
    <xf numFmtId="17" fontId="3" fillId="0" borderId="34" xfId="0" applyNumberFormat="1" applyFont="1" applyBorder="1" applyAlignment="1">
      <alignment horizontal="left"/>
    </xf>
    <xf numFmtId="0" fontId="3" fillId="0" borderId="35" xfId="0" applyFont="1" applyBorder="1"/>
    <xf numFmtId="0" fontId="3" fillId="0" borderId="35" xfId="0" applyFont="1" applyBorder="1" applyAlignment="1">
      <alignment horizontal="center"/>
    </xf>
    <xf numFmtId="2" fontId="3" fillId="0" borderId="35" xfId="0" applyNumberFormat="1" applyFont="1" applyBorder="1" applyAlignment="1">
      <alignment horizontal="center"/>
    </xf>
    <xf numFmtId="2" fontId="3" fillId="0" borderId="36" xfId="0" applyNumberFormat="1" applyFont="1" applyBorder="1" applyAlignment="1">
      <alignment horizontal="left"/>
    </xf>
    <xf numFmtId="0" fontId="3" fillId="0" borderId="34" xfId="0" applyFont="1" applyBorder="1" applyAlignment="1">
      <alignment horizontal="left"/>
    </xf>
    <xf numFmtId="2" fontId="3" fillId="0" borderId="36" xfId="0" applyNumberFormat="1" applyFont="1" applyBorder="1" applyAlignment="1">
      <alignment horizontal="left" wrapText="1"/>
    </xf>
    <xf numFmtId="17" fontId="3" fillId="0" borderId="34" xfId="0" quotePrefix="1" applyNumberFormat="1" applyFont="1" applyBorder="1" applyAlignment="1">
      <alignment horizontal="left"/>
    </xf>
    <xf numFmtId="167" fontId="3" fillId="0" borderId="36" xfId="0" applyNumberFormat="1" applyFont="1" applyBorder="1" applyAlignment="1">
      <alignment horizontal="left"/>
    </xf>
    <xf numFmtId="0" fontId="3" fillId="0" borderId="34" xfId="0" quotePrefix="1" applyFont="1" applyBorder="1" applyAlignment="1">
      <alignment horizontal="left"/>
    </xf>
    <xf numFmtId="17" fontId="3" fillId="0" borderId="43" xfId="0" applyNumberFormat="1" applyFont="1" applyBorder="1" applyAlignment="1">
      <alignment horizontal="left"/>
    </xf>
    <xf numFmtId="0" fontId="3" fillId="0" borderId="44" xfId="0" applyFont="1" applyBorder="1"/>
    <xf numFmtId="0" fontId="3" fillId="0" borderId="44" xfId="0" applyFont="1" applyBorder="1" applyAlignment="1">
      <alignment horizontal="center"/>
    </xf>
    <xf numFmtId="2" fontId="3" fillId="0" borderId="44" xfId="0" applyNumberFormat="1" applyFont="1" applyBorder="1" applyAlignment="1">
      <alignment horizontal="center"/>
    </xf>
    <xf numFmtId="2" fontId="3" fillId="0" borderId="45" xfId="0" applyNumberFormat="1" applyFont="1" applyBorder="1" applyAlignment="1">
      <alignment horizontal="left"/>
    </xf>
    <xf numFmtId="0" fontId="3" fillId="0" borderId="37" xfId="0" applyFont="1" applyBorder="1"/>
    <xf numFmtId="0" fontId="3" fillId="0" borderId="38" xfId="0" applyFont="1" applyBorder="1"/>
    <xf numFmtId="0" fontId="3" fillId="0" borderId="38" xfId="0" applyFont="1" applyBorder="1" applyAlignment="1">
      <alignment horizontal="center"/>
    </xf>
    <xf numFmtId="2" fontId="3" fillId="0" borderId="38" xfId="0" applyNumberFormat="1" applyFont="1" applyBorder="1" applyAlignment="1">
      <alignment horizontal="center"/>
    </xf>
    <xf numFmtId="2" fontId="3" fillId="0" borderId="39" xfId="0" applyNumberFormat="1" applyFont="1" applyBorder="1" applyAlignment="1">
      <alignment horizontal="left"/>
    </xf>
    <xf numFmtId="0" fontId="0" fillId="0" borderId="0" xfId="0" applyAlignment="1">
      <alignment horizontal="right"/>
    </xf>
    <xf numFmtId="0" fontId="3" fillId="0" borderId="0" xfId="0" applyFont="1" applyBorder="1"/>
    <xf numFmtId="0" fontId="3" fillId="0" borderId="32" xfId="0" applyFont="1" applyBorder="1" applyAlignment="1">
      <alignment horizontal="right"/>
    </xf>
    <xf numFmtId="2" fontId="3" fillId="0" borderId="35" xfId="0" applyNumberFormat="1" applyFont="1" applyBorder="1" applyAlignment="1">
      <alignment horizontal="center"/>
    </xf>
    <xf numFmtId="0" fontId="3" fillId="0" borderId="31" xfId="0" applyFont="1" applyBorder="1" applyAlignment="1">
      <alignment horizontal="left"/>
    </xf>
    <xf numFmtId="0" fontId="3" fillId="0" borderId="32" xfId="0" applyFont="1" applyBorder="1"/>
    <xf numFmtId="0" fontId="3" fillId="0" borderId="32" xfId="0" applyFont="1" applyBorder="1" applyAlignment="1">
      <alignment horizontal="right"/>
    </xf>
    <xf numFmtId="17" fontId="3" fillId="0" borderId="34" xfId="0" applyNumberFormat="1" applyFont="1" applyBorder="1" applyAlignment="1">
      <alignment horizontal="left"/>
    </xf>
    <xf numFmtId="0" fontId="3" fillId="0" borderId="35" xfId="0" applyFont="1" applyBorder="1"/>
    <xf numFmtId="0" fontId="3" fillId="0" borderId="35" xfId="0" applyFont="1" applyBorder="1" applyAlignment="1">
      <alignment horizontal="center"/>
    </xf>
    <xf numFmtId="2" fontId="3" fillId="0" borderId="35" xfId="0" applyNumberFormat="1" applyFont="1" applyBorder="1" applyAlignment="1">
      <alignment horizontal="center"/>
    </xf>
    <xf numFmtId="0" fontId="3" fillId="0" borderId="34" xfId="0" applyFont="1" applyBorder="1" applyAlignment="1">
      <alignment horizontal="left"/>
    </xf>
    <xf numFmtId="17" fontId="3" fillId="0" borderId="34" xfId="0" quotePrefix="1" applyNumberFormat="1" applyFont="1" applyBorder="1" applyAlignment="1">
      <alignment horizontal="left"/>
    </xf>
    <xf numFmtId="2" fontId="3" fillId="0" borderId="36" xfId="0" applyNumberFormat="1" applyFont="1" applyBorder="1" applyAlignment="1">
      <alignment horizontal="left"/>
    </xf>
    <xf numFmtId="2" fontId="3" fillId="0" borderId="36" xfId="0" applyNumberFormat="1" applyFont="1" applyBorder="1" applyAlignment="1">
      <alignment horizontal="left" wrapText="1"/>
    </xf>
    <xf numFmtId="0" fontId="3" fillId="0" borderId="35" xfId="0" applyFont="1" applyBorder="1" applyAlignment="1">
      <alignment horizontal="center" vertical="top"/>
    </xf>
    <xf numFmtId="2" fontId="3" fillId="0" borderId="35" xfId="0" applyNumberFormat="1" applyFont="1" applyBorder="1" applyAlignment="1">
      <alignment horizontal="center" vertical="top"/>
    </xf>
    <xf numFmtId="2" fontId="3" fillId="0" borderId="36" xfId="0" applyNumberFormat="1" applyFont="1" applyBorder="1" applyAlignment="1">
      <alignment horizontal="left" vertical="top"/>
    </xf>
    <xf numFmtId="0" fontId="3" fillId="0" borderId="0" xfId="0" applyFont="1" applyBorder="1"/>
    <xf numFmtId="0" fontId="3" fillId="0" borderId="31" xfId="0" applyFont="1" applyBorder="1" applyAlignment="1">
      <alignment horizontal="left"/>
    </xf>
    <xf numFmtId="0" fontId="3" fillId="0" borderId="32" xfId="0" applyFont="1" applyBorder="1"/>
    <xf numFmtId="0" fontId="3" fillId="0" borderId="32" xfId="0" applyFont="1" applyBorder="1" applyAlignment="1">
      <alignment horizontal="right"/>
    </xf>
    <xf numFmtId="17" fontId="3" fillId="0" borderId="34" xfId="0" applyNumberFormat="1" applyFont="1" applyBorder="1" applyAlignment="1">
      <alignment horizontal="left"/>
    </xf>
    <xf numFmtId="0" fontId="3" fillId="0" borderId="35" xfId="0" applyFont="1" applyBorder="1"/>
    <xf numFmtId="0" fontId="3" fillId="0" borderId="35" xfId="0" applyFont="1" applyBorder="1" applyAlignment="1">
      <alignment horizontal="center"/>
    </xf>
    <xf numFmtId="2" fontId="3" fillId="0" borderId="35" xfId="0" applyNumberFormat="1" applyFont="1" applyBorder="1" applyAlignment="1">
      <alignment horizontal="center"/>
    </xf>
    <xf numFmtId="0" fontId="3" fillId="0" borderId="34" xfId="0" applyFont="1" applyBorder="1" applyAlignment="1">
      <alignment horizontal="left"/>
    </xf>
    <xf numFmtId="17" fontId="3" fillId="0" borderId="34" xfId="0" quotePrefix="1" applyNumberFormat="1" applyFont="1" applyBorder="1" applyAlignment="1">
      <alignment horizontal="left"/>
    </xf>
    <xf numFmtId="0" fontId="3" fillId="0" borderId="33" xfId="0" applyFont="1" applyBorder="1"/>
    <xf numFmtId="2" fontId="3" fillId="0" borderId="36" xfId="0" applyNumberFormat="1" applyFont="1" applyBorder="1" applyAlignment="1">
      <alignment horizontal="left"/>
    </xf>
    <xf numFmtId="2" fontId="3" fillId="0" borderId="36" xfId="0" applyNumberFormat="1" applyFont="1" applyBorder="1" applyAlignment="1">
      <alignment horizontal="left" wrapText="1"/>
    </xf>
    <xf numFmtId="0" fontId="15" fillId="2" borderId="0" xfId="0" applyFont="1" applyFill="1" applyBorder="1" applyAlignment="1">
      <alignment horizontal="left" vertical="center"/>
    </xf>
    <xf numFmtId="0" fontId="18" fillId="0" borderId="0" xfId="0" applyFont="1"/>
    <xf numFmtId="165" fontId="15" fillId="0" borderId="3" xfId="0" applyNumberFormat="1"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3" xfId="0" applyFont="1" applyFill="1" applyBorder="1" applyAlignment="1">
      <alignment horizontal="left" vertical="center" wrapText="1"/>
    </xf>
    <xf numFmtId="166" fontId="15" fillId="0" borderId="3" xfId="0" applyNumberFormat="1" applyFont="1" applyFill="1" applyBorder="1" applyAlignment="1">
      <alignment horizontal="center" vertical="center" wrapText="1"/>
    </xf>
    <xf numFmtId="166" fontId="15" fillId="0" borderId="3" xfId="2" applyNumberFormat="1" applyFont="1" applyFill="1" applyBorder="1" applyAlignment="1">
      <alignment horizontal="center" vertical="center" wrapText="1"/>
    </xf>
    <xf numFmtId="169" fontId="15" fillId="0" borderId="3" xfId="2" applyNumberFormat="1" applyFont="1" applyFill="1" applyBorder="1" applyAlignment="1">
      <alignment horizontal="center" vertical="center" wrapText="1"/>
    </xf>
    <xf numFmtId="166" fontId="15" fillId="0" borderId="3" xfId="0" quotePrefix="1" applyNumberFormat="1" applyFont="1" applyFill="1" applyBorder="1" applyAlignment="1">
      <alignment horizontal="center" vertical="center" wrapText="1"/>
    </xf>
    <xf numFmtId="0" fontId="15" fillId="0" borderId="3" xfId="2" applyFont="1" applyFill="1" applyBorder="1" applyAlignment="1">
      <alignment horizontal="center" vertical="center" wrapText="1"/>
    </xf>
    <xf numFmtId="165" fontId="15" fillId="0" borderId="3" xfId="2" applyNumberFormat="1" applyFont="1" applyFill="1" applyBorder="1" applyAlignment="1">
      <alignment horizontal="center" vertical="center" wrapText="1"/>
    </xf>
    <xf numFmtId="0" fontId="15" fillId="0" borderId="3" xfId="2" applyFont="1" applyFill="1" applyBorder="1" applyAlignment="1">
      <alignment horizontal="left" vertical="center" wrapText="1"/>
    </xf>
    <xf numFmtId="169" fontId="15" fillId="0" borderId="3" xfId="0" applyNumberFormat="1" applyFont="1" applyFill="1" applyBorder="1" applyAlignment="1">
      <alignment horizontal="center" vertical="center" wrapText="1"/>
    </xf>
    <xf numFmtId="168" fontId="15" fillId="0" borderId="3" xfId="0" applyNumberFormat="1" applyFont="1" applyFill="1" applyBorder="1" applyAlignment="1">
      <alignment horizontal="center" vertical="center" wrapText="1"/>
    </xf>
    <xf numFmtId="2" fontId="3" fillId="0" borderId="35" xfId="0" quotePrefix="1" applyNumberFormat="1" applyFont="1" applyBorder="1" applyAlignment="1">
      <alignment horizontal="center"/>
    </xf>
    <xf numFmtId="0" fontId="0" fillId="2" borderId="0" xfId="0" applyFill="1" applyBorder="1" applyAlignment="1">
      <alignment horizontal="left" vertical="top"/>
    </xf>
    <xf numFmtId="0" fontId="4" fillId="0" borderId="0" xfId="0" applyFont="1"/>
    <xf numFmtId="15" fontId="0" fillId="0" borderId="0" xfId="0" applyNumberFormat="1"/>
    <xf numFmtId="0" fontId="0" fillId="0" borderId="0" xfId="0" applyAlignment="1"/>
    <xf numFmtId="0" fontId="2" fillId="0" borderId="0" xfId="1" applyFont="1" applyAlignment="1"/>
    <xf numFmtId="0" fontId="2" fillId="0" borderId="0" xfId="0" applyFont="1" applyAlignment="1">
      <alignment horizontal="left"/>
    </xf>
    <xf numFmtId="22" fontId="4" fillId="0" borderId="0" xfId="0" applyNumberFormat="1" applyFont="1" applyAlignment="1">
      <alignment horizontal="left"/>
    </xf>
    <xf numFmtId="0" fontId="4" fillId="0" borderId="0" xfId="0" applyFont="1" applyAlignment="1"/>
    <xf numFmtId="0" fontId="0" fillId="0" borderId="0" xfId="0" applyBorder="1" applyAlignment="1">
      <alignment horizontal="center"/>
    </xf>
    <xf numFmtId="0" fontId="0" fillId="0" borderId="21" xfId="0" applyBorder="1" applyAlignment="1">
      <alignment horizontal="center"/>
    </xf>
    <xf numFmtId="0" fontId="0" fillId="0" borderId="21" xfId="0" applyBorder="1"/>
    <xf numFmtId="0" fontId="0" fillId="0" borderId="0" xfId="0" applyAlignment="1">
      <alignment horizontal="center" vertical="center" wrapText="1"/>
    </xf>
    <xf numFmtId="0" fontId="10" fillId="0" borderId="0" xfId="0" applyFont="1" applyAlignment="1">
      <alignment vertical="center" wrapText="1"/>
    </xf>
    <xf numFmtId="0" fontId="0" fillId="0" borderId="0" xfId="0" applyAlignment="1">
      <alignment vertical="center" wrapText="1"/>
    </xf>
    <xf numFmtId="0" fontId="4" fillId="0" borderId="35" xfId="0" applyNumberFormat="1" applyFont="1" applyFill="1" applyBorder="1" applyAlignment="1" applyProtection="1">
      <alignment vertical="center" wrapText="1"/>
      <protection locked="0"/>
    </xf>
    <xf numFmtId="0" fontId="11" fillId="2" borderId="0" xfId="0" applyFont="1" applyFill="1" applyBorder="1" applyAlignment="1">
      <alignment horizontal="left" vertical="top"/>
    </xf>
    <xf numFmtId="0" fontId="4" fillId="0" borderId="35" xfId="0" applyFont="1" applyFill="1" applyBorder="1" applyAlignment="1" applyProtection="1">
      <alignment horizontal="center" vertical="center" wrapText="1"/>
      <protection locked="0"/>
    </xf>
    <xf numFmtId="15" fontId="4" fillId="0" borderId="35" xfId="0" applyNumberFormat="1" applyFont="1" applyFill="1" applyBorder="1" applyAlignment="1" applyProtection="1">
      <alignment horizontal="center" vertical="center" wrapText="1"/>
      <protection locked="0"/>
    </xf>
    <xf numFmtId="15" fontId="4" fillId="0" borderId="35" xfId="0" applyNumberFormat="1" applyFont="1" applyFill="1" applyBorder="1" applyAlignment="1">
      <alignment horizontal="center" vertical="center" wrapText="1"/>
    </xf>
    <xf numFmtId="0" fontId="4" fillId="0" borderId="0" xfId="0" applyFont="1" applyAlignment="1">
      <alignment vertical="center" wrapText="1"/>
    </xf>
    <xf numFmtId="0" fontId="11" fillId="0" borderId="0" xfId="0" applyFont="1" applyAlignment="1">
      <alignment vertical="center" wrapText="1"/>
    </xf>
    <xf numFmtId="15" fontId="9" fillId="0" borderId="50" xfId="0" applyNumberFormat="1" applyFont="1" applyBorder="1" applyAlignment="1">
      <alignment horizontal="left" vertical="center"/>
    </xf>
    <xf numFmtId="15" fontId="4" fillId="0" borderId="50" xfId="0" applyNumberFormat="1" applyFont="1" applyBorder="1" applyAlignment="1">
      <alignment horizontal="center" vertical="center" wrapText="1"/>
    </xf>
    <xf numFmtId="15" fontId="10" fillId="0" borderId="50" xfId="0" applyNumberFormat="1" applyFont="1" applyBorder="1" applyAlignment="1">
      <alignment horizontal="center" vertical="center" wrapText="1"/>
    </xf>
    <xf numFmtId="0" fontId="4" fillId="0" borderId="51" xfId="0" applyNumberFormat="1" applyFont="1" applyFill="1" applyBorder="1" applyAlignment="1">
      <alignment vertical="center" wrapText="1"/>
    </xf>
    <xf numFmtId="15" fontId="4" fillId="0" borderId="50" xfId="0" applyNumberFormat="1" applyFont="1" applyBorder="1" applyAlignment="1">
      <alignment horizontal="left" vertical="center" wrapText="1"/>
    </xf>
    <xf numFmtId="15" fontId="9" fillId="0" borderId="50" xfId="0" applyNumberFormat="1" applyFont="1" applyFill="1" applyBorder="1" applyAlignment="1">
      <alignment horizontal="left" vertical="center"/>
    </xf>
    <xf numFmtId="0" fontId="0" fillId="0" borderId="52" xfId="0" applyBorder="1" applyAlignment="1">
      <alignment horizontal="center"/>
    </xf>
    <xf numFmtId="0" fontId="0" fillId="0" borderId="53" xfId="0" applyBorder="1"/>
    <xf numFmtId="15" fontId="0" fillId="0" borderId="53" xfId="0" applyNumberFormat="1" applyBorder="1"/>
    <xf numFmtId="0" fontId="0" fillId="0" borderId="54" xfId="0" applyNumberFormat="1" applyBorder="1"/>
    <xf numFmtId="15" fontId="9" fillId="0" borderId="55" xfId="0" applyNumberFormat="1" applyFont="1" applyBorder="1" applyAlignment="1">
      <alignment horizontal="left" vertical="center"/>
    </xf>
    <xf numFmtId="0" fontId="10" fillId="0" borderId="32" xfId="0" applyNumberFormat="1" applyFont="1" applyFill="1" applyBorder="1" applyAlignment="1" applyProtection="1">
      <alignment vertical="center" wrapText="1"/>
      <protection locked="0"/>
    </xf>
    <xf numFmtId="0" fontId="10" fillId="0" borderId="32" xfId="0" applyFont="1" applyFill="1" applyBorder="1" applyAlignment="1" applyProtection="1">
      <alignment horizontal="center" vertical="center" wrapText="1"/>
      <protection locked="0"/>
    </xf>
    <xf numFmtId="15" fontId="10" fillId="0" borderId="32" xfId="0" applyNumberFormat="1" applyFont="1" applyFill="1" applyBorder="1" applyAlignment="1">
      <alignment horizontal="center" vertical="center" wrapText="1"/>
    </xf>
    <xf numFmtId="0" fontId="10" fillId="0" borderId="56" xfId="0" applyNumberFormat="1" applyFont="1" applyFill="1" applyBorder="1" applyAlignment="1">
      <alignment vertical="center" wrapText="1"/>
    </xf>
    <xf numFmtId="0" fontId="0" fillId="0" borderId="0" xfId="0" applyBorder="1"/>
    <xf numFmtId="15" fontId="8" fillId="3" borderId="61" xfId="0" applyNumberFormat="1" applyFont="1" applyFill="1" applyBorder="1" applyAlignment="1">
      <alignment horizontal="center" vertical="center" wrapText="1"/>
    </xf>
    <xf numFmtId="0" fontId="8" fillId="3" borderId="61" xfId="0" applyFont="1" applyFill="1" applyBorder="1" applyAlignment="1">
      <alignment horizontal="center" vertical="center" wrapText="1"/>
    </xf>
    <xf numFmtId="15" fontId="9" fillId="0" borderId="50" xfId="0" applyNumberFormat="1" applyFont="1" applyBorder="1" applyAlignment="1">
      <alignment horizontal="left" vertical="center" wrapText="1"/>
    </xf>
    <xf numFmtId="15" fontId="10" fillId="0" borderId="32" xfId="0" applyNumberFormat="1" applyFont="1" applyFill="1" applyBorder="1" applyAlignment="1" applyProtection="1">
      <alignment horizontal="center" vertical="center" wrapText="1"/>
      <protection locked="0"/>
    </xf>
    <xf numFmtId="0" fontId="11" fillId="0" borderId="53" xfId="0" applyFont="1" applyBorder="1"/>
    <xf numFmtId="15" fontId="9" fillId="0" borderId="63" xfId="0" applyNumberFormat="1" applyFont="1" applyBorder="1" applyAlignment="1">
      <alignment horizontal="left" vertical="center"/>
    </xf>
    <xf numFmtId="0" fontId="0" fillId="0" borderId="0" xfId="0"/>
    <xf numFmtId="0" fontId="4" fillId="0" borderId="0" xfId="0" applyFont="1" applyAlignment="1">
      <alignment horizontal="center"/>
    </xf>
    <xf numFmtId="22" fontId="4" fillId="0" borderId="0" xfId="0" applyNumberFormat="1" applyFont="1" applyFill="1" applyAlignment="1">
      <alignment horizontal="center"/>
    </xf>
    <xf numFmtId="0" fontId="10" fillId="0" borderId="32" xfId="0" applyNumberFormat="1" applyFont="1" applyFill="1" applyBorder="1" applyAlignment="1" applyProtection="1">
      <alignment horizontal="center" vertical="center" wrapText="1"/>
      <protection locked="0"/>
    </xf>
    <xf numFmtId="0" fontId="4" fillId="0" borderId="35" xfId="0" applyNumberFormat="1" applyFont="1" applyFill="1" applyBorder="1" applyAlignment="1" applyProtection="1">
      <alignment horizontal="center" vertical="center" wrapText="1"/>
      <protection locked="0"/>
    </xf>
    <xf numFmtId="0" fontId="0" fillId="0" borderId="53" xfId="0" applyBorder="1" applyAlignment="1">
      <alignment horizontal="center"/>
    </xf>
    <xf numFmtId="0" fontId="5" fillId="0" borderId="0" xfId="0" applyFont="1" applyFill="1" applyAlignment="1">
      <alignment horizontal="left"/>
    </xf>
    <xf numFmtId="17" fontId="2" fillId="0" borderId="0" xfId="1" quotePrefix="1" applyNumberFormat="1" applyFont="1" applyAlignment="1">
      <alignment horizontal="left"/>
    </xf>
    <xf numFmtId="15" fontId="4" fillId="0" borderId="50" xfId="0" applyNumberFormat="1" applyFont="1" applyFill="1" applyBorder="1" applyAlignment="1">
      <alignment horizontal="center" vertical="center" wrapText="1"/>
    </xf>
    <xf numFmtId="0" fontId="15" fillId="0" borderId="0" xfId="0" applyFont="1" applyFill="1" applyBorder="1" applyAlignment="1">
      <alignment horizontal="left" vertical="center"/>
    </xf>
    <xf numFmtId="0" fontId="16" fillId="0" borderId="0" xfId="0" applyFont="1" applyFill="1" applyBorder="1" applyAlignment="1">
      <alignment horizontal="left" vertical="center"/>
    </xf>
    <xf numFmtId="0" fontId="17" fillId="0" borderId="0" xfId="0" applyFont="1" applyFill="1" applyBorder="1" applyAlignment="1">
      <alignment horizontal="left" vertical="center"/>
    </xf>
    <xf numFmtId="0" fontId="15" fillId="2" borderId="0" xfId="0" applyFont="1" applyFill="1" applyBorder="1" applyAlignment="1">
      <alignment horizontal="center" vertical="center"/>
    </xf>
    <xf numFmtId="0" fontId="13" fillId="2" borderId="0" xfId="0" applyFont="1" applyFill="1" applyBorder="1" applyAlignment="1">
      <alignment horizontal="left" vertical="center"/>
    </xf>
    <xf numFmtId="166" fontId="15" fillId="0" borderId="3" xfId="2" quotePrefix="1" applyNumberFormat="1" applyFont="1" applyFill="1" applyBorder="1" applyAlignment="1">
      <alignment horizontal="center" vertical="center" wrapText="1"/>
    </xf>
    <xf numFmtId="0" fontId="15" fillId="0" borderId="3" xfId="0" quotePrefix="1" applyFont="1" applyFill="1" applyBorder="1" applyAlignment="1">
      <alignment horizontal="center" vertical="center" wrapText="1"/>
    </xf>
    <xf numFmtId="14" fontId="3" fillId="0" borderId="34" xfId="0" quotePrefix="1" applyNumberFormat="1" applyFont="1" applyBorder="1" applyAlignment="1">
      <alignment horizontal="left"/>
    </xf>
    <xf numFmtId="0" fontId="2" fillId="0" borderId="23" xfId="0" applyFont="1" applyBorder="1" applyAlignment="1">
      <alignment horizontal="center" vertical="center" wrapText="1"/>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2" fillId="0" borderId="24" xfId="0" applyFont="1"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2" fillId="0" borderId="22" xfId="0" applyFont="1"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2" fillId="0" borderId="23" xfId="0" applyFont="1" applyBorder="1" applyAlignment="1">
      <alignment horizontal="center" vertical="center"/>
    </xf>
    <xf numFmtId="0" fontId="0" fillId="0" borderId="26" xfId="0" applyBorder="1" applyAlignment="1">
      <alignment horizontal="center" vertical="center"/>
    </xf>
    <xf numFmtId="0" fontId="0" fillId="0" borderId="29" xfId="0" applyBorder="1" applyAlignment="1">
      <alignment horizontal="center" vertical="center"/>
    </xf>
    <xf numFmtId="0" fontId="12" fillId="4" borderId="7"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4" fillId="4" borderId="4" xfId="0" applyFont="1" applyFill="1" applyBorder="1" applyAlignment="1">
      <alignment horizontal="center" vertical="center" textRotation="180" wrapText="1"/>
    </xf>
    <xf numFmtId="0" fontId="14" fillId="4" borderId="6" xfId="0" applyFont="1" applyFill="1" applyBorder="1" applyAlignment="1">
      <alignment horizontal="center" vertical="center" textRotation="180" wrapText="1"/>
    </xf>
    <xf numFmtId="0" fontId="8" fillId="3" borderId="42" xfId="0" applyFont="1" applyFill="1" applyBorder="1" applyAlignment="1" applyProtection="1">
      <alignment horizontal="center" vertical="center" textRotation="90" wrapText="1"/>
      <protection locked="0"/>
    </xf>
    <xf numFmtId="0" fontId="8" fillId="3" borderId="59" xfId="0" applyFont="1" applyFill="1" applyBorder="1" applyAlignment="1" applyProtection="1">
      <alignment horizontal="center" vertical="center" textRotation="90" wrapText="1"/>
      <protection locked="0"/>
    </xf>
    <xf numFmtId="0" fontId="8" fillId="3" borderId="41" xfId="0" applyFont="1" applyFill="1" applyBorder="1" applyAlignment="1" applyProtection="1">
      <alignment horizontal="center" vertical="center" textRotation="90" wrapText="1"/>
      <protection locked="0"/>
    </xf>
    <xf numFmtId="0" fontId="8" fillId="3" borderId="58" xfId="0" applyFont="1" applyFill="1" applyBorder="1" applyAlignment="1" applyProtection="1">
      <alignment horizontal="center" vertical="center" textRotation="90" wrapText="1"/>
      <protection locked="0"/>
    </xf>
    <xf numFmtId="15" fontId="8" fillId="3" borderId="62" xfId="0" applyNumberFormat="1" applyFont="1" applyFill="1" applyBorder="1" applyAlignment="1">
      <alignment horizontal="center" vertical="center" wrapText="1"/>
    </xf>
    <xf numFmtId="0" fontId="8" fillId="3" borderId="62" xfId="0" applyFont="1" applyFill="1" applyBorder="1" applyAlignment="1">
      <alignment horizontal="center" vertical="center" wrapText="1"/>
    </xf>
    <xf numFmtId="0" fontId="7" fillId="0" borderId="46" xfId="0" applyFont="1" applyBorder="1" applyAlignment="1">
      <alignment horizontal="center"/>
    </xf>
    <xf numFmtId="0" fontId="7" fillId="0" borderId="40" xfId="0" applyFont="1" applyBorder="1" applyAlignment="1">
      <alignment horizontal="center"/>
    </xf>
    <xf numFmtId="0" fontId="7" fillId="0" borderId="47" xfId="0" applyFont="1" applyBorder="1" applyAlignment="1">
      <alignment horizontal="center"/>
    </xf>
    <xf numFmtId="0" fontId="8" fillId="3" borderId="48" xfId="0" applyFont="1" applyFill="1" applyBorder="1" applyAlignment="1">
      <alignment horizontal="center" vertical="center"/>
    </xf>
    <xf numFmtId="0" fontId="8" fillId="3" borderId="57" xfId="0" applyFont="1" applyFill="1" applyBorder="1" applyAlignment="1">
      <alignment horizontal="center" vertical="center"/>
    </xf>
    <xf numFmtId="0" fontId="8" fillId="3" borderId="41" xfId="0" applyFont="1" applyFill="1" applyBorder="1" applyAlignment="1" applyProtection="1">
      <alignment horizontal="center" vertical="center" wrapText="1"/>
      <protection locked="0"/>
    </xf>
    <xf numFmtId="0" fontId="8" fillId="3" borderId="58" xfId="0" applyFont="1" applyFill="1" applyBorder="1" applyAlignment="1" applyProtection="1">
      <alignment horizontal="center" vertical="center" wrapText="1"/>
      <protection locked="0"/>
    </xf>
    <xf numFmtId="0" fontId="8" fillId="3" borderId="49" xfId="0" applyNumberFormat="1" applyFont="1" applyFill="1" applyBorder="1" applyAlignment="1" applyProtection="1">
      <alignment horizontal="center" vertical="center" wrapText="1"/>
      <protection locked="0"/>
    </xf>
    <xf numFmtId="0" fontId="8" fillId="3" borderId="60" xfId="0" applyNumberFormat="1" applyFont="1" applyFill="1" applyBorder="1" applyAlignment="1" applyProtection="1">
      <alignment horizontal="center" vertical="center" wrapText="1"/>
      <protection locked="0"/>
    </xf>
  </cellXfs>
  <cellStyles count="93">
    <cellStyle name="Comma 2" xfId="44" xr:uid="{00000000-0005-0000-0000-000000000000}"/>
    <cellStyle name="Comma 3" xfId="45" xr:uid="{00000000-0005-0000-0000-000001000000}"/>
    <cellStyle name="Comma0" xfId="4" xr:uid="{00000000-0005-0000-0000-000002000000}"/>
    <cellStyle name="Comma0 2" xfId="18" xr:uid="{00000000-0005-0000-0000-000003000000}"/>
    <cellStyle name="Comma0 3" xfId="17" xr:uid="{00000000-0005-0000-0000-000004000000}"/>
    <cellStyle name="Comma0 4" xfId="35" xr:uid="{00000000-0005-0000-0000-000005000000}"/>
    <cellStyle name="Currency0" xfId="5" xr:uid="{00000000-0005-0000-0000-000006000000}"/>
    <cellStyle name="Currency0 2" xfId="20" xr:uid="{00000000-0005-0000-0000-000007000000}"/>
    <cellStyle name="Currency0 3" xfId="19" xr:uid="{00000000-0005-0000-0000-000008000000}"/>
    <cellStyle name="Currency0 4" xfId="36" xr:uid="{00000000-0005-0000-0000-000009000000}"/>
    <cellStyle name="Date" xfId="6" xr:uid="{00000000-0005-0000-0000-00000A000000}"/>
    <cellStyle name="Date 2" xfId="22" xr:uid="{00000000-0005-0000-0000-00000B000000}"/>
    <cellStyle name="Date 3" xfId="21" xr:uid="{00000000-0005-0000-0000-00000C000000}"/>
    <cellStyle name="Date 4" xfId="37" xr:uid="{00000000-0005-0000-0000-00000D000000}"/>
    <cellStyle name="Fixed" xfId="7" xr:uid="{00000000-0005-0000-0000-00000E000000}"/>
    <cellStyle name="Fixed 2" xfId="24" xr:uid="{00000000-0005-0000-0000-00000F000000}"/>
    <cellStyle name="Fixed 3" xfId="23" xr:uid="{00000000-0005-0000-0000-000010000000}"/>
    <cellStyle name="Fixed 4" xfId="38" xr:uid="{00000000-0005-0000-0000-000011000000}"/>
    <cellStyle name="Heading 1 2" xfId="8" xr:uid="{00000000-0005-0000-0000-000012000000}"/>
    <cellStyle name="Heading 1 3" xfId="25" xr:uid="{00000000-0005-0000-0000-000013000000}"/>
    <cellStyle name="Heading 1 4" xfId="39" xr:uid="{00000000-0005-0000-0000-000014000000}"/>
    <cellStyle name="Heading 2 2" xfId="9" xr:uid="{00000000-0005-0000-0000-000015000000}"/>
    <cellStyle name="Heading 2 3" xfId="26" xr:uid="{00000000-0005-0000-0000-000016000000}"/>
    <cellStyle name="Heading 2 4" xfId="40" xr:uid="{00000000-0005-0000-0000-000017000000}"/>
    <cellStyle name="Normal" xfId="0" builtinId="0"/>
    <cellStyle name="Normal 10" xfId="41" xr:uid="{00000000-0005-0000-0000-000019000000}"/>
    <cellStyle name="Normal 2" xfId="2" xr:uid="{00000000-0005-0000-0000-00001A000000}"/>
    <cellStyle name="Normal 2 2" xfId="1" xr:uid="{00000000-0005-0000-0000-00001B000000}"/>
    <cellStyle name="Normal 2 3" xfId="28" xr:uid="{00000000-0005-0000-0000-00001C000000}"/>
    <cellStyle name="Normal 2 3 2" xfId="55" xr:uid="{00000000-0005-0000-0000-00001D000000}"/>
    <cellStyle name="Normal 2 3 2 2" xfId="83" xr:uid="{00000000-0005-0000-0000-00001E000000}"/>
    <cellStyle name="Normal 2 3 3" xfId="73" xr:uid="{00000000-0005-0000-0000-00001F000000}"/>
    <cellStyle name="Normal 2 4" xfId="27" xr:uid="{00000000-0005-0000-0000-000020000000}"/>
    <cellStyle name="Normal 2 5" xfId="16" xr:uid="{00000000-0005-0000-0000-000021000000}"/>
    <cellStyle name="Normal 2 5 2" xfId="54" xr:uid="{00000000-0005-0000-0000-000022000000}"/>
    <cellStyle name="Normal 2 5 2 2" xfId="82" xr:uid="{00000000-0005-0000-0000-000023000000}"/>
    <cellStyle name="Normal 2 5 3" xfId="72" xr:uid="{00000000-0005-0000-0000-000024000000}"/>
    <cellStyle name="Normal 3" xfId="3" xr:uid="{00000000-0005-0000-0000-000025000000}"/>
    <cellStyle name="Normal 3 2" xfId="43" xr:uid="{00000000-0005-0000-0000-000026000000}"/>
    <cellStyle name="Normal 3 2 2" xfId="60" xr:uid="{00000000-0005-0000-0000-000027000000}"/>
    <cellStyle name="Normal 3 2 3" xfId="50" xr:uid="{00000000-0005-0000-0000-000028000000}"/>
    <cellStyle name="Normal 3 3" xfId="51" xr:uid="{00000000-0005-0000-0000-000029000000}"/>
    <cellStyle name="Normal 3 4" xfId="48" xr:uid="{00000000-0005-0000-0000-00002A000000}"/>
    <cellStyle name="Normal 3 5" xfId="67" xr:uid="{00000000-0005-0000-0000-00002B000000}"/>
    <cellStyle name="Normal 3 6" xfId="66" xr:uid="{00000000-0005-0000-0000-00002C000000}"/>
    <cellStyle name="Normal 4" xfId="11" xr:uid="{00000000-0005-0000-0000-00002D000000}"/>
    <cellStyle name="Normal 4 2" xfId="14" xr:uid="{00000000-0005-0000-0000-00002E000000}"/>
    <cellStyle name="Normal 4 2 2" xfId="30" xr:uid="{00000000-0005-0000-0000-00002F000000}"/>
    <cellStyle name="Normal 4 2 2 2" xfId="57" xr:uid="{00000000-0005-0000-0000-000030000000}"/>
    <cellStyle name="Normal 4 2 2 2 2" xfId="85" xr:uid="{00000000-0005-0000-0000-000031000000}"/>
    <cellStyle name="Normal 4 2 2 3" xfId="75" xr:uid="{00000000-0005-0000-0000-000032000000}"/>
    <cellStyle name="Normal 4 2 3" xfId="62" xr:uid="{00000000-0005-0000-0000-000033000000}"/>
    <cellStyle name="Normal 4 2 3 2" xfId="89" xr:uid="{00000000-0005-0000-0000-000034000000}"/>
    <cellStyle name="Normal 4 2 4" xfId="64" xr:uid="{00000000-0005-0000-0000-000035000000}"/>
    <cellStyle name="Normal 4 2 4 2" xfId="91" xr:uid="{00000000-0005-0000-0000-000036000000}"/>
    <cellStyle name="Normal 4 2 5" xfId="49" xr:uid="{00000000-0005-0000-0000-000037000000}"/>
    <cellStyle name="Normal 4 2 5 2" xfId="79" xr:uid="{00000000-0005-0000-0000-000038000000}"/>
    <cellStyle name="Normal 4 2 6" xfId="70" xr:uid="{00000000-0005-0000-0000-000039000000}"/>
    <cellStyle name="Normal 4 3" xfId="29" xr:uid="{00000000-0005-0000-0000-00003A000000}"/>
    <cellStyle name="Normal 4 3 2" xfId="56" xr:uid="{00000000-0005-0000-0000-00003B000000}"/>
    <cellStyle name="Normal 4 3 2 2" xfId="84" xr:uid="{00000000-0005-0000-0000-00003C000000}"/>
    <cellStyle name="Normal 4 3 3" xfId="74" xr:uid="{00000000-0005-0000-0000-00003D000000}"/>
    <cellStyle name="Normal 4 4" xfId="46" xr:uid="{00000000-0005-0000-0000-00003E000000}"/>
    <cellStyle name="Normal 4 5" xfId="61" xr:uid="{00000000-0005-0000-0000-00003F000000}"/>
    <cellStyle name="Normal 4 5 2" xfId="88" xr:uid="{00000000-0005-0000-0000-000040000000}"/>
    <cellStyle name="Normal 4 6" xfId="63" xr:uid="{00000000-0005-0000-0000-000041000000}"/>
    <cellStyle name="Normal 4 6 2" xfId="90" xr:uid="{00000000-0005-0000-0000-000042000000}"/>
    <cellStyle name="Normal 4 7" xfId="65" xr:uid="{00000000-0005-0000-0000-000043000000}"/>
    <cellStyle name="Normal 4 7 2" xfId="92" xr:uid="{00000000-0005-0000-0000-000044000000}"/>
    <cellStyle name="Normal 4 8" xfId="47" xr:uid="{00000000-0005-0000-0000-000045000000}"/>
    <cellStyle name="Normal 4 8 2" xfId="78" xr:uid="{00000000-0005-0000-0000-000046000000}"/>
    <cellStyle name="Normal 4 9" xfId="68" xr:uid="{00000000-0005-0000-0000-000047000000}"/>
    <cellStyle name="Normal 5" xfId="13" xr:uid="{00000000-0005-0000-0000-000048000000}"/>
    <cellStyle name="Normal 6" xfId="12" xr:uid="{00000000-0005-0000-0000-000049000000}"/>
    <cellStyle name="Normal 6 2" xfId="31" xr:uid="{00000000-0005-0000-0000-00004A000000}"/>
    <cellStyle name="Normal 6 2 2" xfId="58" xr:uid="{00000000-0005-0000-0000-00004B000000}"/>
    <cellStyle name="Normal 6 2 2 2" xfId="86" xr:uid="{00000000-0005-0000-0000-00004C000000}"/>
    <cellStyle name="Normal 6 2 3" xfId="76" xr:uid="{00000000-0005-0000-0000-00004D000000}"/>
    <cellStyle name="Normal 6 3" xfId="52" xr:uid="{00000000-0005-0000-0000-00004E000000}"/>
    <cellStyle name="Normal 6 3 2" xfId="80" xr:uid="{00000000-0005-0000-0000-00004F000000}"/>
    <cellStyle name="Normal 6 4" xfId="69" xr:uid="{00000000-0005-0000-0000-000050000000}"/>
    <cellStyle name="Normal 7" xfId="15" xr:uid="{00000000-0005-0000-0000-000051000000}"/>
    <cellStyle name="Normal 7 2" xfId="32" xr:uid="{00000000-0005-0000-0000-000052000000}"/>
    <cellStyle name="Normal 7 2 2" xfId="59" xr:uid="{00000000-0005-0000-0000-000053000000}"/>
    <cellStyle name="Normal 7 2 2 2" xfId="87" xr:uid="{00000000-0005-0000-0000-000054000000}"/>
    <cellStyle name="Normal 7 2 3" xfId="77" xr:uid="{00000000-0005-0000-0000-000055000000}"/>
    <cellStyle name="Normal 7 3" xfId="53" xr:uid="{00000000-0005-0000-0000-000056000000}"/>
    <cellStyle name="Normal 7 3 2" xfId="81" xr:uid="{00000000-0005-0000-0000-000057000000}"/>
    <cellStyle name="Normal 7 4" xfId="71" xr:uid="{00000000-0005-0000-0000-000058000000}"/>
    <cellStyle name="Normal 8" xfId="33" xr:uid="{00000000-0005-0000-0000-000059000000}"/>
    <cellStyle name="Total 2" xfId="10" xr:uid="{00000000-0005-0000-0000-00005A000000}"/>
    <cellStyle name="Total 3" xfId="34" xr:uid="{00000000-0005-0000-0000-00005B000000}"/>
    <cellStyle name="Total 4" xfId="42" xr:uid="{00000000-0005-0000-0000-00005C00000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5"/>
  <sheetViews>
    <sheetView tabSelected="1" topLeftCell="A32" workbookViewId="0">
      <selection activeCell="E43" sqref="E43:E44"/>
    </sheetView>
  </sheetViews>
  <sheetFormatPr defaultColWidth="9.296875" defaultRowHeight="13" x14ac:dyDescent="0.3"/>
  <cols>
    <col min="1" max="1" width="12.3984375" style="1" customWidth="1"/>
    <col min="2" max="2" width="14.796875" style="1" customWidth="1"/>
    <col min="3" max="3" width="9.09765625" style="1" customWidth="1"/>
    <col min="4" max="4" width="10" style="3" customWidth="1"/>
    <col min="5" max="6" width="11.3984375" style="3" customWidth="1"/>
    <col min="7" max="7" width="11.796875" style="3" customWidth="1"/>
    <col min="8" max="8" width="13.69921875" style="3" customWidth="1"/>
    <col min="9" max="9" width="30" style="1" customWidth="1"/>
    <col min="10" max="16384" width="9.296875" style="1"/>
  </cols>
  <sheetData>
    <row r="1" spans="1:9" x14ac:dyDescent="0.3">
      <c r="A1" s="7" t="s">
        <v>45</v>
      </c>
      <c r="B1" s="8"/>
      <c r="C1" s="8"/>
      <c r="D1" s="9"/>
      <c r="E1" s="9"/>
      <c r="F1" s="9"/>
      <c r="G1" s="9"/>
      <c r="H1" s="9"/>
      <c r="I1" s="8"/>
    </row>
    <row r="2" spans="1:9" x14ac:dyDescent="0.3">
      <c r="A2" s="55" t="s">
        <v>658</v>
      </c>
      <c r="B2" s="8"/>
      <c r="C2" s="8"/>
      <c r="D2" s="9"/>
      <c r="E2" s="9"/>
      <c r="F2" s="9"/>
      <c r="G2" s="9"/>
      <c r="H2" s="9"/>
      <c r="I2" s="8"/>
    </row>
    <row r="3" spans="1:9" x14ac:dyDescent="0.3">
      <c r="A3" s="7" t="s">
        <v>562</v>
      </c>
      <c r="B3" s="8"/>
      <c r="C3" s="8"/>
      <c r="D3" s="9"/>
      <c r="E3" s="9"/>
      <c r="F3" s="9"/>
      <c r="G3" s="9"/>
      <c r="H3" s="9"/>
      <c r="I3" s="8"/>
    </row>
    <row r="4" spans="1:9" x14ac:dyDescent="0.3">
      <c r="A4" s="7" t="s">
        <v>7</v>
      </c>
      <c r="B4" s="8"/>
      <c r="C4" s="8"/>
      <c r="D4" s="9"/>
      <c r="E4" s="9"/>
      <c r="F4" s="9"/>
      <c r="G4" s="9"/>
      <c r="H4" s="9"/>
      <c r="I4" s="8"/>
    </row>
    <row r="5" spans="1:9" x14ac:dyDescent="0.3">
      <c r="A5" s="10"/>
      <c r="B5" s="8"/>
      <c r="C5" s="8"/>
      <c r="D5" s="9"/>
      <c r="E5" s="9"/>
      <c r="F5" s="9"/>
      <c r="G5" s="9"/>
      <c r="H5" s="9"/>
      <c r="I5" s="8"/>
    </row>
    <row r="6" spans="1:9" x14ac:dyDescent="0.3">
      <c r="A6" s="7" t="s">
        <v>8</v>
      </c>
      <c r="B6" s="8"/>
      <c r="C6" s="8"/>
      <c r="D6" s="9"/>
      <c r="E6" s="9"/>
      <c r="F6" s="9"/>
      <c r="G6" s="9"/>
      <c r="H6" s="9"/>
      <c r="I6" s="8"/>
    </row>
    <row r="7" spans="1:9" ht="13.5" thickBot="1" x14ac:dyDescent="0.35">
      <c r="A7" s="11"/>
      <c r="B7" s="12"/>
      <c r="C7" s="12"/>
      <c r="D7" s="13"/>
      <c r="E7" s="13"/>
      <c r="F7" s="13"/>
      <c r="G7" s="13"/>
      <c r="H7" s="13"/>
      <c r="I7" s="12"/>
    </row>
    <row r="8" spans="1:9" ht="13.5" thickTop="1" x14ac:dyDescent="0.3">
      <c r="A8" s="14" t="s">
        <v>9</v>
      </c>
      <c r="B8" s="15"/>
      <c r="C8" s="41" t="s">
        <v>42</v>
      </c>
      <c r="D8" s="16"/>
      <c r="E8" s="16"/>
      <c r="F8" s="16"/>
      <c r="G8" s="16"/>
      <c r="H8" s="16"/>
      <c r="I8" s="17"/>
    </row>
    <row r="9" spans="1:9" x14ac:dyDescent="0.3">
      <c r="A9" s="18" t="s">
        <v>10</v>
      </c>
      <c r="B9" s="8"/>
      <c r="C9" s="96" t="s">
        <v>564</v>
      </c>
      <c r="D9" s="9"/>
      <c r="E9" s="9"/>
      <c r="F9" s="9"/>
      <c r="G9" s="9"/>
      <c r="H9" s="9"/>
      <c r="I9" s="19"/>
    </row>
    <row r="10" spans="1:9" x14ac:dyDescent="0.3">
      <c r="A10" s="18" t="s">
        <v>11</v>
      </c>
      <c r="B10" s="8"/>
      <c r="C10" s="96" t="s">
        <v>565</v>
      </c>
      <c r="D10" s="9"/>
      <c r="E10" s="9"/>
      <c r="F10" s="9"/>
      <c r="G10" s="9"/>
      <c r="H10" s="9"/>
      <c r="I10" s="19"/>
    </row>
    <row r="11" spans="1:9" x14ac:dyDescent="0.3">
      <c r="A11" s="18" t="s">
        <v>12</v>
      </c>
      <c r="B11" s="8"/>
      <c r="C11" s="96" t="s">
        <v>566</v>
      </c>
      <c r="D11" s="9"/>
      <c r="E11" s="9"/>
      <c r="F11" s="9"/>
      <c r="G11" s="9"/>
      <c r="H11" s="9"/>
      <c r="I11" s="19"/>
    </row>
    <row r="12" spans="1:9" x14ac:dyDescent="0.3">
      <c r="A12" s="18" t="s">
        <v>13</v>
      </c>
      <c r="B12" s="8"/>
      <c r="C12" s="96" t="s">
        <v>567</v>
      </c>
      <c r="D12" s="9"/>
      <c r="E12" s="9"/>
      <c r="F12" s="9"/>
      <c r="G12" s="9"/>
      <c r="H12" s="9"/>
      <c r="I12" s="19"/>
    </row>
    <row r="13" spans="1:9" x14ac:dyDescent="0.3">
      <c r="A13" s="18" t="s">
        <v>14</v>
      </c>
      <c r="B13" s="8"/>
      <c r="C13" s="96" t="s">
        <v>568</v>
      </c>
      <c r="D13" s="9"/>
      <c r="E13" s="9"/>
      <c r="F13" s="9"/>
      <c r="G13" s="9"/>
      <c r="H13" s="9"/>
      <c r="I13" s="19"/>
    </row>
    <row r="14" spans="1:9" x14ac:dyDescent="0.3">
      <c r="A14" s="18" t="s">
        <v>15</v>
      </c>
      <c r="B14" s="8"/>
      <c r="C14" s="96" t="s">
        <v>579</v>
      </c>
      <c r="D14" s="9"/>
      <c r="E14" s="9"/>
      <c r="F14" s="9"/>
      <c r="G14" s="9"/>
      <c r="H14" s="9"/>
      <c r="I14" s="19"/>
    </row>
    <row r="15" spans="1:9" x14ac:dyDescent="0.3">
      <c r="A15" s="18" t="s">
        <v>16</v>
      </c>
      <c r="B15" s="8"/>
      <c r="C15" s="96" t="s">
        <v>578</v>
      </c>
      <c r="D15" s="9"/>
      <c r="E15" s="9"/>
      <c r="F15" s="9"/>
      <c r="G15" s="9"/>
      <c r="H15" s="9"/>
      <c r="I15" s="19"/>
    </row>
    <row r="16" spans="1:9" x14ac:dyDescent="0.3">
      <c r="A16" s="18" t="s">
        <v>17</v>
      </c>
      <c r="B16" s="8"/>
      <c r="C16" s="96" t="s">
        <v>569</v>
      </c>
      <c r="D16" s="9"/>
      <c r="E16" s="9"/>
      <c r="F16" s="9"/>
      <c r="G16" s="9"/>
      <c r="H16" s="9"/>
      <c r="I16" s="19"/>
    </row>
    <row r="17" spans="1:9" x14ac:dyDescent="0.3">
      <c r="A17" s="18"/>
      <c r="B17" s="8"/>
      <c r="C17" s="8"/>
      <c r="D17" s="9"/>
      <c r="E17" s="9"/>
      <c r="F17" s="9"/>
      <c r="G17" s="9"/>
      <c r="H17" s="9"/>
      <c r="I17" s="19"/>
    </row>
    <row r="18" spans="1:9" ht="13.5" thickBot="1" x14ac:dyDescent="0.35">
      <c r="A18" s="20"/>
      <c r="B18" s="21"/>
      <c r="C18" s="21"/>
      <c r="D18" s="22"/>
      <c r="E18" s="22"/>
      <c r="F18" s="22"/>
      <c r="G18" s="22"/>
      <c r="H18" s="22"/>
      <c r="I18" s="19"/>
    </row>
    <row r="19" spans="1:9" s="2" customFormat="1" ht="12.75" customHeight="1" x14ac:dyDescent="0.3">
      <c r="A19" s="207" t="s">
        <v>18</v>
      </c>
      <c r="B19" s="210" t="s">
        <v>19</v>
      </c>
      <c r="C19" s="210" t="s">
        <v>20</v>
      </c>
      <c r="D19" s="201" t="s">
        <v>21</v>
      </c>
      <c r="E19" s="201" t="s">
        <v>22</v>
      </c>
      <c r="F19" s="201" t="s">
        <v>43</v>
      </c>
      <c r="G19" s="201" t="s">
        <v>44</v>
      </c>
      <c r="H19" s="201" t="s">
        <v>23</v>
      </c>
      <c r="I19" s="204" t="s">
        <v>24</v>
      </c>
    </row>
    <row r="20" spans="1:9" s="2" customFormat="1" x14ac:dyDescent="0.3">
      <c r="A20" s="208"/>
      <c r="B20" s="211"/>
      <c r="C20" s="211"/>
      <c r="D20" s="202"/>
      <c r="E20" s="202"/>
      <c r="F20" s="202"/>
      <c r="G20" s="202"/>
      <c r="H20" s="202"/>
      <c r="I20" s="205"/>
    </row>
    <row r="21" spans="1:9" s="2" customFormat="1" ht="13.5" thickBot="1" x14ac:dyDescent="0.35">
      <c r="A21" s="209"/>
      <c r="B21" s="212"/>
      <c r="C21" s="212"/>
      <c r="D21" s="203"/>
      <c r="E21" s="203"/>
      <c r="F21" s="203"/>
      <c r="G21" s="203"/>
      <c r="H21" s="203"/>
      <c r="I21" s="206"/>
    </row>
    <row r="22" spans="1:9" x14ac:dyDescent="0.3">
      <c r="A22" s="99"/>
      <c r="B22" s="100"/>
      <c r="C22" s="100"/>
      <c r="D22" s="101"/>
      <c r="E22" s="101"/>
      <c r="F22" s="101"/>
      <c r="G22" s="97"/>
      <c r="H22" s="24"/>
      <c r="I22" s="25"/>
    </row>
    <row r="23" spans="1:9" x14ac:dyDescent="0.3">
      <c r="A23" s="102" t="s">
        <v>575</v>
      </c>
      <c r="B23" s="103" t="s">
        <v>570</v>
      </c>
      <c r="C23" s="104" t="s">
        <v>571</v>
      </c>
      <c r="D23" s="105">
        <v>12</v>
      </c>
      <c r="E23" s="105">
        <v>13</v>
      </c>
      <c r="F23" s="140" t="s">
        <v>146</v>
      </c>
      <c r="G23" s="140" t="s">
        <v>146</v>
      </c>
      <c r="H23" s="29">
        <f>D23/E23</f>
        <v>0.92307692307692313</v>
      </c>
      <c r="I23" s="108" t="s">
        <v>574</v>
      </c>
    </row>
    <row r="24" spans="1:9" x14ac:dyDescent="0.3">
      <c r="A24" s="106"/>
      <c r="B24" s="103" t="s">
        <v>572</v>
      </c>
      <c r="C24" s="104" t="s">
        <v>571</v>
      </c>
      <c r="D24" s="105">
        <v>12.65</v>
      </c>
      <c r="E24" s="105">
        <v>14.08</v>
      </c>
      <c r="F24" s="105">
        <v>11.4</v>
      </c>
      <c r="G24" s="98">
        <f>E24-F24</f>
        <v>2.6799999999999997</v>
      </c>
      <c r="H24" s="105">
        <f t="shared" ref="H24:H27" si="0">D24/E24</f>
        <v>0.8984375</v>
      </c>
      <c r="I24" s="109"/>
    </row>
    <row r="25" spans="1:9" x14ac:dyDescent="0.3">
      <c r="A25" s="102"/>
      <c r="B25" s="103" t="s">
        <v>573</v>
      </c>
      <c r="C25" s="104" t="s">
        <v>571</v>
      </c>
      <c r="D25" s="105">
        <v>12.65</v>
      </c>
      <c r="E25" s="105">
        <v>14.08</v>
      </c>
      <c r="F25" s="105">
        <v>11.4</v>
      </c>
      <c r="G25" s="105">
        <f t="shared" ref="G25:G27" si="1">E25-F25</f>
        <v>2.6799999999999997</v>
      </c>
      <c r="H25" s="105">
        <f t="shared" si="0"/>
        <v>0.8984375</v>
      </c>
      <c r="I25" s="108"/>
    </row>
    <row r="26" spans="1:9" x14ac:dyDescent="0.3">
      <c r="A26" s="106"/>
      <c r="B26" s="103"/>
      <c r="C26" s="104"/>
      <c r="D26" s="105"/>
      <c r="E26" s="105"/>
      <c r="F26" s="105"/>
      <c r="G26" s="105"/>
      <c r="H26" s="105"/>
      <c r="I26" s="108"/>
    </row>
    <row r="27" spans="1:9" ht="25" x14ac:dyDescent="0.3">
      <c r="A27" s="52" t="s">
        <v>576</v>
      </c>
      <c r="B27" s="53" t="s">
        <v>577</v>
      </c>
      <c r="C27" s="110" t="s">
        <v>571</v>
      </c>
      <c r="D27" s="111">
        <v>12.73</v>
      </c>
      <c r="E27" s="111">
        <v>13.08</v>
      </c>
      <c r="F27" s="111">
        <v>10.119999999999999</v>
      </c>
      <c r="G27" s="111">
        <f t="shared" si="1"/>
        <v>2.9600000000000009</v>
      </c>
      <c r="H27" s="111">
        <f t="shared" si="0"/>
        <v>0.97324159021406731</v>
      </c>
      <c r="I27" s="112" t="s">
        <v>589</v>
      </c>
    </row>
    <row r="28" spans="1:9" x14ac:dyDescent="0.3">
      <c r="A28" s="107"/>
      <c r="B28" s="103"/>
      <c r="C28" s="104"/>
      <c r="D28" s="105"/>
      <c r="E28" s="105"/>
      <c r="F28" s="105"/>
      <c r="G28" s="29"/>
      <c r="H28" s="29"/>
      <c r="I28" s="31"/>
    </row>
    <row r="29" spans="1:9" x14ac:dyDescent="0.3">
      <c r="A29" s="30" t="s">
        <v>596</v>
      </c>
      <c r="B29" s="27" t="s">
        <v>597</v>
      </c>
      <c r="C29" s="28" t="s">
        <v>571</v>
      </c>
      <c r="D29" s="29">
        <v>12.5</v>
      </c>
      <c r="E29" s="29">
        <v>13.5</v>
      </c>
      <c r="F29" s="140" t="s">
        <v>146</v>
      </c>
      <c r="G29" s="140" t="s">
        <v>146</v>
      </c>
      <c r="H29" s="29">
        <v>0.93</v>
      </c>
      <c r="I29" s="31" t="s">
        <v>598</v>
      </c>
    </row>
    <row r="30" spans="1:9" x14ac:dyDescent="0.3">
      <c r="A30" s="30"/>
      <c r="B30" s="27" t="s">
        <v>572</v>
      </c>
      <c r="C30" s="119" t="s">
        <v>571</v>
      </c>
      <c r="D30" s="29">
        <v>12.8</v>
      </c>
      <c r="E30" s="29">
        <v>13.6</v>
      </c>
      <c r="F30" s="29">
        <v>11.2</v>
      </c>
      <c r="G30" s="29">
        <v>2.4</v>
      </c>
      <c r="H30" s="29">
        <v>0.94</v>
      </c>
      <c r="I30" s="40"/>
    </row>
    <row r="31" spans="1:9" x14ac:dyDescent="0.3">
      <c r="A31" s="32"/>
      <c r="B31" s="27" t="s">
        <v>573</v>
      </c>
      <c r="C31" s="119" t="s">
        <v>571</v>
      </c>
      <c r="D31" s="120">
        <v>12.8</v>
      </c>
      <c r="E31" s="120">
        <v>13.6</v>
      </c>
      <c r="F31" s="120">
        <v>11.2</v>
      </c>
      <c r="G31" s="120">
        <v>2.4</v>
      </c>
      <c r="H31" s="120">
        <v>0.94</v>
      </c>
      <c r="I31" s="31"/>
    </row>
    <row r="32" spans="1:9" x14ac:dyDescent="0.3">
      <c r="A32" s="30"/>
      <c r="B32" s="27"/>
      <c r="C32" s="28"/>
      <c r="D32" s="29"/>
      <c r="E32" s="29"/>
      <c r="F32" s="29"/>
      <c r="G32" s="29"/>
      <c r="H32" s="29"/>
      <c r="I32" s="31"/>
    </row>
    <row r="33" spans="1:9" x14ac:dyDescent="0.3">
      <c r="A33" s="200">
        <v>44538</v>
      </c>
      <c r="B33" s="118" t="s">
        <v>597</v>
      </c>
      <c r="C33" s="119" t="s">
        <v>571</v>
      </c>
      <c r="D33" s="29">
        <v>12.7</v>
      </c>
      <c r="E33" s="29">
        <v>13.08</v>
      </c>
      <c r="F33" s="29">
        <v>9.76</v>
      </c>
      <c r="G33" s="29">
        <v>3.32</v>
      </c>
      <c r="H33" s="29">
        <v>0.97</v>
      </c>
      <c r="I33" s="124" t="s">
        <v>664</v>
      </c>
    </row>
    <row r="34" spans="1:9" s="47" customFormat="1" x14ac:dyDescent="0.3">
      <c r="A34" s="32"/>
      <c r="B34" s="118" t="s">
        <v>572</v>
      </c>
      <c r="C34" s="119" t="s">
        <v>571</v>
      </c>
      <c r="D34" s="120">
        <v>12.7</v>
      </c>
      <c r="E34" s="120">
        <v>13.08</v>
      </c>
      <c r="F34" s="120">
        <v>9.76</v>
      </c>
      <c r="G34" s="120">
        <v>3.32</v>
      </c>
      <c r="H34" s="120">
        <v>0.97</v>
      </c>
      <c r="I34" s="34"/>
    </row>
    <row r="35" spans="1:9" s="47" customFormat="1" x14ac:dyDescent="0.3">
      <c r="A35" s="32"/>
      <c r="B35" s="118" t="s">
        <v>573</v>
      </c>
      <c r="C35" s="119" t="s">
        <v>571</v>
      </c>
      <c r="D35" s="120">
        <v>12.7</v>
      </c>
      <c r="E35" s="120">
        <v>13.08</v>
      </c>
      <c r="F35" s="120">
        <v>9.76</v>
      </c>
      <c r="G35" s="120">
        <v>3.32</v>
      </c>
      <c r="H35" s="120">
        <v>0.97</v>
      </c>
      <c r="I35" s="34"/>
    </row>
    <row r="36" spans="1:9" s="47" customFormat="1" x14ac:dyDescent="0.3">
      <c r="A36" s="32"/>
      <c r="B36" s="27"/>
      <c r="C36" s="28"/>
      <c r="D36" s="29"/>
      <c r="E36" s="29"/>
      <c r="F36" s="29"/>
      <c r="G36" s="29"/>
      <c r="H36" s="29"/>
      <c r="I36" s="34"/>
    </row>
    <row r="37" spans="1:9" s="47" customFormat="1" x14ac:dyDescent="0.3">
      <c r="A37" s="32"/>
      <c r="B37" s="27"/>
      <c r="C37" s="28"/>
      <c r="D37" s="29"/>
      <c r="E37" s="29"/>
      <c r="F37" s="29"/>
      <c r="G37" s="29"/>
      <c r="H37" s="29"/>
      <c r="I37" s="34"/>
    </row>
    <row r="38" spans="1:9" s="47" customFormat="1" x14ac:dyDescent="0.3">
      <c r="A38" s="32"/>
      <c r="B38" s="27"/>
      <c r="C38" s="28"/>
      <c r="D38" s="29"/>
      <c r="E38" s="29"/>
      <c r="F38" s="29"/>
      <c r="G38" s="29"/>
      <c r="H38" s="29"/>
      <c r="I38" s="34"/>
    </row>
    <row r="39" spans="1:9" s="47" customFormat="1" x14ac:dyDescent="0.3">
      <c r="A39" s="32"/>
      <c r="B39" s="27"/>
      <c r="C39" s="28"/>
      <c r="D39" s="29"/>
      <c r="E39" s="29"/>
      <c r="F39" s="29"/>
      <c r="G39" s="29"/>
      <c r="H39" s="29"/>
      <c r="I39" s="34"/>
    </row>
    <row r="40" spans="1:9" s="47" customFormat="1" x14ac:dyDescent="0.3">
      <c r="A40" s="32"/>
      <c r="B40" s="27"/>
      <c r="C40" s="28"/>
      <c r="D40" s="29"/>
      <c r="E40" s="29"/>
      <c r="F40" s="29"/>
      <c r="G40" s="29"/>
      <c r="H40" s="29"/>
      <c r="I40" s="34"/>
    </row>
    <row r="41" spans="1:9" s="47" customFormat="1" x14ac:dyDescent="0.3">
      <c r="A41" s="32"/>
      <c r="B41" s="27"/>
      <c r="C41" s="28"/>
      <c r="D41" s="29"/>
      <c r="E41" s="29"/>
      <c r="F41" s="29"/>
      <c r="G41" s="29"/>
      <c r="H41" s="29"/>
      <c r="I41" s="34"/>
    </row>
    <row r="42" spans="1:9" s="47" customFormat="1" x14ac:dyDescent="0.3">
      <c r="A42" s="32"/>
      <c r="B42" s="27"/>
      <c r="C42" s="28"/>
      <c r="D42" s="29"/>
      <c r="E42" s="29"/>
      <c r="F42" s="29"/>
      <c r="G42" s="29"/>
      <c r="H42" s="29"/>
      <c r="I42" s="34"/>
    </row>
    <row r="43" spans="1:9" s="47" customFormat="1" x14ac:dyDescent="0.3">
      <c r="A43" s="32"/>
      <c r="B43" s="27"/>
      <c r="C43" s="28"/>
      <c r="D43" s="29"/>
      <c r="E43" s="29"/>
      <c r="F43" s="29"/>
      <c r="G43" s="29"/>
      <c r="H43" s="29"/>
      <c r="I43" s="34"/>
    </row>
    <row r="44" spans="1:9" x14ac:dyDescent="0.3">
      <c r="A44" s="30"/>
      <c r="B44" s="27"/>
      <c r="C44" s="28"/>
      <c r="D44" s="29"/>
      <c r="E44" s="29"/>
      <c r="F44" s="29"/>
      <c r="G44" s="29"/>
      <c r="H44" s="29"/>
      <c r="I44" s="31"/>
    </row>
    <row r="45" spans="1:9" x14ac:dyDescent="0.3">
      <c r="A45" s="26"/>
      <c r="B45" s="27"/>
      <c r="C45" s="28"/>
      <c r="D45" s="29"/>
      <c r="E45" s="29"/>
      <c r="F45" s="29"/>
      <c r="G45" s="29"/>
      <c r="H45" s="29"/>
      <c r="I45" s="31"/>
    </row>
    <row r="46" spans="1:9" x14ac:dyDescent="0.3">
      <c r="A46" s="32"/>
      <c r="B46" s="27"/>
      <c r="C46" s="28"/>
      <c r="D46" s="29"/>
      <c r="E46" s="29"/>
      <c r="F46" s="29"/>
      <c r="G46" s="29"/>
      <c r="H46" s="29"/>
      <c r="I46" s="31"/>
    </row>
    <row r="47" spans="1:9" x14ac:dyDescent="0.3">
      <c r="A47" s="33"/>
      <c r="B47" s="27"/>
      <c r="C47" s="28"/>
      <c r="D47" s="29"/>
      <c r="E47" s="29"/>
      <c r="F47" s="29"/>
      <c r="G47" s="29"/>
      <c r="H47" s="29"/>
      <c r="I47" s="31"/>
    </row>
    <row r="48" spans="1:9" x14ac:dyDescent="0.3">
      <c r="A48" s="30"/>
      <c r="B48" s="27"/>
      <c r="C48" s="28"/>
      <c r="D48" s="29"/>
      <c r="E48" s="29"/>
      <c r="F48" s="29"/>
      <c r="G48" s="29"/>
      <c r="H48" s="29"/>
      <c r="I48" s="31"/>
    </row>
    <row r="49" spans="1:9" x14ac:dyDescent="0.3">
      <c r="A49" s="30"/>
      <c r="B49" s="27"/>
      <c r="C49" s="28"/>
      <c r="D49" s="29"/>
      <c r="E49" s="29"/>
      <c r="F49" s="29"/>
      <c r="G49" s="29"/>
      <c r="H49" s="29"/>
      <c r="I49" s="31"/>
    </row>
    <row r="50" spans="1:9" x14ac:dyDescent="0.3">
      <c r="A50" s="30"/>
      <c r="B50" s="27"/>
      <c r="C50" s="28"/>
      <c r="D50" s="29"/>
      <c r="E50" s="29"/>
      <c r="F50" s="29"/>
      <c r="G50" s="29"/>
      <c r="H50" s="29"/>
      <c r="I50" s="31"/>
    </row>
    <row r="51" spans="1:9" x14ac:dyDescent="0.3">
      <c r="A51" s="33"/>
      <c r="B51" s="27"/>
      <c r="C51" s="28"/>
      <c r="D51" s="29"/>
      <c r="E51" s="29"/>
      <c r="F51" s="29"/>
      <c r="G51" s="29"/>
      <c r="H51" s="29"/>
      <c r="I51" s="31"/>
    </row>
    <row r="52" spans="1:9" x14ac:dyDescent="0.3">
      <c r="A52" s="30"/>
      <c r="B52" s="27"/>
      <c r="C52" s="28"/>
      <c r="D52" s="29"/>
      <c r="E52" s="29"/>
      <c r="F52" s="29"/>
      <c r="G52" s="29"/>
      <c r="H52" s="29"/>
      <c r="I52" s="31"/>
    </row>
    <row r="53" spans="1:9" x14ac:dyDescent="0.3">
      <c r="A53" s="30"/>
      <c r="B53" s="27"/>
      <c r="C53" s="28"/>
      <c r="D53" s="29"/>
      <c r="E53" s="29"/>
      <c r="F53" s="29"/>
      <c r="G53" s="29"/>
      <c r="H53" s="29"/>
      <c r="I53" s="31"/>
    </row>
    <row r="54" spans="1:9" x14ac:dyDescent="0.3">
      <c r="A54" s="30"/>
      <c r="B54" s="27"/>
      <c r="C54" s="28"/>
      <c r="D54" s="29"/>
      <c r="E54" s="29"/>
      <c r="F54" s="29"/>
      <c r="G54" s="29"/>
      <c r="H54" s="29"/>
      <c r="I54" s="31"/>
    </row>
    <row r="55" spans="1:9" x14ac:dyDescent="0.3">
      <c r="A55" s="30"/>
      <c r="B55" s="27"/>
      <c r="C55" s="28"/>
      <c r="D55" s="29"/>
      <c r="E55" s="29"/>
      <c r="F55" s="29"/>
      <c r="G55" s="29"/>
      <c r="H55" s="29"/>
      <c r="I55" s="31"/>
    </row>
    <row r="56" spans="1:9" x14ac:dyDescent="0.3">
      <c r="A56" s="32"/>
      <c r="B56" s="27"/>
      <c r="C56" s="28"/>
      <c r="D56" s="29"/>
      <c r="E56" s="29"/>
      <c r="F56" s="29"/>
      <c r="G56" s="29"/>
      <c r="H56" s="29"/>
      <c r="I56" s="31"/>
    </row>
    <row r="57" spans="1:9" x14ac:dyDescent="0.3">
      <c r="A57" s="30"/>
      <c r="B57" s="27"/>
      <c r="C57" s="28"/>
      <c r="D57" s="29"/>
      <c r="E57" s="29"/>
      <c r="F57" s="29"/>
      <c r="G57" s="29"/>
      <c r="H57" s="29"/>
      <c r="I57" s="31"/>
    </row>
    <row r="58" spans="1:9" x14ac:dyDescent="0.3">
      <c r="A58" s="30"/>
      <c r="B58" s="27"/>
      <c r="C58" s="28"/>
      <c r="D58" s="29"/>
      <c r="E58" s="29"/>
      <c r="F58" s="29"/>
      <c r="G58" s="29"/>
      <c r="H58" s="29"/>
      <c r="I58" s="31"/>
    </row>
    <row r="59" spans="1:9" x14ac:dyDescent="0.3">
      <c r="A59" s="26"/>
      <c r="B59" s="27"/>
      <c r="C59" s="28"/>
      <c r="D59" s="29"/>
      <c r="E59" s="29"/>
      <c r="F59" s="29"/>
      <c r="G59" s="29"/>
      <c r="H59" s="29"/>
      <c r="I59" s="31"/>
    </row>
    <row r="60" spans="1:9" x14ac:dyDescent="0.3">
      <c r="A60" s="42"/>
      <c r="B60" s="43"/>
      <c r="C60" s="44"/>
      <c r="D60" s="45"/>
      <c r="E60" s="45"/>
      <c r="F60" s="45"/>
      <c r="G60" s="45"/>
      <c r="H60" s="29"/>
      <c r="I60" s="46"/>
    </row>
    <row r="61" spans="1:9" x14ac:dyDescent="0.3">
      <c r="A61" s="26"/>
      <c r="B61" s="27"/>
      <c r="C61" s="28"/>
      <c r="D61" s="29"/>
      <c r="E61" s="29"/>
      <c r="F61" s="29"/>
      <c r="G61" s="29"/>
      <c r="H61" s="29"/>
      <c r="I61" s="31"/>
    </row>
    <row r="62" spans="1:9" x14ac:dyDescent="0.3">
      <c r="A62" s="42"/>
      <c r="B62" s="43"/>
      <c r="C62" s="28"/>
      <c r="D62" s="29"/>
      <c r="E62" s="29"/>
      <c r="F62" s="29"/>
      <c r="G62" s="29"/>
      <c r="H62" s="29"/>
      <c r="I62" s="46"/>
    </row>
    <row r="63" spans="1:9" x14ac:dyDescent="0.3">
      <c r="A63" s="42"/>
      <c r="B63" s="43"/>
      <c r="C63" s="44"/>
      <c r="D63" s="45"/>
      <c r="E63" s="45"/>
      <c r="F63" s="45"/>
      <c r="G63" s="45"/>
      <c r="H63" s="45"/>
      <c r="I63" s="46"/>
    </row>
    <row r="64" spans="1:9" x14ac:dyDescent="0.3">
      <c r="A64" s="42"/>
      <c r="B64" s="43"/>
      <c r="C64" s="44"/>
      <c r="D64" s="45"/>
      <c r="E64" s="45"/>
      <c r="F64" s="45"/>
      <c r="G64" s="45"/>
      <c r="H64" s="45"/>
      <c r="I64" s="46"/>
    </row>
    <row r="65" spans="1:9" ht="13.5" thickBot="1" x14ac:dyDescent="0.35">
      <c r="A65" s="35"/>
      <c r="B65" s="36"/>
      <c r="C65" s="37"/>
      <c r="D65" s="38"/>
      <c r="E65" s="38"/>
      <c r="F65" s="38"/>
      <c r="G65" s="38"/>
      <c r="H65" s="38"/>
      <c r="I65" s="39"/>
    </row>
    <row r="66" spans="1:9" ht="13.5" thickTop="1" x14ac:dyDescent="0.3">
      <c r="A66" s="6"/>
      <c r="B66" s="6"/>
      <c r="C66" s="6"/>
      <c r="D66" s="23"/>
      <c r="E66" s="23"/>
      <c r="F66" s="23"/>
      <c r="G66" s="23"/>
      <c r="H66" s="23"/>
      <c r="I66" s="6"/>
    </row>
    <row r="67" spans="1:9" x14ac:dyDescent="0.3">
      <c r="A67" s="6"/>
      <c r="B67" s="6"/>
      <c r="C67" s="6"/>
      <c r="D67" s="23"/>
      <c r="E67" s="23"/>
      <c r="F67" s="23"/>
      <c r="G67" s="23"/>
      <c r="H67" s="23"/>
      <c r="I67" s="6"/>
    </row>
    <row r="68" spans="1:9" x14ac:dyDescent="0.3">
      <c r="A68" s="6"/>
      <c r="B68" s="6"/>
      <c r="C68" s="6"/>
      <c r="D68" s="23"/>
      <c r="E68" s="23"/>
      <c r="F68" s="23"/>
      <c r="G68" s="23"/>
      <c r="H68" s="23"/>
      <c r="I68" s="6"/>
    </row>
    <row r="69" spans="1:9" x14ac:dyDescent="0.3">
      <c r="A69" s="6"/>
      <c r="B69" s="6"/>
      <c r="C69" s="6"/>
      <c r="D69" s="23"/>
      <c r="E69" s="23"/>
      <c r="F69" s="23"/>
      <c r="G69" s="23"/>
      <c r="H69" s="23"/>
      <c r="I69" s="6"/>
    </row>
    <row r="70" spans="1:9" x14ac:dyDescent="0.3">
      <c r="A70" s="6"/>
      <c r="B70" s="6"/>
      <c r="C70" s="6"/>
      <c r="D70" s="23"/>
      <c r="E70" s="23"/>
      <c r="F70" s="23"/>
      <c r="G70" s="23"/>
      <c r="H70" s="23"/>
      <c r="I70" s="6"/>
    </row>
    <row r="71" spans="1:9" x14ac:dyDescent="0.3">
      <c r="D71" s="23"/>
      <c r="E71" s="23"/>
      <c r="F71" s="23"/>
      <c r="G71" s="23"/>
      <c r="H71" s="23"/>
    </row>
    <row r="72" spans="1:9" x14ac:dyDescent="0.3">
      <c r="D72" s="23"/>
      <c r="E72" s="23"/>
      <c r="F72" s="23"/>
      <c r="G72" s="23"/>
      <c r="H72" s="23"/>
    </row>
    <row r="73" spans="1:9" x14ac:dyDescent="0.3">
      <c r="D73" s="23"/>
      <c r="E73" s="23"/>
      <c r="F73" s="23"/>
      <c r="G73" s="23"/>
      <c r="H73" s="23"/>
    </row>
    <row r="74" spans="1:9" x14ac:dyDescent="0.3">
      <c r="D74" s="23"/>
      <c r="E74" s="23"/>
      <c r="F74" s="23"/>
      <c r="G74" s="23"/>
      <c r="H74" s="23"/>
    </row>
    <row r="75" spans="1:9" x14ac:dyDescent="0.3">
      <c r="D75" s="23"/>
      <c r="E75" s="23"/>
      <c r="F75" s="23"/>
      <c r="G75" s="23"/>
      <c r="H75" s="23"/>
    </row>
  </sheetData>
  <mergeCells count="9">
    <mergeCell ref="F19:F21"/>
    <mergeCell ref="G19:G21"/>
    <mergeCell ref="H19:H21"/>
    <mergeCell ref="I19:I21"/>
    <mergeCell ref="A19:A21"/>
    <mergeCell ref="B19:B21"/>
    <mergeCell ref="C19:C21"/>
    <mergeCell ref="D19:D21"/>
    <mergeCell ref="E19:E21"/>
  </mergeCells>
  <printOptions horizontalCentered="1"/>
  <pageMargins left="0.7" right="0.7" top="0.75" bottom="0.75" header="0.3" footer="0.3"/>
  <pageSetup scale="8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75"/>
  <sheetViews>
    <sheetView topLeftCell="A18" workbookViewId="0">
      <selection activeCell="A35" sqref="A35"/>
    </sheetView>
  </sheetViews>
  <sheetFormatPr defaultColWidth="9.296875" defaultRowHeight="13" x14ac:dyDescent="0.3"/>
  <cols>
    <col min="1" max="1" width="12.3984375" style="58" customWidth="1"/>
    <col min="2" max="2" width="14.796875" style="58" customWidth="1"/>
    <col min="3" max="3" width="9.09765625" style="58" customWidth="1"/>
    <col min="4" max="4" width="10" style="95" customWidth="1"/>
    <col min="5" max="6" width="11.3984375" style="95" customWidth="1"/>
    <col min="7" max="7" width="11.796875" style="95" customWidth="1"/>
    <col min="8" max="8" width="13.69921875" style="95" customWidth="1"/>
    <col min="9" max="9" width="30" style="58" customWidth="1"/>
    <col min="10" max="16384" width="9.296875" style="58"/>
  </cols>
  <sheetData>
    <row r="1" spans="1:9" x14ac:dyDescent="0.3">
      <c r="A1" s="55" t="s">
        <v>45</v>
      </c>
      <c r="B1" s="56"/>
      <c r="C1" s="56"/>
      <c r="D1" s="57"/>
      <c r="E1" s="57"/>
      <c r="F1" s="57"/>
      <c r="G1" s="57"/>
      <c r="H1" s="57"/>
      <c r="I1" s="56"/>
    </row>
    <row r="2" spans="1:9" x14ac:dyDescent="0.3">
      <c r="A2" s="55" t="s">
        <v>658</v>
      </c>
      <c r="B2" s="56"/>
      <c r="C2" s="56"/>
      <c r="D2" s="57"/>
      <c r="E2" s="57"/>
      <c r="F2" s="57"/>
      <c r="G2" s="57"/>
      <c r="H2" s="57"/>
      <c r="I2" s="56"/>
    </row>
    <row r="3" spans="1:9" x14ac:dyDescent="0.3">
      <c r="A3" s="55" t="s">
        <v>562</v>
      </c>
      <c r="B3" s="56"/>
      <c r="C3" s="56"/>
      <c r="D3" s="57"/>
      <c r="E3" s="57"/>
      <c r="F3" s="57"/>
      <c r="G3" s="57"/>
      <c r="H3" s="57"/>
      <c r="I3" s="56"/>
    </row>
    <row r="4" spans="1:9" x14ac:dyDescent="0.3">
      <c r="A4" s="55" t="s">
        <v>7</v>
      </c>
      <c r="B4" s="56"/>
      <c r="C4" s="56"/>
      <c r="D4" s="57"/>
      <c r="E4" s="57"/>
      <c r="F4" s="57"/>
      <c r="G4" s="57"/>
      <c r="H4" s="57"/>
      <c r="I4" s="56"/>
    </row>
    <row r="5" spans="1:9" x14ac:dyDescent="0.3">
      <c r="A5" s="59"/>
      <c r="B5" s="56"/>
      <c r="C5" s="56"/>
      <c r="D5" s="57"/>
      <c r="E5" s="57"/>
      <c r="F5" s="57"/>
      <c r="G5" s="57"/>
      <c r="H5" s="57"/>
      <c r="I5" s="56"/>
    </row>
    <row r="6" spans="1:9" x14ac:dyDescent="0.3">
      <c r="A6" s="55" t="s">
        <v>8</v>
      </c>
      <c r="B6" s="56"/>
      <c r="C6" s="56"/>
      <c r="D6" s="57"/>
      <c r="E6" s="57"/>
      <c r="F6" s="57"/>
      <c r="G6" s="57"/>
      <c r="H6" s="57"/>
      <c r="I6" s="56"/>
    </row>
    <row r="7" spans="1:9" ht="13.5" thickBot="1" x14ac:dyDescent="0.35">
      <c r="A7" s="60"/>
      <c r="B7" s="61"/>
      <c r="C7" s="61"/>
      <c r="D7" s="62"/>
      <c r="E7" s="62"/>
      <c r="F7" s="62"/>
      <c r="G7" s="62"/>
      <c r="H7" s="62"/>
      <c r="I7" s="61"/>
    </row>
    <row r="8" spans="1:9" ht="13.5" thickTop="1" x14ac:dyDescent="0.3">
      <c r="A8" s="63" t="s">
        <v>9</v>
      </c>
      <c r="B8" s="64"/>
      <c r="C8" s="65" t="s">
        <v>563</v>
      </c>
      <c r="D8" s="66"/>
      <c r="E8" s="66"/>
      <c r="F8" s="66"/>
      <c r="G8" s="66"/>
      <c r="H8" s="66"/>
      <c r="I8" s="67"/>
    </row>
    <row r="9" spans="1:9" x14ac:dyDescent="0.3">
      <c r="A9" s="68" t="s">
        <v>10</v>
      </c>
      <c r="B9" s="56"/>
      <c r="C9" s="113" t="s">
        <v>580</v>
      </c>
      <c r="D9" s="57"/>
      <c r="E9" s="57"/>
      <c r="F9" s="57"/>
      <c r="G9" s="57"/>
      <c r="H9" s="57"/>
      <c r="I9" s="69"/>
    </row>
    <row r="10" spans="1:9" x14ac:dyDescent="0.3">
      <c r="A10" s="68" t="s">
        <v>11</v>
      </c>
      <c r="B10" s="56"/>
      <c r="C10" s="113" t="s">
        <v>565</v>
      </c>
      <c r="D10" s="57"/>
      <c r="E10" s="57"/>
      <c r="F10" s="57"/>
      <c r="G10" s="57"/>
      <c r="H10" s="57"/>
      <c r="I10" s="69"/>
    </row>
    <row r="11" spans="1:9" x14ac:dyDescent="0.3">
      <c r="A11" s="68" t="s">
        <v>12</v>
      </c>
      <c r="B11" s="56"/>
      <c r="C11" s="113" t="s">
        <v>581</v>
      </c>
      <c r="D11" s="57"/>
      <c r="E11" s="57"/>
      <c r="F11" s="57"/>
      <c r="G11" s="57"/>
      <c r="H11" s="57"/>
      <c r="I11" s="69"/>
    </row>
    <row r="12" spans="1:9" x14ac:dyDescent="0.3">
      <c r="A12" s="68" t="s">
        <v>13</v>
      </c>
      <c r="B12" s="56"/>
      <c r="C12" s="113" t="s">
        <v>582</v>
      </c>
      <c r="D12" s="57"/>
      <c r="E12" s="57"/>
      <c r="F12" s="57"/>
      <c r="G12" s="57"/>
      <c r="H12" s="57"/>
      <c r="I12" s="69"/>
    </row>
    <row r="13" spans="1:9" x14ac:dyDescent="0.3">
      <c r="A13" s="68" t="s">
        <v>14</v>
      </c>
      <c r="B13" s="56"/>
      <c r="C13" s="113" t="s">
        <v>583</v>
      </c>
      <c r="D13" s="57"/>
      <c r="E13" s="57"/>
      <c r="F13" s="57"/>
      <c r="G13" s="57"/>
      <c r="H13" s="57"/>
      <c r="I13" s="69"/>
    </row>
    <row r="14" spans="1:9" x14ac:dyDescent="0.3">
      <c r="A14" s="68" t="s">
        <v>15</v>
      </c>
      <c r="B14" s="56"/>
      <c r="C14" s="113" t="s">
        <v>585</v>
      </c>
      <c r="D14" s="57"/>
      <c r="E14" s="57"/>
      <c r="F14" s="57"/>
      <c r="G14" s="57"/>
      <c r="H14" s="57"/>
      <c r="I14" s="69"/>
    </row>
    <row r="15" spans="1:9" x14ac:dyDescent="0.3">
      <c r="A15" s="68" t="s">
        <v>16</v>
      </c>
      <c r="B15" s="56"/>
      <c r="C15" s="113" t="s">
        <v>586</v>
      </c>
      <c r="D15" s="57"/>
      <c r="E15" s="57"/>
      <c r="F15" s="57"/>
      <c r="G15" s="57"/>
      <c r="H15" s="57"/>
      <c r="I15" s="69"/>
    </row>
    <row r="16" spans="1:9" x14ac:dyDescent="0.3">
      <c r="A16" s="68" t="s">
        <v>17</v>
      </c>
      <c r="B16" s="56"/>
      <c r="C16" s="113" t="s">
        <v>584</v>
      </c>
      <c r="D16" s="57"/>
      <c r="E16" s="57"/>
      <c r="F16" s="57"/>
      <c r="G16" s="57"/>
      <c r="H16" s="57"/>
      <c r="I16" s="69"/>
    </row>
    <row r="17" spans="1:9" x14ac:dyDescent="0.3">
      <c r="A17" s="68"/>
      <c r="B17" s="56"/>
      <c r="C17" s="56"/>
      <c r="D17" s="57"/>
      <c r="E17" s="57"/>
      <c r="F17" s="57"/>
      <c r="G17" s="57"/>
      <c r="H17" s="57"/>
      <c r="I17" s="69"/>
    </row>
    <row r="18" spans="1:9" ht="13.5" thickBot="1" x14ac:dyDescent="0.35">
      <c r="A18" s="70"/>
      <c r="B18" s="71"/>
      <c r="C18" s="71"/>
      <c r="D18" s="72"/>
      <c r="E18" s="72"/>
      <c r="F18" s="72"/>
      <c r="G18" s="72"/>
      <c r="H18" s="72"/>
      <c r="I18" s="69"/>
    </row>
    <row r="19" spans="1:9" s="73" customFormat="1" ht="12.75" customHeight="1" x14ac:dyDescent="0.3">
      <c r="A19" s="207" t="s">
        <v>18</v>
      </c>
      <c r="B19" s="210" t="s">
        <v>19</v>
      </c>
      <c r="C19" s="210" t="s">
        <v>20</v>
      </c>
      <c r="D19" s="201" t="s">
        <v>21</v>
      </c>
      <c r="E19" s="201" t="s">
        <v>22</v>
      </c>
      <c r="F19" s="201" t="s">
        <v>43</v>
      </c>
      <c r="G19" s="201" t="s">
        <v>44</v>
      </c>
      <c r="H19" s="201" t="s">
        <v>23</v>
      </c>
      <c r="I19" s="204" t="s">
        <v>24</v>
      </c>
    </row>
    <row r="20" spans="1:9" s="73" customFormat="1" x14ac:dyDescent="0.3">
      <c r="A20" s="208"/>
      <c r="B20" s="211"/>
      <c r="C20" s="211"/>
      <c r="D20" s="202"/>
      <c r="E20" s="202"/>
      <c r="F20" s="202"/>
      <c r="G20" s="202"/>
      <c r="H20" s="202"/>
      <c r="I20" s="205"/>
    </row>
    <row r="21" spans="1:9" s="73" customFormat="1" ht="13.5" thickBot="1" x14ac:dyDescent="0.35">
      <c r="A21" s="209"/>
      <c r="B21" s="212"/>
      <c r="C21" s="212"/>
      <c r="D21" s="203"/>
      <c r="E21" s="203"/>
      <c r="F21" s="203"/>
      <c r="G21" s="203"/>
      <c r="H21" s="203"/>
      <c r="I21" s="206"/>
    </row>
    <row r="22" spans="1:9" x14ac:dyDescent="0.3">
      <c r="A22" s="114"/>
      <c r="B22" s="115"/>
      <c r="C22" s="115"/>
      <c r="D22" s="116"/>
      <c r="E22" s="116"/>
      <c r="F22" s="116"/>
      <c r="G22" s="74"/>
      <c r="H22" s="74"/>
      <c r="I22" s="123"/>
    </row>
    <row r="23" spans="1:9" x14ac:dyDescent="0.3">
      <c r="A23" s="117" t="s">
        <v>575</v>
      </c>
      <c r="B23" s="118" t="s">
        <v>570</v>
      </c>
      <c r="C23" s="119" t="s">
        <v>587</v>
      </c>
      <c r="D23" s="120">
        <v>17</v>
      </c>
      <c r="E23" s="120">
        <v>12.25</v>
      </c>
      <c r="F23" s="140" t="s">
        <v>146</v>
      </c>
      <c r="G23" s="140" t="s">
        <v>146</v>
      </c>
      <c r="H23" s="120">
        <f>D23/E23</f>
        <v>1.3877551020408163</v>
      </c>
      <c r="I23" s="124" t="s">
        <v>588</v>
      </c>
    </row>
    <row r="24" spans="1:9" x14ac:dyDescent="0.3">
      <c r="A24" s="121"/>
      <c r="B24" s="118" t="s">
        <v>572</v>
      </c>
      <c r="C24" s="119" t="s">
        <v>587</v>
      </c>
      <c r="D24" s="120">
        <v>17.350000000000001</v>
      </c>
      <c r="E24" s="120">
        <v>13.1</v>
      </c>
      <c r="F24" s="120">
        <v>9.8000000000000007</v>
      </c>
      <c r="G24" s="78">
        <f>E24-F24</f>
        <v>3.2999999999999989</v>
      </c>
      <c r="H24" s="120">
        <f t="shared" ref="H24:H31" si="0">D24/E24</f>
        <v>1.3244274809160306</v>
      </c>
      <c r="I24" s="125"/>
    </row>
    <row r="25" spans="1:9" x14ac:dyDescent="0.3">
      <c r="A25" s="117"/>
      <c r="B25" s="118" t="s">
        <v>573</v>
      </c>
      <c r="C25" s="119" t="s">
        <v>587</v>
      </c>
      <c r="D25" s="120">
        <v>17.350000000000001</v>
      </c>
      <c r="E25" s="120">
        <v>13.1</v>
      </c>
      <c r="F25" s="120">
        <v>9.8000000000000007</v>
      </c>
      <c r="G25" s="120">
        <f t="shared" ref="G25:G29" si="1">E25-F25</f>
        <v>3.2999999999999989</v>
      </c>
      <c r="H25" s="120">
        <f t="shared" si="0"/>
        <v>1.3244274809160306</v>
      </c>
      <c r="I25" s="124"/>
    </row>
    <row r="26" spans="1:9" x14ac:dyDescent="0.3">
      <c r="A26" s="121"/>
      <c r="B26" s="118"/>
      <c r="C26" s="119"/>
      <c r="D26" s="120"/>
      <c r="E26" s="120"/>
      <c r="F26" s="120"/>
      <c r="G26" s="120"/>
      <c r="H26" s="120"/>
      <c r="I26" s="124"/>
    </row>
    <row r="27" spans="1:9" x14ac:dyDescent="0.3">
      <c r="A27" s="122" t="s">
        <v>576</v>
      </c>
      <c r="B27" s="118" t="s">
        <v>570</v>
      </c>
      <c r="C27" s="119" t="s">
        <v>587</v>
      </c>
      <c r="D27" s="120">
        <v>17.350000000000001</v>
      </c>
      <c r="E27" s="120">
        <v>12.85</v>
      </c>
      <c r="F27" s="120">
        <v>9.4499999999999993</v>
      </c>
      <c r="G27" s="120">
        <f t="shared" si="1"/>
        <v>3.4000000000000004</v>
      </c>
      <c r="H27" s="120">
        <f t="shared" si="0"/>
        <v>1.350194552529183</v>
      </c>
      <c r="I27" s="124" t="s">
        <v>589</v>
      </c>
    </row>
    <row r="28" spans="1:9" x14ac:dyDescent="0.3">
      <c r="A28" s="122"/>
      <c r="B28" s="118" t="s">
        <v>572</v>
      </c>
      <c r="C28" s="119" t="s">
        <v>587</v>
      </c>
      <c r="D28" s="120">
        <v>17.350000000000001</v>
      </c>
      <c r="E28" s="120">
        <v>12.85</v>
      </c>
      <c r="F28" s="120">
        <v>9.4499999999999993</v>
      </c>
      <c r="G28" s="120">
        <f t="shared" si="1"/>
        <v>3.4000000000000004</v>
      </c>
      <c r="H28" s="120">
        <f t="shared" si="0"/>
        <v>1.350194552529183</v>
      </c>
      <c r="I28" s="124"/>
    </row>
    <row r="29" spans="1:9" x14ac:dyDescent="0.3">
      <c r="A29" s="121"/>
      <c r="B29" s="118" t="s">
        <v>573</v>
      </c>
      <c r="C29" s="119" t="s">
        <v>587</v>
      </c>
      <c r="D29" s="120">
        <v>17.350000000000001</v>
      </c>
      <c r="E29" s="120">
        <v>12.85</v>
      </c>
      <c r="F29" s="120">
        <v>9.4499999999999993</v>
      </c>
      <c r="G29" s="120">
        <f t="shared" si="1"/>
        <v>3.4000000000000004</v>
      </c>
      <c r="H29" s="120">
        <f t="shared" si="0"/>
        <v>1.350194552529183</v>
      </c>
      <c r="I29" s="124"/>
    </row>
    <row r="30" spans="1:9" x14ac:dyDescent="0.3">
      <c r="A30" s="121"/>
      <c r="B30" s="118"/>
      <c r="C30" s="119"/>
      <c r="D30" s="120"/>
      <c r="E30" s="120"/>
      <c r="F30" s="120"/>
      <c r="G30" s="78"/>
      <c r="H30" s="120"/>
      <c r="I30" s="81"/>
    </row>
    <row r="31" spans="1:9" x14ac:dyDescent="0.3">
      <c r="A31" s="122" t="s">
        <v>596</v>
      </c>
      <c r="B31" s="118" t="s">
        <v>597</v>
      </c>
      <c r="C31" s="119" t="s">
        <v>587</v>
      </c>
      <c r="D31" s="120">
        <v>17</v>
      </c>
      <c r="E31" s="120">
        <v>13</v>
      </c>
      <c r="F31" s="140" t="s">
        <v>146</v>
      </c>
      <c r="G31" s="140" t="s">
        <v>146</v>
      </c>
      <c r="H31" s="120">
        <f t="shared" si="0"/>
        <v>1.3076923076923077</v>
      </c>
      <c r="I31" s="79" t="s">
        <v>598</v>
      </c>
    </row>
    <row r="32" spans="1:9" x14ac:dyDescent="0.3">
      <c r="A32" s="80"/>
      <c r="B32" s="76" t="s">
        <v>572</v>
      </c>
      <c r="C32" s="119" t="s">
        <v>587</v>
      </c>
      <c r="D32" s="78">
        <v>17.649999999999999</v>
      </c>
      <c r="E32" s="78">
        <v>13.15</v>
      </c>
      <c r="F32" s="78">
        <v>9.75</v>
      </c>
      <c r="G32" s="78">
        <v>3.4</v>
      </c>
      <c r="H32" s="78">
        <v>1.34</v>
      </c>
      <c r="I32" s="79"/>
    </row>
    <row r="33" spans="1:9" x14ac:dyDescent="0.3">
      <c r="A33" s="82"/>
      <c r="B33" s="76" t="s">
        <v>573</v>
      </c>
      <c r="C33" s="119" t="s">
        <v>587</v>
      </c>
      <c r="D33" s="120">
        <v>17.649999999999999</v>
      </c>
      <c r="E33" s="120">
        <v>13.15</v>
      </c>
      <c r="F33" s="120">
        <v>9.75</v>
      </c>
      <c r="G33" s="120">
        <v>3.4</v>
      </c>
      <c r="H33" s="120">
        <v>1.34</v>
      </c>
      <c r="I33" s="83"/>
    </row>
    <row r="34" spans="1:9" x14ac:dyDescent="0.3">
      <c r="A34" s="82"/>
      <c r="B34" s="76"/>
      <c r="C34" s="77"/>
      <c r="D34" s="78"/>
      <c r="E34" s="78"/>
      <c r="F34" s="78"/>
      <c r="G34" s="78"/>
      <c r="H34" s="78"/>
      <c r="I34" s="83"/>
    </row>
    <row r="35" spans="1:9" x14ac:dyDescent="0.3">
      <c r="A35" s="200">
        <v>44539</v>
      </c>
      <c r="B35" s="118" t="s">
        <v>597</v>
      </c>
      <c r="C35" s="119" t="s">
        <v>587</v>
      </c>
      <c r="D35" s="78">
        <v>17.84</v>
      </c>
      <c r="E35" s="78">
        <v>10.65</v>
      </c>
      <c r="F35" s="78">
        <v>7.8</v>
      </c>
      <c r="G35" s="78">
        <v>2.8</v>
      </c>
      <c r="H35" s="78">
        <v>1.68</v>
      </c>
      <c r="I35" s="124" t="s">
        <v>664</v>
      </c>
    </row>
    <row r="36" spans="1:9" x14ac:dyDescent="0.3">
      <c r="A36" s="82"/>
      <c r="B36" s="118" t="s">
        <v>685</v>
      </c>
      <c r="C36" s="119" t="s">
        <v>686</v>
      </c>
      <c r="D36" s="78">
        <v>19.899999999999999</v>
      </c>
      <c r="E36" s="78">
        <v>12.3</v>
      </c>
      <c r="F36" s="78">
        <v>9</v>
      </c>
      <c r="G36" s="78">
        <v>3.3</v>
      </c>
      <c r="H36" s="78">
        <v>1.62</v>
      </c>
      <c r="I36" s="83"/>
    </row>
    <row r="37" spans="1:9" x14ac:dyDescent="0.3">
      <c r="A37" s="82"/>
      <c r="B37" s="118" t="s">
        <v>573</v>
      </c>
      <c r="C37" s="119" t="s">
        <v>686</v>
      </c>
      <c r="D37" s="120">
        <v>19.899999999999999</v>
      </c>
      <c r="E37" s="120">
        <v>12.3</v>
      </c>
      <c r="F37" s="120">
        <v>9</v>
      </c>
      <c r="G37" s="120">
        <v>3.3</v>
      </c>
      <c r="H37" s="78">
        <v>1.62</v>
      </c>
      <c r="I37" s="83"/>
    </row>
    <row r="38" spans="1:9" x14ac:dyDescent="0.3">
      <c r="A38" s="82"/>
      <c r="B38" s="76"/>
      <c r="C38" s="77"/>
      <c r="D38" s="78"/>
      <c r="E38" s="78"/>
      <c r="F38" s="78"/>
      <c r="G38" s="78"/>
      <c r="H38" s="78"/>
      <c r="I38" s="83"/>
    </row>
    <row r="39" spans="1:9" x14ac:dyDescent="0.3">
      <c r="A39" s="82"/>
      <c r="B39" s="76"/>
      <c r="C39" s="77"/>
      <c r="D39" s="78"/>
      <c r="E39" s="78"/>
      <c r="F39" s="78"/>
      <c r="G39" s="78"/>
      <c r="H39" s="78"/>
      <c r="I39" s="83"/>
    </row>
    <row r="40" spans="1:9" x14ac:dyDescent="0.3">
      <c r="A40" s="82"/>
      <c r="B40" s="76"/>
      <c r="C40" s="77"/>
      <c r="D40" s="78"/>
      <c r="E40" s="78"/>
      <c r="F40" s="78"/>
      <c r="G40" s="78"/>
      <c r="H40" s="78"/>
      <c r="I40" s="83"/>
    </row>
    <row r="41" spans="1:9" x14ac:dyDescent="0.3">
      <c r="A41" s="82"/>
      <c r="B41" s="76"/>
      <c r="C41" s="77"/>
      <c r="D41" s="78"/>
      <c r="E41" s="78"/>
      <c r="F41" s="78"/>
      <c r="G41" s="78"/>
      <c r="H41" s="78"/>
      <c r="I41" s="83"/>
    </row>
    <row r="42" spans="1:9" x14ac:dyDescent="0.3">
      <c r="A42" s="82"/>
      <c r="B42" s="76"/>
      <c r="C42" s="77"/>
      <c r="D42" s="78"/>
      <c r="E42" s="78"/>
      <c r="F42" s="78"/>
      <c r="G42" s="78"/>
      <c r="H42" s="78"/>
      <c r="I42" s="83"/>
    </row>
    <row r="43" spans="1:9" x14ac:dyDescent="0.3">
      <c r="A43" s="82"/>
      <c r="B43" s="76"/>
      <c r="C43" s="77"/>
      <c r="D43" s="78"/>
      <c r="E43" s="78"/>
      <c r="F43" s="78"/>
      <c r="G43" s="78"/>
      <c r="H43" s="78"/>
      <c r="I43" s="83"/>
    </row>
    <row r="44" spans="1:9" x14ac:dyDescent="0.3">
      <c r="A44" s="80"/>
      <c r="B44" s="76"/>
      <c r="C44" s="77"/>
      <c r="D44" s="78"/>
      <c r="E44" s="78"/>
      <c r="F44" s="78"/>
      <c r="G44" s="78"/>
      <c r="H44" s="78"/>
      <c r="I44" s="79"/>
    </row>
    <row r="45" spans="1:9" x14ac:dyDescent="0.3">
      <c r="A45" s="75"/>
      <c r="B45" s="76"/>
      <c r="C45" s="77"/>
      <c r="D45" s="78"/>
      <c r="E45" s="78"/>
      <c r="F45" s="78"/>
      <c r="G45" s="78"/>
      <c r="H45" s="78"/>
      <c r="I45" s="79"/>
    </row>
    <row r="46" spans="1:9" x14ac:dyDescent="0.3">
      <c r="A46" s="82"/>
      <c r="B46" s="76"/>
      <c r="C46" s="77"/>
      <c r="D46" s="78"/>
      <c r="E46" s="78"/>
      <c r="F46" s="78"/>
      <c r="G46" s="78"/>
      <c r="H46" s="78"/>
      <c r="I46" s="79"/>
    </row>
    <row r="47" spans="1:9" x14ac:dyDescent="0.3">
      <c r="A47" s="84"/>
      <c r="B47" s="76"/>
      <c r="C47" s="77"/>
      <c r="D47" s="78"/>
      <c r="E47" s="78"/>
      <c r="F47" s="78"/>
      <c r="G47" s="78"/>
      <c r="H47" s="78"/>
      <c r="I47" s="79"/>
    </row>
    <row r="48" spans="1:9" x14ac:dyDescent="0.3">
      <c r="A48" s="80"/>
      <c r="B48" s="76"/>
      <c r="C48" s="77"/>
      <c r="D48" s="78"/>
      <c r="E48" s="78"/>
      <c r="F48" s="78"/>
      <c r="G48" s="78"/>
      <c r="H48" s="78"/>
      <c r="I48" s="79"/>
    </row>
    <row r="49" spans="1:9" x14ac:dyDescent="0.3">
      <c r="A49" s="80"/>
      <c r="B49" s="76"/>
      <c r="C49" s="77"/>
      <c r="D49" s="78"/>
      <c r="E49" s="78"/>
      <c r="F49" s="78"/>
      <c r="G49" s="78"/>
      <c r="H49" s="78"/>
      <c r="I49" s="79"/>
    </row>
    <row r="50" spans="1:9" x14ac:dyDescent="0.3">
      <c r="A50" s="80"/>
      <c r="B50" s="76"/>
      <c r="C50" s="77"/>
      <c r="D50" s="78"/>
      <c r="E50" s="78"/>
      <c r="F50" s="78"/>
      <c r="G50" s="78"/>
      <c r="H50" s="78"/>
      <c r="I50" s="79"/>
    </row>
    <row r="51" spans="1:9" x14ac:dyDescent="0.3">
      <c r="A51" s="84"/>
      <c r="B51" s="76"/>
      <c r="C51" s="77"/>
      <c r="D51" s="78"/>
      <c r="E51" s="78"/>
      <c r="F51" s="78"/>
      <c r="G51" s="78"/>
      <c r="H51" s="78"/>
      <c r="I51" s="79"/>
    </row>
    <row r="52" spans="1:9" x14ac:dyDescent="0.3">
      <c r="A52" s="80"/>
      <c r="B52" s="76"/>
      <c r="C52" s="77"/>
      <c r="D52" s="78"/>
      <c r="E52" s="78"/>
      <c r="F52" s="78"/>
      <c r="G52" s="78"/>
      <c r="H52" s="78"/>
      <c r="I52" s="79"/>
    </row>
    <row r="53" spans="1:9" x14ac:dyDescent="0.3">
      <c r="A53" s="80"/>
      <c r="B53" s="76"/>
      <c r="C53" s="77"/>
      <c r="D53" s="78"/>
      <c r="E53" s="78"/>
      <c r="F53" s="78"/>
      <c r="G53" s="78"/>
      <c r="H53" s="78"/>
      <c r="I53" s="79"/>
    </row>
    <row r="54" spans="1:9" x14ac:dyDescent="0.3">
      <c r="A54" s="80"/>
      <c r="B54" s="76"/>
      <c r="C54" s="77"/>
      <c r="D54" s="78"/>
      <c r="E54" s="78"/>
      <c r="F54" s="78"/>
      <c r="G54" s="78"/>
      <c r="H54" s="78"/>
      <c r="I54" s="79"/>
    </row>
    <row r="55" spans="1:9" x14ac:dyDescent="0.3">
      <c r="A55" s="80"/>
      <c r="B55" s="76"/>
      <c r="C55" s="77"/>
      <c r="D55" s="78"/>
      <c r="E55" s="78"/>
      <c r="F55" s="78"/>
      <c r="G55" s="78"/>
      <c r="H55" s="78"/>
      <c r="I55" s="79"/>
    </row>
    <row r="56" spans="1:9" x14ac:dyDescent="0.3">
      <c r="A56" s="82"/>
      <c r="B56" s="76"/>
      <c r="C56" s="77"/>
      <c r="D56" s="78"/>
      <c r="E56" s="78"/>
      <c r="F56" s="78"/>
      <c r="G56" s="78"/>
      <c r="H56" s="78"/>
      <c r="I56" s="79"/>
    </row>
    <row r="57" spans="1:9" x14ac:dyDescent="0.3">
      <c r="A57" s="80"/>
      <c r="B57" s="76"/>
      <c r="C57" s="77"/>
      <c r="D57" s="78"/>
      <c r="E57" s="78"/>
      <c r="F57" s="78"/>
      <c r="G57" s="78"/>
      <c r="H57" s="78"/>
      <c r="I57" s="79"/>
    </row>
    <row r="58" spans="1:9" x14ac:dyDescent="0.3">
      <c r="A58" s="80"/>
      <c r="B58" s="76"/>
      <c r="C58" s="77"/>
      <c r="D58" s="78"/>
      <c r="E58" s="78"/>
      <c r="F58" s="78"/>
      <c r="G58" s="78"/>
      <c r="H58" s="78"/>
      <c r="I58" s="79"/>
    </row>
    <row r="59" spans="1:9" x14ac:dyDescent="0.3">
      <c r="A59" s="75"/>
      <c r="B59" s="76"/>
      <c r="C59" s="77"/>
      <c r="D59" s="78"/>
      <c r="E59" s="78"/>
      <c r="F59" s="78"/>
      <c r="G59" s="78"/>
      <c r="H59" s="78"/>
      <c r="I59" s="79"/>
    </row>
    <row r="60" spans="1:9" x14ac:dyDescent="0.3">
      <c r="A60" s="85"/>
      <c r="B60" s="86"/>
      <c r="C60" s="87"/>
      <c r="D60" s="88"/>
      <c r="E60" s="88"/>
      <c r="F60" s="88"/>
      <c r="G60" s="88"/>
      <c r="H60" s="78"/>
      <c r="I60" s="89"/>
    </row>
    <row r="61" spans="1:9" x14ac:dyDescent="0.3">
      <c r="A61" s="75"/>
      <c r="B61" s="76"/>
      <c r="C61" s="77"/>
      <c r="D61" s="78"/>
      <c r="E61" s="78"/>
      <c r="F61" s="78"/>
      <c r="G61" s="78"/>
      <c r="H61" s="78"/>
      <c r="I61" s="79"/>
    </row>
    <row r="62" spans="1:9" x14ac:dyDescent="0.3">
      <c r="A62" s="85"/>
      <c r="B62" s="86"/>
      <c r="C62" s="77"/>
      <c r="D62" s="78"/>
      <c r="E62" s="78"/>
      <c r="F62" s="78"/>
      <c r="G62" s="78"/>
      <c r="H62" s="78"/>
      <c r="I62" s="89"/>
    </row>
    <row r="63" spans="1:9" x14ac:dyDescent="0.3">
      <c r="A63" s="85"/>
      <c r="B63" s="86"/>
      <c r="C63" s="87"/>
      <c r="D63" s="88"/>
      <c r="E63" s="88"/>
      <c r="F63" s="88"/>
      <c r="G63" s="88"/>
      <c r="H63" s="88"/>
      <c r="I63" s="89"/>
    </row>
    <row r="64" spans="1:9" x14ac:dyDescent="0.3">
      <c r="A64" s="85"/>
      <c r="B64" s="86"/>
      <c r="C64" s="87"/>
      <c r="D64" s="88"/>
      <c r="E64" s="88"/>
      <c r="F64" s="88"/>
      <c r="G64" s="88"/>
      <c r="H64" s="88"/>
      <c r="I64" s="89"/>
    </row>
    <row r="65" spans="1:9" ht="13.5" thickBot="1" x14ac:dyDescent="0.35">
      <c r="A65" s="90"/>
      <c r="B65" s="91"/>
      <c r="C65" s="92"/>
      <c r="D65" s="93"/>
      <c r="E65" s="93"/>
      <c r="F65" s="93"/>
      <c r="G65" s="93"/>
      <c r="H65" s="93"/>
      <c r="I65" s="94"/>
    </row>
    <row r="66" spans="1:9" ht="13.5" thickTop="1" x14ac:dyDescent="0.3">
      <c r="A66" s="54"/>
      <c r="B66" s="54"/>
      <c r="C66" s="54"/>
      <c r="D66" s="73"/>
      <c r="E66" s="73"/>
      <c r="F66" s="73"/>
      <c r="G66" s="73"/>
      <c r="H66" s="73"/>
      <c r="I66" s="54"/>
    </row>
    <row r="67" spans="1:9" x14ac:dyDescent="0.3">
      <c r="A67" s="54"/>
      <c r="B67" s="54"/>
      <c r="C67" s="54"/>
      <c r="D67" s="73"/>
      <c r="E67" s="73"/>
      <c r="F67" s="73"/>
      <c r="G67" s="73"/>
      <c r="H67" s="73"/>
      <c r="I67" s="54"/>
    </row>
    <row r="68" spans="1:9" x14ac:dyDescent="0.3">
      <c r="A68" s="54"/>
      <c r="B68" s="54"/>
      <c r="C68" s="54"/>
      <c r="D68" s="73"/>
      <c r="E68" s="73"/>
      <c r="F68" s="73"/>
      <c r="G68" s="73"/>
      <c r="H68" s="73"/>
      <c r="I68" s="54"/>
    </row>
    <row r="69" spans="1:9" x14ac:dyDescent="0.3">
      <c r="A69" s="54"/>
      <c r="B69" s="54"/>
      <c r="C69" s="54"/>
      <c r="D69" s="73"/>
      <c r="E69" s="73"/>
      <c r="F69" s="73"/>
      <c r="G69" s="73"/>
      <c r="H69" s="73"/>
      <c r="I69" s="54"/>
    </row>
    <row r="70" spans="1:9" x14ac:dyDescent="0.3">
      <c r="A70" s="54"/>
      <c r="B70" s="54"/>
      <c r="C70" s="54"/>
      <c r="D70" s="73"/>
      <c r="E70" s="73"/>
      <c r="F70" s="73"/>
      <c r="G70" s="73"/>
      <c r="H70" s="73"/>
      <c r="I70" s="54"/>
    </row>
    <row r="71" spans="1:9" x14ac:dyDescent="0.3">
      <c r="D71" s="73"/>
      <c r="E71" s="73"/>
      <c r="F71" s="73"/>
      <c r="G71" s="73"/>
      <c r="H71" s="73"/>
    </row>
    <row r="72" spans="1:9" x14ac:dyDescent="0.3">
      <c r="D72" s="73"/>
      <c r="E72" s="73"/>
      <c r="F72" s="73"/>
      <c r="G72" s="73"/>
      <c r="H72" s="73"/>
    </row>
    <row r="73" spans="1:9" x14ac:dyDescent="0.3">
      <c r="D73" s="73"/>
      <c r="E73" s="73"/>
      <c r="F73" s="73"/>
      <c r="G73" s="73"/>
      <c r="H73" s="73"/>
    </row>
    <row r="74" spans="1:9" x14ac:dyDescent="0.3">
      <c r="D74" s="73"/>
      <c r="E74" s="73"/>
      <c r="F74" s="73"/>
      <c r="G74" s="73"/>
      <c r="H74" s="73"/>
    </row>
    <row r="75" spans="1:9" x14ac:dyDescent="0.3">
      <c r="D75" s="73"/>
      <c r="E75" s="73"/>
      <c r="F75" s="73"/>
      <c r="G75" s="73"/>
      <c r="H75" s="73"/>
    </row>
  </sheetData>
  <mergeCells count="9">
    <mergeCell ref="G19:G21"/>
    <mergeCell ref="H19:H21"/>
    <mergeCell ref="I19:I21"/>
    <mergeCell ref="A19:A21"/>
    <mergeCell ref="B19:B21"/>
    <mergeCell ref="C19:C21"/>
    <mergeCell ref="D19:D21"/>
    <mergeCell ref="E19:E21"/>
    <mergeCell ref="F19:F21"/>
  </mergeCells>
  <phoneticPr fontId="29" type="noConversion"/>
  <printOptions horizontalCentered="1"/>
  <pageMargins left="0.7" right="0.7" top="0.75" bottom="0.75" header="0.3" footer="0.3"/>
  <pageSetup scale="8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285"/>
  <sheetViews>
    <sheetView zoomScale="70" zoomScaleNormal="70" workbookViewId="0">
      <selection activeCell="I175" sqref="I175"/>
    </sheetView>
  </sheetViews>
  <sheetFormatPr defaultColWidth="9.296875" defaultRowHeight="12" x14ac:dyDescent="0.3"/>
  <cols>
    <col min="1" max="6" width="3.796875" style="50" customWidth="1"/>
    <col min="7" max="7" width="15.09765625" style="50" bestFit="1" customWidth="1"/>
    <col min="8" max="8" width="15.09765625" style="197" bestFit="1" customWidth="1"/>
    <col min="9" max="9" width="32.296875" style="197" customWidth="1"/>
    <col min="10" max="10" width="14.796875" style="197" customWidth="1"/>
    <col min="11" max="12" width="11" style="50" customWidth="1"/>
    <col min="13" max="13" width="10.69921875" style="197" customWidth="1"/>
    <col min="14" max="15" width="11.796875" style="197" customWidth="1"/>
    <col min="16" max="19" width="6.3984375" style="50" customWidth="1"/>
    <col min="20" max="21" width="7.09765625" style="50" customWidth="1"/>
    <col min="22" max="22" width="42.296875" style="197" customWidth="1"/>
    <col min="23" max="16384" width="9.296875" style="197"/>
  </cols>
  <sheetData>
    <row r="1" spans="1:22" s="50" customFormat="1" x14ac:dyDescent="0.3">
      <c r="A1" s="224" t="s">
        <v>39</v>
      </c>
      <c r="B1" s="225"/>
      <c r="C1" s="225"/>
      <c r="D1" s="225"/>
      <c r="E1" s="225"/>
      <c r="F1" s="225"/>
      <c r="G1" s="226"/>
      <c r="H1" s="220" t="s">
        <v>6</v>
      </c>
      <c r="I1" s="213" t="s">
        <v>40</v>
      </c>
      <c r="J1" s="223"/>
      <c r="K1" s="223"/>
      <c r="L1" s="223"/>
      <c r="M1" s="223"/>
      <c r="N1" s="223"/>
      <c r="O1" s="223"/>
      <c r="P1" s="223"/>
      <c r="Q1" s="223"/>
      <c r="R1" s="223"/>
      <c r="S1" s="223"/>
      <c r="T1" s="223"/>
      <c r="U1" s="223"/>
      <c r="V1" s="219"/>
    </row>
    <row r="2" spans="1:22" s="50" customFormat="1" x14ac:dyDescent="0.3">
      <c r="A2" s="227"/>
      <c r="B2" s="228"/>
      <c r="C2" s="228"/>
      <c r="D2" s="228"/>
      <c r="E2" s="228"/>
      <c r="F2" s="228"/>
      <c r="G2" s="229"/>
      <c r="H2" s="221"/>
      <c r="I2" s="230" t="s">
        <v>61</v>
      </c>
      <c r="J2" s="230" t="s">
        <v>62</v>
      </c>
      <c r="K2" s="213" t="s">
        <v>49</v>
      </c>
      <c r="L2" s="214"/>
      <c r="M2" s="230" t="s">
        <v>63</v>
      </c>
      <c r="N2" s="230" t="s">
        <v>64</v>
      </c>
      <c r="O2" s="220" t="s">
        <v>50</v>
      </c>
      <c r="P2" s="213" t="s">
        <v>70</v>
      </c>
      <c r="Q2" s="223"/>
      <c r="R2" s="223"/>
      <c r="S2" s="219"/>
      <c r="T2" s="215" t="s">
        <v>71</v>
      </c>
      <c r="U2" s="215" t="s">
        <v>72</v>
      </c>
      <c r="V2" s="230" t="s">
        <v>65</v>
      </c>
    </row>
    <row r="3" spans="1:22" s="50" customFormat="1" x14ac:dyDescent="0.3">
      <c r="A3" s="231" t="s">
        <v>41</v>
      </c>
      <c r="B3" s="231" t="s">
        <v>0</v>
      </c>
      <c r="C3" s="231" t="s">
        <v>1</v>
      </c>
      <c r="D3" s="231" t="s">
        <v>2</v>
      </c>
      <c r="E3" s="231" t="s">
        <v>3</v>
      </c>
      <c r="F3" s="231" t="s">
        <v>4</v>
      </c>
      <c r="G3" s="215" t="s">
        <v>5</v>
      </c>
      <c r="H3" s="221"/>
      <c r="I3" s="221"/>
      <c r="J3" s="221"/>
      <c r="K3" s="215" t="s">
        <v>47</v>
      </c>
      <c r="L3" s="215" t="s">
        <v>48</v>
      </c>
      <c r="M3" s="221"/>
      <c r="N3" s="221"/>
      <c r="O3" s="221"/>
      <c r="P3" s="218" t="s">
        <v>66</v>
      </c>
      <c r="Q3" s="219"/>
      <c r="R3" s="218" t="s">
        <v>67</v>
      </c>
      <c r="S3" s="219"/>
      <c r="T3" s="217"/>
      <c r="U3" s="217"/>
      <c r="V3" s="221"/>
    </row>
    <row r="4" spans="1:22" s="50" customFormat="1" x14ac:dyDescent="0.3">
      <c r="A4" s="232"/>
      <c r="B4" s="232"/>
      <c r="C4" s="232"/>
      <c r="D4" s="232"/>
      <c r="E4" s="232"/>
      <c r="F4" s="232"/>
      <c r="G4" s="216"/>
      <c r="H4" s="222"/>
      <c r="I4" s="222"/>
      <c r="J4" s="222"/>
      <c r="K4" s="216"/>
      <c r="L4" s="216"/>
      <c r="M4" s="222"/>
      <c r="N4" s="222"/>
      <c r="O4" s="222"/>
      <c r="P4" s="51" t="s">
        <v>68</v>
      </c>
      <c r="Q4" s="51" t="s">
        <v>69</v>
      </c>
      <c r="R4" s="51" t="s">
        <v>68</v>
      </c>
      <c r="S4" s="51" t="s">
        <v>69</v>
      </c>
      <c r="T4" s="216"/>
      <c r="U4" s="216"/>
      <c r="V4" s="222"/>
    </row>
    <row r="5" spans="1:22" s="193" customFormat="1" ht="24" x14ac:dyDescent="0.3">
      <c r="A5" s="128">
        <v>100</v>
      </c>
      <c r="B5" s="128">
        <v>7</v>
      </c>
      <c r="C5" s="128">
        <v>31</v>
      </c>
      <c r="D5" s="128">
        <v>51</v>
      </c>
      <c r="E5" s="128">
        <v>17</v>
      </c>
      <c r="F5" s="129">
        <v>5</v>
      </c>
      <c r="G5" s="129" t="s">
        <v>625</v>
      </c>
      <c r="H5" s="130" t="s">
        <v>73</v>
      </c>
      <c r="I5" s="130" t="s">
        <v>74</v>
      </c>
      <c r="J5" s="130" t="s">
        <v>73</v>
      </c>
      <c r="K5" s="129">
        <v>53.444764999999997</v>
      </c>
      <c r="L5" s="129">
        <v>116.492051</v>
      </c>
      <c r="M5" s="130" t="s">
        <v>75</v>
      </c>
      <c r="N5" s="130" t="s">
        <v>76</v>
      </c>
      <c r="O5" s="130" t="s">
        <v>77</v>
      </c>
      <c r="P5" s="131">
        <v>1180</v>
      </c>
      <c r="Q5" s="131">
        <v>1180</v>
      </c>
      <c r="R5" s="131">
        <v>760</v>
      </c>
      <c r="S5" s="131">
        <v>760</v>
      </c>
      <c r="T5" s="131"/>
      <c r="U5" s="131"/>
      <c r="V5" s="130" t="s">
        <v>691</v>
      </c>
    </row>
    <row r="6" spans="1:22" s="193" customFormat="1" x14ac:dyDescent="0.3">
      <c r="A6" s="128">
        <v>100</v>
      </c>
      <c r="B6" s="128">
        <v>10</v>
      </c>
      <c r="C6" s="128">
        <v>31</v>
      </c>
      <c r="D6" s="128">
        <v>51</v>
      </c>
      <c r="E6" s="128">
        <v>17</v>
      </c>
      <c r="F6" s="129">
        <v>5</v>
      </c>
      <c r="G6" s="129" t="s">
        <v>626</v>
      </c>
      <c r="H6" s="130" t="s">
        <v>73</v>
      </c>
      <c r="I6" s="130" t="s">
        <v>78</v>
      </c>
      <c r="J6" s="130" t="s">
        <v>73</v>
      </c>
      <c r="K6" s="129">
        <v>53.446928</v>
      </c>
      <c r="L6" s="129">
        <v>116.49029400000001</v>
      </c>
      <c r="M6" s="130" t="s">
        <v>75</v>
      </c>
      <c r="N6" s="130" t="s">
        <v>76</v>
      </c>
      <c r="O6" s="130" t="s">
        <v>77</v>
      </c>
      <c r="P6" s="131">
        <v>1170</v>
      </c>
      <c r="Q6" s="131">
        <v>1170</v>
      </c>
      <c r="R6" s="131">
        <v>800</v>
      </c>
      <c r="S6" s="131">
        <v>800</v>
      </c>
      <c r="T6" s="131"/>
      <c r="U6" s="131"/>
      <c r="V6" s="130" t="s">
        <v>692</v>
      </c>
    </row>
    <row r="7" spans="1:22" s="193" customFormat="1" ht="24" x14ac:dyDescent="0.3">
      <c r="A7" s="128">
        <v>100</v>
      </c>
      <c r="B7" s="128">
        <v>15</v>
      </c>
      <c r="C7" s="128">
        <v>22</v>
      </c>
      <c r="D7" s="128">
        <v>52</v>
      </c>
      <c r="E7" s="128">
        <v>16</v>
      </c>
      <c r="F7" s="129">
        <v>5</v>
      </c>
      <c r="G7" s="129" t="s">
        <v>627</v>
      </c>
      <c r="H7" s="130" t="s">
        <v>73</v>
      </c>
      <c r="I7" s="130" t="s">
        <v>79</v>
      </c>
      <c r="J7" s="130" t="s">
        <v>73</v>
      </c>
      <c r="K7" s="129">
        <v>53.509811999999997</v>
      </c>
      <c r="L7" s="129">
        <v>116.270492</v>
      </c>
      <c r="M7" s="130" t="s">
        <v>80</v>
      </c>
      <c r="N7" s="130" t="s">
        <v>81</v>
      </c>
      <c r="O7" s="130" t="s">
        <v>77</v>
      </c>
      <c r="P7" s="131" t="s">
        <v>146</v>
      </c>
      <c r="Q7" s="131" t="s">
        <v>146</v>
      </c>
      <c r="R7" s="131" t="s">
        <v>146</v>
      </c>
      <c r="S7" s="131" t="s">
        <v>146</v>
      </c>
      <c r="T7" s="131"/>
      <c r="U7" s="131"/>
      <c r="V7" s="130" t="s">
        <v>645</v>
      </c>
    </row>
    <row r="8" spans="1:22" s="193" customFormat="1" x14ac:dyDescent="0.3">
      <c r="A8" s="128">
        <v>100</v>
      </c>
      <c r="B8" s="128">
        <v>11</v>
      </c>
      <c r="C8" s="128">
        <v>27</v>
      </c>
      <c r="D8" s="128">
        <v>52</v>
      </c>
      <c r="E8" s="128">
        <v>16</v>
      </c>
      <c r="F8" s="129">
        <v>5</v>
      </c>
      <c r="G8" s="129" t="s">
        <v>628</v>
      </c>
      <c r="H8" s="130" t="s">
        <v>82</v>
      </c>
      <c r="I8" s="130" t="s">
        <v>83</v>
      </c>
      <c r="J8" s="130" t="s">
        <v>84</v>
      </c>
      <c r="K8" s="129">
        <v>53.520836000000003</v>
      </c>
      <c r="L8" s="129">
        <v>116.279022</v>
      </c>
      <c r="M8" s="130" t="s">
        <v>85</v>
      </c>
      <c r="N8" s="130" t="s">
        <v>81</v>
      </c>
      <c r="O8" s="130" t="s">
        <v>77</v>
      </c>
      <c r="P8" s="131">
        <v>1070</v>
      </c>
      <c r="Q8" s="131">
        <v>1070</v>
      </c>
      <c r="R8" s="131">
        <v>1070</v>
      </c>
      <c r="S8" s="131">
        <v>1070</v>
      </c>
      <c r="T8" s="132"/>
      <c r="U8" s="132"/>
      <c r="V8" s="130" t="s">
        <v>330</v>
      </c>
    </row>
    <row r="9" spans="1:22" s="193" customFormat="1" x14ac:dyDescent="0.3">
      <c r="A9" s="128">
        <v>100</v>
      </c>
      <c r="B9" s="128">
        <v>11</v>
      </c>
      <c r="C9" s="128">
        <v>27</v>
      </c>
      <c r="D9" s="128">
        <v>52</v>
      </c>
      <c r="E9" s="128">
        <v>16</v>
      </c>
      <c r="F9" s="129">
        <v>5</v>
      </c>
      <c r="G9" s="129" t="s">
        <v>628</v>
      </c>
      <c r="H9" s="130" t="s">
        <v>82</v>
      </c>
      <c r="I9" s="130" t="s">
        <v>86</v>
      </c>
      <c r="J9" s="130" t="s">
        <v>84</v>
      </c>
      <c r="K9" s="129">
        <v>53.520836000000003</v>
      </c>
      <c r="L9" s="129">
        <v>116.279022</v>
      </c>
      <c r="M9" s="130" t="s">
        <v>80</v>
      </c>
      <c r="N9" s="130" t="s">
        <v>81</v>
      </c>
      <c r="O9" s="130" t="s">
        <v>77</v>
      </c>
      <c r="P9" s="131">
        <v>990</v>
      </c>
      <c r="Q9" s="131">
        <v>910</v>
      </c>
      <c r="R9" s="131">
        <v>990</v>
      </c>
      <c r="S9" s="131">
        <v>910</v>
      </c>
      <c r="T9" s="132"/>
      <c r="U9" s="132"/>
      <c r="V9" s="130" t="s">
        <v>331</v>
      </c>
    </row>
    <row r="10" spans="1:22" s="193" customFormat="1" ht="24" x14ac:dyDescent="0.3">
      <c r="A10" s="128">
        <v>100</v>
      </c>
      <c r="B10" s="128">
        <v>15</v>
      </c>
      <c r="C10" s="128">
        <v>33</v>
      </c>
      <c r="D10" s="128">
        <v>52</v>
      </c>
      <c r="E10" s="128">
        <v>16</v>
      </c>
      <c r="F10" s="129">
        <v>5</v>
      </c>
      <c r="G10" s="129" t="s">
        <v>629</v>
      </c>
      <c r="H10" s="130" t="s">
        <v>87</v>
      </c>
      <c r="I10" s="130" t="s">
        <v>88</v>
      </c>
      <c r="J10" s="130" t="s">
        <v>89</v>
      </c>
      <c r="K10" s="129">
        <v>53.538787999999997</v>
      </c>
      <c r="L10" s="129">
        <v>116.298253</v>
      </c>
      <c r="M10" s="130" t="s">
        <v>85</v>
      </c>
      <c r="N10" s="130" t="s">
        <v>81</v>
      </c>
      <c r="O10" s="130" t="s">
        <v>77</v>
      </c>
      <c r="P10" s="131">
        <v>1090</v>
      </c>
      <c r="Q10" s="131">
        <v>1040</v>
      </c>
      <c r="R10" s="131">
        <v>810</v>
      </c>
      <c r="S10" s="131">
        <v>810</v>
      </c>
      <c r="T10" s="133" t="s">
        <v>669</v>
      </c>
      <c r="U10" s="132">
        <v>1100</v>
      </c>
      <c r="V10" s="130" t="s">
        <v>690</v>
      </c>
    </row>
    <row r="11" spans="1:22" s="193" customFormat="1" x14ac:dyDescent="0.3">
      <c r="A11" s="128">
        <v>100</v>
      </c>
      <c r="B11" s="128">
        <v>6</v>
      </c>
      <c r="C11" s="128">
        <v>21</v>
      </c>
      <c r="D11" s="128">
        <v>52</v>
      </c>
      <c r="E11" s="128">
        <v>17</v>
      </c>
      <c r="F11" s="129">
        <v>5</v>
      </c>
      <c r="G11" s="129" t="s">
        <v>630</v>
      </c>
      <c r="H11" s="130" t="s">
        <v>73</v>
      </c>
      <c r="I11" s="130" t="s">
        <v>90</v>
      </c>
      <c r="J11" s="130" t="s">
        <v>73</v>
      </c>
      <c r="K11" s="129">
        <v>53.502274</v>
      </c>
      <c r="L11" s="129">
        <v>116.448903</v>
      </c>
      <c r="M11" s="130" t="s">
        <v>91</v>
      </c>
      <c r="N11" s="130" t="s">
        <v>76</v>
      </c>
      <c r="O11" s="130" t="s">
        <v>77</v>
      </c>
      <c r="P11" s="131">
        <v>1320</v>
      </c>
      <c r="Q11" s="131">
        <v>1320</v>
      </c>
      <c r="R11" s="131">
        <v>750</v>
      </c>
      <c r="S11" s="131">
        <v>750</v>
      </c>
      <c r="T11" s="132"/>
      <c r="U11" s="132"/>
      <c r="V11" s="130" t="s">
        <v>332</v>
      </c>
    </row>
    <row r="12" spans="1:22" s="193" customFormat="1" ht="24" x14ac:dyDescent="0.3">
      <c r="A12" s="128">
        <v>100</v>
      </c>
      <c r="B12" s="128">
        <v>6</v>
      </c>
      <c r="C12" s="128">
        <v>21</v>
      </c>
      <c r="D12" s="128">
        <v>52</v>
      </c>
      <c r="E12" s="128">
        <v>17</v>
      </c>
      <c r="F12" s="129">
        <v>5</v>
      </c>
      <c r="G12" s="129" t="s">
        <v>630</v>
      </c>
      <c r="H12" s="130" t="s">
        <v>87</v>
      </c>
      <c r="I12" s="130" t="s">
        <v>92</v>
      </c>
      <c r="J12" s="130" t="s">
        <v>93</v>
      </c>
      <c r="K12" s="129">
        <v>53.502274</v>
      </c>
      <c r="L12" s="129">
        <v>116.448903</v>
      </c>
      <c r="M12" s="130" t="s">
        <v>91</v>
      </c>
      <c r="N12" s="130" t="s">
        <v>76</v>
      </c>
      <c r="O12" s="130" t="s">
        <v>77</v>
      </c>
      <c r="P12" s="131">
        <v>1320</v>
      </c>
      <c r="Q12" s="131">
        <v>1320</v>
      </c>
      <c r="R12" s="134" t="s">
        <v>146</v>
      </c>
      <c r="S12" s="134" t="s">
        <v>146</v>
      </c>
      <c r="T12" s="135"/>
      <c r="U12" s="135"/>
      <c r="V12" s="130" t="s">
        <v>646</v>
      </c>
    </row>
    <row r="13" spans="1:22" s="193" customFormat="1" x14ac:dyDescent="0.3">
      <c r="A13" s="128">
        <v>100</v>
      </c>
      <c r="B13" s="128">
        <v>13</v>
      </c>
      <c r="C13" s="128">
        <v>31</v>
      </c>
      <c r="D13" s="128">
        <v>52</v>
      </c>
      <c r="E13" s="128">
        <v>19</v>
      </c>
      <c r="F13" s="129">
        <v>5</v>
      </c>
      <c r="G13" s="129" t="s">
        <v>594</v>
      </c>
      <c r="H13" s="130" t="s">
        <v>73</v>
      </c>
      <c r="I13" s="130" t="s">
        <v>94</v>
      </c>
      <c r="J13" s="130" t="s">
        <v>73</v>
      </c>
      <c r="K13" s="129">
        <v>53.538825000000003</v>
      </c>
      <c r="L13" s="129">
        <v>116.80116</v>
      </c>
      <c r="M13" s="130" t="s">
        <v>95</v>
      </c>
      <c r="N13" s="130" t="s">
        <v>76</v>
      </c>
      <c r="O13" s="130" t="s">
        <v>77</v>
      </c>
      <c r="P13" s="131">
        <v>1400</v>
      </c>
      <c r="Q13" s="131">
        <v>1400</v>
      </c>
      <c r="R13" s="131">
        <v>910</v>
      </c>
      <c r="S13" s="131">
        <v>910</v>
      </c>
      <c r="T13" s="131"/>
      <c r="U13" s="131"/>
      <c r="V13" s="130"/>
    </row>
    <row r="14" spans="1:22" s="193" customFormat="1" x14ac:dyDescent="0.3">
      <c r="A14" s="128">
        <v>100</v>
      </c>
      <c r="B14" s="128">
        <v>13</v>
      </c>
      <c r="C14" s="128">
        <v>31</v>
      </c>
      <c r="D14" s="128">
        <v>52</v>
      </c>
      <c r="E14" s="128">
        <v>19</v>
      </c>
      <c r="F14" s="129">
        <v>5</v>
      </c>
      <c r="G14" s="129" t="s">
        <v>594</v>
      </c>
      <c r="H14" s="130" t="s">
        <v>73</v>
      </c>
      <c r="I14" s="130" t="s">
        <v>96</v>
      </c>
      <c r="J14" s="130" t="s">
        <v>73</v>
      </c>
      <c r="K14" s="129">
        <v>53.538825000000003</v>
      </c>
      <c r="L14" s="129">
        <v>116.80116</v>
      </c>
      <c r="M14" s="130" t="s">
        <v>97</v>
      </c>
      <c r="N14" s="130" t="s">
        <v>76</v>
      </c>
      <c r="O14" s="130" t="s">
        <v>77</v>
      </c>
      <c r="P14" s="131">
        <v>1400</v>
      </c>
      <c r="Q14" s="131">
        <v>1400</v>
      </c>
      <c r="R14" s="131">
        <v>910</v>
      </c>
      <c r="S14" s="131">
        <v>910</v>
      </c>
      <c r="T14" s="132"/>
      <c r="U14" s="132"/>
      <c r="V14" s="130"/>
    </row>
    <row r="15" spans="1:22" s="193" customFormat="1" x14ac:dyDescent="0.3">
      <c r="A15" s="128">
        <v>100</v>
      </c>
      <c r="B15" s="128">
        <v>5</v>
      </c>
      <c r="C15" s="128">
        <v>32</v>
      </c>
      <c r="D15" s="128">
        <v>52</v>
      </c>
      <c r="E15" s="128">
        <v>19</v>
      </c>
      <c r="F15" s="129">
        <v>5</v>
      </c>
      <c r="G15" s="129" t="s">
        <v>631</v>
      </c>
      <c r="H15" s="130" t="s">
        <v>73</v>
      </c>
      <c r="I15" s="130" t="s">
        <v>98</v>
      </c>
      <c r="J15" s="130" t="s">
        <v>73</v>
      </c>
      <c r="K15" s="129">
        <v>53.530614999999997</v>
      </c>
      <c r="L15" s="129">
        <v>116.77248400000001</v>
      </c>
      <c r="M15" s="130" t="s">
        <v>97</v>
      </c>
      <c r="N15" s="130" t="s">
        <v>76</v>
      </c>
      <c r="O15" s="130" t="s">
        <v>77</v>
      </c>
      <c r="P15" s="134" t="s">
        <v>146</v>
      </c>
      <c r="Q15" s="134" t="s">
        <v>146</v>
      </c>
      <c r="R15" s="134" t="s">
        <v>146</v>
      </c>
      <c r="S15" s="134" t="s">
        <v>146</v>
      </c>
      <c r="T15" s="132"/>
      <c r="U15" s="132"/>
      <c r="V15" s="130" t="s">
        <v>632</v>
      </c>
    </row>
    <row r="16" spans="1:22" s="193" customFormat="1" x14ac:dyDescent="0.3">
      <c r="A16" s="128">
        <v>100</v>
      </c>
      <c r="B16" s="128">
        <v>8</v>
      </c>
      <c r="C16" s="128">
        <v>7</v>
      </c>
      <c r="D16" s="128">
        <v>53</v>
      </c>
      <c r="E16" s="128">
        <v>18</v>
      </c>
      <c r="F16" s="129">
        <v>5</v>
      </c>
      <c r="G16" s="129" t="s">
        <v>633</v>
      </c>
      <c r="H16" s="130" t="s">
        <v>73</v>
      </c>
      <c r="I16" s="130" t="s">
        <v>99</v>
      </c>
      <c r="J16" s="130" t="s">
        <v>73</v>
      </c>
      <c r="K16" s="129">
        <v>53.559786000000003</v>
      </c>
      <c r="L16" s="129">
        <v>116.63336099999999</v>
      </c>
      <c r="M16" s="130" t="s">
        <v>100</v>
      </c>
      <c r="N16" s="130" t="s">
        <v>76</v>
      </c>
      <c r="O16" s="130" t="s">
        <v>77</v>
      </c>
      <c r="P16" s="131">
        <v>1380</v>
      </c>
      <c r="Q16" s="131">
        <v>1380</v>
      </c>
      <c r="R16" s="131">
        <v>760</v>
      </c>
      <c r="S16" s="131">
        <v>760</v>
      </c>
      <c r="T16" s="132"/>
      <c r="U16" s="132"/>
      <c r="V16" s="130"/>
    </row>
    <row r="17" spans="1:22" s="193" customFormat="1" x14ac:dyDescent="0.3">
      <c r="A17" s="128">
        <v>100</v>
      </c>
      <c r="B17" s="128">
        <v>10</v>
      </c>
      <c r="C17" s="128">
        <v>7</v>
      </c>
      <c r="D17" s="128">
        <v>53</v>
      </c>
      <c r="E17" s="128">
        <v>18</v>
      </c>
      <c r="F17" s="129">
        <v>5</v>
      </c>
      <c r="G17" s="129" t="s">
        <v>634</v>
      </c>
      <c r="H17" s="130" t="s">
        <v>73</v>
      </c>
      <c r="I17" s="130" t="s">
        <v>659</v>
      </c>
      <c r="J17" s="130" t="s">
        <v>73</v>
      </c>
      <c r="K17" s="129">
        <v>53.564830999999998</v>
      </c>
      <c r="L17" s="129">
        <v>116.640184</v>
      </c>
      <c r="M17" s="130" t="s">
        <v>100</v>
      </c>
      <c r="N17" s="130" t="s">
        <v>76</v>
      </c>
      <c r="O17" s="130" t="s">
        <v>77</v>
      </c>
      <c r="P17" s="131">
        <v>1400</v>
      </c>
      <c r="Q17" s="131">
        <v>1400</v>
      </c>
      <c r="R17" s="131">
        <v>820</v>
      </c>
      <c r="S17" s="131">
        <v>820</v>
      </c>
      <c r="T17" s="132"/>
      <c r="U17" s="132"/>
      <c r="V17" s="130"/>
    </row>
    <row r="18" spans="1:22" s="193" customFormat="1" x14ac:dyDescent="0.3">
      <c r="A18" s="128">
        <v>100</v>
      </c>
      <c r="B18" s="128">
        <v>10</v>
      </c>
      <c r="C18" s="128">
        <v>7</v>
      </c>
      <c r="D18" s="128">
        <v>53</v>
      </c>
      <c r="E18" s="128">
        <v>18</v>
      </c>
      <c r="F18" s="129">
        <v>5</v>
      </c>
      <c r="G18" s="129" t="s">
        <v>634</v>
      </c>
      <c r="H18" s="130" t="s">
        <v>73</v>
      </c>
      <c r="I18" s="130" t="s">
        <v>101</v>
      </c>
      <c r="J18" s="130" t="s">
        <v>73</v>
      </c>
      <c r="K18" s="129">
        <v>53.563516</v>
      </c>
      <c r="L18" s="129">
        <v>116.638446</v>
      </c>
      <c r="M18" s="130" t="s">
        <v>102</v>
      </c>
      <c r="N18" s="130" t="s">
        <v>76</v>
      </c>
      <c r="O18" s="130" t="s">
        <v>77</v>
      </c>
      <c r="P18" s="131">
        <v>1420</v>
      </c>
      <c r="Q18" s="131">
        <v>1420</v>
      </c>
      <c r="R18" s="131">
        <v>740</v>
      </c>
      <c r="S18" s="131">
        <v>740</v>
      </c>
      <c r="T18" s="132"/>
      <c r="U18" s="132"/>
      <c r="V18" s="130"/>
    </row>
    <row r="19" spans="1:22" s="193" customFormat="1" x14ac:dyDescent="0.3">
      <c r="A19" s="128">
        <v>100</v>
      </c>
      <c r="B19" s="128">
        <v>7</v>
      </c>
      <c r="C19" s="128">
        <v>36</v>
      </c>
      <c r="D19" s="128">
        <v>53</v>
      </c>
      <c r="E19" s="128">
        <v>18</v>
      </c>
      <c r="F19" s="129">
        <v>5</v>
      </c>
      <c r="G19" s="129" t="s">
        <v>635</v>
      </c>
      <c r="H19" s="130" t="s">
        <v>73</v>
      </c>
      <c r="I19" s="130" t="s">
        <v>103</v>
      </c>
      <c r="J19" s="130" t="s">
        <v>73</v>
      </c>
      <c r="K19" s="129">
        <v>53.620252000000001</v>
      </c>
      <c r="L19" s="129">
        <v>116.518483</v>
      </c>
      <c r="M19" s="130" t="s">
        <v>104</v>
      </c>
      <c r="N19" s="130" t="s">
        <v>76</v>
      </c>
      <c r="O19" s="130" t="s">
        <v>77</v>
      </c>
      <c r="P19" s="131">
        <v>1450</v>
      </c>
      <c r="Q19" s="131">
        <v>1450</v>
      </c>
      <c r="R19" s="131">
        <v>720</v>
      </c>
      <c r="S19" s="131">
        <v>720</v>
      </c>
      <c r="T19" s="132"/>
      <c r="U19" s="132"/>
      <c r="V19" s="130"/>
    </row>
    <row r="20" spans="1:22" s="193" customFormat="1" x14ac:dyDescent="0.3">
      <c r="A20" s="128">
        <v>100</v>
      </c>
      <c r="B20" s="128">
        <v>10</v>
      </c>
      <c r="C20" s="128">
        <v>36</v>
      </c>
      <c r="D20" s="128">
        <v>53</v>
      </c>
      <c r="E20" s="128">
        <v>18</v>
      </c>
      <c r="F20" s="129">
        <v>5</v>
      </c>
      <c r="G20" s="129" t="s">
        <v>636</v>
      </c>
      <c r="H20" s="130" t="s">
        <v>73</v>
      </c>
      <c r="I20" s="130" t="s">
        <v>105</v>
      </c>
      <c r="J20" s="130" t="s">
        <v>73</v>
      </c>
      <c r="K20" s="129">
        <v>53.623859000000003</v>
      </c>
      <c r="L20" s="129">
        <v>116.514957</v>
      </c>
      <c r="M20" s="130" t="s">
        <v>104</v>
      </c>
      <c r="N20" s="130" t="s">
        <v>76</v>
      </c>
      <c r="O20" s="130" t="s">
        <v>77</v>
      </c>
      <c r="P20" s="131">
        <v>1480</v>
      </c>
      <c r="Q20" s="131">
        <v>1480</v>
      </c>
      <c r="R20" s="131">
        <v>770</v>
      </c>
      <c r="S20" s="131">
        <v>770</v>
      </c>
      <c r="T20" s="132"/>
      <c r="U20" s="132"/>
      <c r="V20" s="130"/>
    </row>
    <row r="21" spans="1:22" s="193" customFormat="1" x14ac:dyDescent="0.3">
      <c r="A21" s="128">
        <v>100</v>
      </c>
      <c r="B21" s="128">
        <v>1</v>
      </c>
      <c r="C21" s="128">
        <v>22</v>
      </c>
      <c r="D21" s="128">
        <v>53</v>
      </c>
      <c r="E21" s="128">
        <v>19</v>
      </c>
      <c r="F21" s="129">
        <v>5</v>
      </c>
      <c r="G21" s="129" t="s">
        <v>637</v>
      </c>
      <c r="H21" s="130" t="s">
        <v>73</v>
      </c>
      <c r="I21" s="130" t="s">
        <v>106</v>
      </c>
      <c r="J21" s="130" t="s">
        <v>73</v>
      </c>
      <c r="K21" s="129">
        <v>53.586789000000003</v>
      </c>
      <c r="L21" s="129">
        <v>116.705124</v>
      </c>
      <c r="M21" s="130" t="s">
        <v>107</v>
      </c>
      <c r="N21" s="130" t="s">
        <v>76</v>
      </c>
      <c r="O21" s="130" t="s">
        <v>77</v>
      </c>
      <c r="P21" s="131">
        <v>1800</v>
      </c>
      <c r="Q21" s="131">
        <v>1800</v>
      </c>
      <c r="R21" s="131">
        <v>780</v>
      </c>
      <c r="S21" s="131">
        <v>780</v>
      </c>
      <c r="T21" s="132"/>
      <c r="U21" s="132"/>
      <c r="V21" s="130" t="s">
        <v>333</v>
      </c>
    </row>
    <row r="22" spans="1:22" s="193" customFormat="1" ht="48" x14ac:dyDescent="0.3">
      <c r="A22" s="128">
        <v>100</v>
      </c>
      <c r="B22" s="128">
        <v>3</v>
      </c>
      <c r="C22" s="128">
        <v>22</v>
      </c>
      <c r="D22" s="128">
        <v>53</v>
      </c>
      <c r="E22" s="128">
        <v>19</v>
      </c>
      <c r="F22" s="129">
        <v>5</v>
      </c>
      <c r="G22" s="129" t="s">
        <v>638</v>
      </c>
      <c r="H22" s="130" t="s">
        <v>87</v>
      </c>
      <c r="I22" s="130" t="s">
        <v>108</v>
      </c>
      <c r="J22" s="130" t="s">
        <v>109</v>
      </c>
      <c r="K22" s="129">
        <v>53.586168999999998</v>
      </c>
      <c r="L22" s="129">
        <v>116.717354</v>
      </c>
      <c r="M22" s="130" t="s">
        <v>107</v>
      </c>
      <c r="N22" s="130" t="s">
        <v>76</v>
      </c>
      <c r="O22" s="130" t="s">
        <v>77</v>
      </c>
      <c r="P22" s="131">
        <v>1770</v>
      </c>
      <c r="Q22" s="131">
        <v>1060</v>
      </c>
      <c r="R22" s="131" t="s">
        <v>146</v>
      </c>
      <c r="S22" s="131" t="s">
        <v>146</v>
      </c>
      <c r="T22" s="132"/>
      <c r="U22" s="132"/>
      <c r="V22" s="130" t="s">
        <v>334</v>
      </c>
    </row>
    <row r="23" spans="1:22" s="193" customFormat="1" x14ac:dyDescent="0.3">
      <c r="A23" s="128">
        <v>100</v>
      </c>
      <c r="B23" s="128">
        <v>7</v>
      </c>
      <c r="C23" s="128">
        <v>1</v>
      </c>
      <c r="D23" s="128">
        <v>53</v>
      </c>
      <c r="E23" s="128">
        <v>20</v>
      </c>
      <c r="F23" s="129">
        <v>5</v>
      </c>
      <c r="G23" s="129" t="s">
        <v>639</v>
      </c>
      <c r="H23" s="130" t="s">
        <v>73</v>
      </c>
      <c r="I23" s="130" t="s">
        <v>110</v>
      </c>
      <c r="J23" s="130" t="s">
        <v>84</v>
      </c>
      <c r="K23" s="129">
        <v>53.545710999999997</v>
      </c>
      <c r="L23" s="129">
        <v>116.80853500000001</v>
      </c>
      <c r="M23" s="130" t="s">
        <v>95</v>
      </c>
      <c r="N23" s="130" t="s">
        <v>76</v>
      </c>
      <c r="O23" s="130" t="s">
        <v>77</v>
      </c>
      <c r="P23" s="131">
        <v>1360</v>
      </c>
      <c r="Q23" s="131">
        <v>1360</v>
      </c>
      <c r="R23" s="131">
        <v>880</v>
      </c>
      <c r="S23" s="131">
        <v>880</v>
      </c>
      <c r="T23" s="132"/>
      <c r="U23" s="132"/>
      <c r="V23" s="130"/>
    </row>
    <row r="24" spans="1:22" s="193" customFormat="1" ht="24" x14ac:dyDescent="0.3">
      <c r="A24" s="128">
        <v>100</v>
      </c>
      <c r="B24" s="128">
        <v>13</v>
      </c>
      <c r="C24" s="128">
        <v>16</v>
      </c>
      <c r="D24" s="128">
        <v>53</v>
      </c>
      <c r="E24" s="128">
        <v>20</v>
      </c>
      <c r="F24" s="129">
        <v>5</v>
      </c>
      <c r="G24" s="129" t="s">
        <v>640</v>
      </c>
      <c r="H24" s="130" t="s">
        <v>111</v>
      </c>
      <c r="I24" s="130" t="s">
        <v>112</v>
      </c>
      <c r="J24" s="130" t="s">
        <v>113</v>
      </c>
      <c r="K24" s="129">
        <v>53.584665999999999</v>
      </c>
      <c r="L24" s="129">
        <v>116.897504</v>
      </c>
      <c r="M24" s="130" t="s">
        <v>114</v>
      </c>
      <c r="N24" s="130" t="s">
        <v>76</v>
      </c>
      <c r="O24" s="130" t="s">
        <v>77</v>
      </c>
      <c r="P24" s="131">
        <v>1200</v>
      </c>
      <c r="Q24" s="131">
        <v>1200</v>
      </c>
      <c r="R24" s="131">
        <v>1200</v>
      </c>
      <c r="S24" s="131">
        <v>1200</v>
      </c>
      <c r="T24" s="132"/>
      <c r="U24" s="132"/>
      <c r="V24" s="130" t="s">
        <v>335</v>
      </c>
    </row>
    <row r="25" spans="1:22" s="193" customFormat="1" x14ac:dyDescent="0.3">
      <c r="A25" s="128">
        <v>100</v>
      </c>
      <c r="B25" s="128">
        <v>1</v>
      </c>
      <c r="C25" s="128">
        <v>19</v>
      </c>
      <c r="D25" s="128">
        <v>53</v>
      </c>
      <c r="E25" s="128">
        <v>20</v>
      </c>
      <c r="F25" s="129">
        <v>5</v>
      </c>
      <c r="G25" s="129" t="s">
        <v>641</v>
      </c>
      <c r="H25" s="130" t="s">
        <v>87</v>
      </c>
      <c r="I25" s="130" t="s">
        <v>115</v>
      </c>
      <c r="J25" s="130" t="s">
        <v>109</v>
      </c>
      <c r="K25" s="129">
        <v>53.585070999999999</v>
      </c>
      <c r="L25" s="129">
        <v>116.92532799999999</v>
      </c>
      <c r="M25" s="130" t="s">
        <v>114</v>
      </c>
      <c r="N25" s="130" t="s">
        <v>76</v>
      </c>
      <c r="O25" s="130" t="s">
        <v>77</v>
      </c>
      <c r="P25" s="131">
        <v>1180</v>
      </c>
      <c r="Q25" s="131">
        <v>1180</v>
      </c>
      <c r="R25" s="131" t="s">
        <v>146</v>
      </c>
      <c r="S25" s="131" t="s">
        <v>146</v>
      </c>
      <c r="T25" s="135"/>
      <c r="U25" s="135"/>
      <c r="V25" s="130"/>
    </row>
    <row r="26" spans="1:22" s="193" customFormat="1" x14ac:dyDescent="0.3">
      <c r="A26" s="128">
        <v>100</v>
      </c>
      <c r="B26" s="128">
        <v>1</v>
      </c>
      <c r="C26" s="128">
        <v>19</v>
      </c>
      <c r="D26" s="128">
        <v>53</v>
      </c>
      <c r="E26" s="128">
        <v>20</v>
      </c>
      <c r="F26" s="129">
        <v>5</v>
      </c>
      <c r="G26" s="129" t="s">
        <v>641</v>
      </c>
      <c r="H26" s="130" t="s">
        <v>87</v>
      </c>
      <c r="I26" s="130" t="s">
        <v>116</v>
      </c>
      <c r="J26" s="130" t="s">
        <v>109</v>
      </c>
      <c r="K26" s="129">
        <v>53.585070999999999</v>
      </c>
      <c r="L26" s="129">
        <v>116.92532799999999</v>
      </c>
      <c r="M26" s="130" t="s">
        <v>117</v>
      </c>
      <c r="N26" s="130" t="s">
        <v>76</v>
      </c>
      <c r="O26" s="130" t="s">
        <v>77</v>
      </c>
      <c r="P26" s="131">
        <v>1180</v>
      </c>
      <c r="Q26" s="131">
        <v>1180</v>
      </c>
      <c r="R26" s="131" t="s">
        <v>146</v>
      </c>
      <c r="S26" s="131" t="s">
        <v>146</v>
      </c>
      <c r="T26" s="135"/>
      <c r="U26" s="135"/>
      <c r="V26" s="130"/>
    </row>
    <row r="27" spans="1:22" s="193" customFormat="1" x14ac:dyDescent="0.3">
      <c r="A27" s="128">
        <v>100</v>
      </c>
      <c r="B27" s="128">
        <v>1</v>
      </c>
      <c r="C27" s="128">
        <v>19</v>
      </c>
      <c r="D27" s="128">
        <v>53</v>
      </c>
      <c r="E27" s="128">
        <v>20</v>
      </c>
      <c r="F27" s="129">
        <v>5</v>
      </c>
      <c r="G27" s="129" t="s">
        <v>641</v>
      </c>
      <c r="H27" s="130" t="s">
        <v>87</v>
      </c>
      <c r="I27" s="130" t="s">
        <v>118</v>
      </c>
      <c r="J27" s="130" t="s">
        <v>109</v>
      </c>
      <c r="K27" s="129">
        <v>53.585070999999999</v>
      </c>
      <c r="L27" s="129">
        <v>116.92532799999999</v>
      </c>
      <c r="M27" s="130" t="s">
        <v>119</v>
      </c>
      <c r="N27" s="130" t="s">
        <v>76</v>
      </c>
      <c r="O27" s="130" t="s">
        <v>77</v>
      </c>
      <c r="P27" s="131">
        <v>1180</v>
      </c>
      <c r="Q27" s="131">
        <v>1180</v>
      </c>
      <c r="R27" s="131" t="s">
        <v>146</v>
      </c>
      <c r="S27" s="131" t="s">
        <v>146</v>
      </c>
      <c r="T27" s="132"/>
      <c r="U27" s="132"/>
      <c r="V27" s="130"/>
    </row>
    <row r="28" spans="1:22" s="193" customFormat="1" x14ac:dyDescent="0.3">
      <c r="A28" s="128">
        <v>100</v>
      </c>
      <c r="B28" s="128">
        <v>2</v>
      </c>
      <c r="C28" s="128">
        <v>19</v>
      </c>
      <c r="D28" s="128">
        <v>53</v>
      </c>
      <c r="E28" s="128">
        <v>20</v>
      </c>
      <c r="F28" s="129">
        <v>5</v>
      </c>
      <c r="G28" s="129" t="s">
        <v>642</v>
      </c>
      <c r="H28" s="130" t="s">
        <v>73</v>
      </c>
      <c r="I28" s="130" t="s">
        <v>120</v>
      </c>
      <c r="J28" s="130" t="s">
        <v>73</v>
      </c>
      <c r="K28" s="129">
        <v>53.587367999999998</v>
      </c>
      <c r="L28" s="129">
        <v>116.933746</v>
      </c>
      <c r="M28" s="130" t="s">
        <v>114</v>
      </c>
      <c r="N28" s="130" t="s">
        <v>76</v>
      </c>
      <c r="O28" s="130" t="s">
        <v>77</v>
      </c>
      <c r="P28" s="131">
        <v>1160</v>
      </c>
      <c r="Q28" s="131">
        <v>1160</v>
      </c>
      <c r="R28" s="131">
        <v>780</v>
      </c>
      <c r="S28" s="131">
        <v>780</v>
      </c>
      <c r="T28" s="132"/>
      <c r="U28" s="132"/>
      <c r="V28" s="130" t="s">
        <v>333</v>
      </c>
    </row>
    <row r="29" spans="1:22" s="193" customFormat="1" x14ac:dyDescent="0.3">
      <c r="A29" s="128">
        <v>100</v>
      </c>
      <c r="B29" s="128">
        <v>8</v>
      </c>
      <c r="C29" s="128">
        <v>19</v>
      </c>
      <c r="D29" s="128">
        <v>53</v>
      </c>
      <c r="E29" s="128">
        <v>20</v>
      </c>
      <c r="F29" s="129">
        <v>5</v>
      </c>
      <c r="G29" s="129" t="s">
        <v>643</v>
      </c>
      <c r="H29" s="130" t="s">
        <v>73</v>
      </c>
      <c r="I29" s="130" t="s">
        <v>121</v>
      </c>
      <c r="J29" s="130" t="s">
        <v>73</v>
      </c>
      <c r="K29" s="129">
        <v>53.592095</v>
      </c>
      <c r="L29" s="129">
        <v>116.93013000000001</v>
      </c>
      <c r="M29" s="130" t="s">
        <v>122</v>
      </c>
      <c r="N29" s="130" t="s">
        <v>76</v>
      </c>
      <c r="O29" s="130" t="s">
        <v>77</v>
      </c>
      <c r="P29" s="131">
        <v>1170</v>
      </c>
      <c r="Q29" s="131">
        <v>1170</v>
      </c>
      <c r="R29" s="131">
        <v>770</v>
      </c>
      <c r="S29" s="131">
        <v>770</v>
      </c>
      <c r="T29" s="132"/>
      <c r="U29" s="132"/>
      <c r="V29" s="130" t="s">
        <v>333</v>
      </c>
    </row>
    <row r="30" spans="1:22" s="193" customFormat="1" x14ac:dyDescent="0.3">
      <c r="A30" s="128">
        <v>100</v>
      </c>
      <c r="B30" s="128">
        <v>9</v>
      </c>
      <c r="C30" s="128">
        <v>19</v>
      </c>
      <c r="D30" s="128">
        <v>53</v>
      </c>
      <c r="E30" s="128">
        <v>20</v>
      </c>
      <c r="F30" s="129">
        <v>5</v>
      </c>
      <c r="G30" s="129" t="s">
        <v>644</v>
      </c>
      <c r="H30" s="130" t="s">
        <v>73</v>
      </c>
      <c r="I30" s="130" t="s">
        <v>123</v>
      </c>
      <c r="J30" s="130" t="s">
        <v>73</v>
      </c>
      <c r="K30" s="129">
        <v>53.592095</v>
      </c>
      <c r="L30" s="129">
        <v>116.93013000000001</v>
      </c>
      <c r="M30" s="130" t="s">
        <v>117</v>
      </c>
      <c r="N30" s="130" t="s">
        <v>76</v>
      </c>
      <c r="O30" s="130" t="s">
        <v>77</v>
      </c>
      <c r="P30" s="131">
        <v>1140</v>
      </c>
      <c r="Q30" s="131">
        <v>1140</v>
      </c>
      <c r="R30" s="131">
        <v>830</v>
      </c>
      <c r="S30" s="131">
        <v>830</v>
      </c>
      <c r="T30" s="132"/>
      <c r="U30" s="132"/>
      <c r="V30" s="130" t="s">
        <v>333</v>
      </c>
    </row>
    <row r="31" spans="1:22" s="193" customFormat="1" x14ac:dyDescent="0.3">
      <c r="A31" s="128">
        <v>100</v>
      </c>
      <c r="B31" s="128">
        <v>9</v>
      </c>
      <c r="C31" s="128">
        <v>19</v>
      </c>
      <c r="D31" s="128">
        <v>53</v>
      </c>
      <c r="E31" s="128">
        <v>20</v>
      </c>
      <c r="F31" s="129">
        <v>5</v>
      </c>
      <c r="G31" s="129" t="s">
        <v>644</v>
      </c>
      <c r="H31" s="130" t="s">
        <v>73</v>
      </c>
      <c r="I31" s="130" t="s">
        <v>124</v>
      </c>
      <c r="J31" s="130" t="s">
        <v>73</v>
      </c>
      <c r="K31" s="129">
        <v>53.592095</v>
      </c>
      <c r="L31" s="129">
        <v>116.93013000000001</v>
      </c>
      <c r="M31" s="130" t="s">
        <v>122</v>
      </c>
      <c r="N31" s="130" t="s">
        <v>76</v>
      </c>
      <c r="O31" s="130" t="s">
        <v>77</v>
      </c>
      <c r="P31" s="131">
        <v>1140</v>
      </c>
      <c r="Q31" s="131">
        <v>1140</v>
      </c>
      <c r="R31" s="131">
        <v>830</v>
      </c>
      <c r="S31" s="131">
        <v>830</v>
      </c>
      <c r="T31" s="132"/>
      <c r="U31" s="132"/>
      <c r="V31" s="130"/>
    </row>
    <row r="32" spans="1:22" s="193" customFormat="1" x14ac:dyDescent="0.3">
      <c r="A32" s="128">
        <v>100</v>
      </c>
      <c r="B32" s="128">
        <v>7</v>
      </c>
      <c r="C32" s="128">
        <v>22</v>
      </c>
      <c r="D32" s="128">
        <v>54</v>
      </c>
      <c r="E32" s="128">
        <v>18</v>
      </c>
      <c r="F32" s="129">
        <v>5</v>
      </c>
      <c r="G32" s="129" t="str">
        <f t="shared" ref="G32:G91" si="0">IF(LEN(B32)=1,"0"&amp;B32,B32)&amp;"-"&amp;IF(LEN(C32)=1,"0"&amp;C32,C32)&amp;"-"&amp;IF(LEN(D32)=1,"00"&amp;D32,IF(LEN(D32)=2,"0"&amp;D32,D32)&amp;"-"&amp;IF(LEN(E32)=1,"0"&amp;E32,E32)&amp;"W"&amp;F32)</f>
        <v>07-22-054-18W5</v>
      </c>
      <c r="H32" s="130" t="s">
        <v>73</v>
      </c>
      <c r="I32" s="130" t="s">
        <v>125</v>
      </c>
      <c r="J32" s="130" t="s">
        <v>73</v>
      </c>
      <c r="K32" s="129">
        <v>53.676994000000001</v>
      </c>
      <c r="L32" s="129">
        <v>116.563194</v>
      </c>
      <c r="M32" s="130" t="s">
        <v>126</v>
      </c>
      <c r="N32" s="130" t="s">
        <v>76</v>
      </c>
      <c r="O32" s="130" t="s">
        <v>77</v>
      </c>
      <c r="P32" s="131">
        <v>1400</v>
      </c>
      <c r="Q32" s="131">
        <v>1400</v>
      </c>
      <c r="R32" s="131" t="s">
        <v>146</v>
      </c>
      <c r="S32" s="131" t="s">
        <v>146</v>
      </c>
      <c r="T32" s="132"/>
      <c r="U32" s="132"/>
      <c r="V32" s="130" t="s">
        <v>621</v>
      </c>
    </row>
    <row r="33" spans="1:22" s="193" customFormat="1" x14ac:dyDescent="0.3">
      <c r="A33" s="128">
        <v>100</v>
      </c>
      <c r="B33" s="128">
        <v>16</v>
      </c>
      <c r="C33" s="128">
        <v>22</v>
      </c>
      <c r="D33" s="128">
        <v>54</v>
      </c>
      <c r="E33" s="128">
        <v>18</v>
      </c>
      <c r="F33" s="129">
        <v>5</v>
      </c>
      <c r="G33" s="129" t="str">
        <f t="shared" si="0"/>
        <v>16-22-054-18W5</v>
      </c>
      <c r="H33" s="130" t="s">
        <v>73</v>
      </c>
      <c r="I33" s="130" t="s">
        <v>127</v>
      </c>
      <c r="J33" s="130" t="s">
        <v>73</v>
      </c>
      <c r="K33" s="129">
        <v>53.683428999999997</v>
      </c>
      <c r="L33" s="129">
        <v>116.562088</v>
      </c>
      <c r="M33" s="130" t="s">
        <v>128</v>
      </c>
      <c r="N33" s="130" t="s">
        <v>76</v>
      </c>
      <c r="O33" s="130" t="s">
        <v>77</v>
      </c>
      <c r="P33" s="131">
        <v>1400</v>
      </c>
      <c r="Q33" s="131">
        <v>1400</v>
      </c>
      <c r="R33" s="131">
        <v>720</v>
      </c>
      <c r="S33" s="131">
        <v>720</v>
      </c>
      <c r="T33" s="132"/>
      <c r="U33" s="132"/>
      <c r="V33" s="130" t="s">
        <v>336</v>
      </c>
    </row>
    <row r="34" spans="1:22" s="193" customFormat="1" x14ac:dyDescent="0.3">
      <c r="A34" s="128">
        <v>100</v>
      </c>
      <c r="B34" s="128">
        <v>16</v>
      </c>
      <c r="C34" s="128">
        <v>22</v>
      </c>
      <c r="D34" s="128">
        <v>54</v>
      </c>
      <c r="E34" s="128">
        <v>18</v>
      </c>
      <c r="F34" s="129">
        <v>5</v>
      </c>
      <c r="G34" s="129" t="str">
        <f t="shared" si="0"/>
        <v>16-22-054-18W5</v>
      </c>
      <c r="H34" s="130" t="s">
        <v>73</v>
      </c>
      <c r="I34" s="130" t="s">
        <v>129</v>
      </c>
      <c r="J34" s="130" t="s">
        <v>73</v>
      </c>
      <c r="K34" s="129">
        <v>53.683428999999997</v>
      </c>
      <c r="L34" s="129">
        <v>116.562088</v>
      </c>
      <c r="M34" s="130" t="s">
        <v>126</v>
      </c>
      <c r="N34" s="130" t="s">
        <v>76</v>
      </c>
      <c r="O34" s="130" t="s">
        <v>77</v>
      </c>
      <c r="P34" s="131">
        <v>1400</v>
      </c>
      <c r="Q34" s="131">
        <v>1400</v>
      </c>
      <c r="R34" s="131">
        <v>720</v>
      </c>
      <c r="S34" s="131">
        <v>720</v>
      </c>
      <c r="T34" s="132"/>
      <c r="U34" s="132"/>
      <c r="V34" s="130" t="s">
        <v>336</v>
      </c>
    </row>
    <row r="35" spans="1:22" s="193" customFormat="1" x14ac:dyDescent="0.3">
      <c r="A35" s="128">
        <v>100</v>
      </c>
      <c r="B35" s="128">
        <v>9</v>
      </c>
      <c r="C35" s="128">
        <v>28</v>
      </c>
      <c r="D35" s="128">
        <v>54</v>
      </c>
      <c r="E35" s="128">
        <v>18</v>
      </c>
      <c r="F35" s="129">
        <v>5</v>
      </c>
      <c r="G35" s="129" t="str">
        <f t="shared" si="0"/>
        <v>09-28-054-18W5</v>
      </c>
      <c r="H35" s="130" t="s">
        <v>73</v>
      </c>
      <c r="I35" s="130" t="s">
        <v>130</v>
      </c>
      <c r="J35" s="130" t="s">
        <v>73</v>
      </c>
      <c r="K35" s="129">
        <v>53.696707000000004</v>
      </c>
      <c r="L35" s="129">
        <v>116.582263</v>
      </c>
      <c r="M35" s="130" t="s">
        <v>131</v>
      </c>
      <c r="N35" s="130" t="s">
        <v>76</v>
      </c>
      <c r="O35" s="130"/>
      <c r="P35" s="131">
        <v>1600</v>
      </c>
      <c r="Q35" s="131">
        <v>1130</v>
      </c>
      <c r="R35" s="131">
        <v>820</v>
      </c>
      <c r="S35" s="131">
        <v>820</v>
      </c>
      <c r="T35" s="132"/>
      <c r="U35" s="132"/>
      <c r="V35" s="130" t="s">
        <v>337</v>
      </c>
    </row>
    <row r="36" spans="1:22" s="193" customFormat="1" x14ac:dyDescent="0.3">
      <c r="A36" s="128">
        <v>100</v>
      </c>
      <c r="B36" s="128">
        <v>9</v>
      </c>
      <c r="C36" s="128">
        <v>28</v>
      </c>
      <c r="D36" s="128">
        <v>54</v>
      </c>
      <c r="E36" s="128">
        <v>18</v>
      </c>
      <c r="F36" s="129">
        <v>5</v>
      </c>
      <c r="G36" s="129" t="str">
        <f t="shared" si="0"/>
        <v>09-28-054-18W5</v>
      </c>
      <c r="H36" s="130" t="s">
        <v>132</v>
      </c>
      <c r="I36" s="130" t="s">
        <v>133</v>
      </c>
      <c r="J36" s="130" t="s">
        <v>109</v>
      </c>
      <c r="K36" s="129">
        <v>53.696707000000004</v>
      </c>
      <c r="L36" s="129">
        <v>116.582263</v>
      </c>
      <c r="M36" s="130"/>
      <c r="N36" s="130" t="s">
        <v>76</v>
      </c>
      <c r="O36" s="130"/>
      <c r="P36" s="131">
        <v>1600</v>
      </c>
      <c r="Q36" s="131">
        <v>1130</v>
      </c>
      <c r="R36" s="131" t="s">
        <v>146</v>
      </c>
      <c r="S36" s="131" t="s">
        <v>146</v>
      </c>
      <c r="T36" s="132"/>
      <c r="U36" s="132"/>
      <c r="V36" s="130"/>
    </row>
    <row r="37" spans="1:22" s="193" customFormat="1" x14ac:dyDescent="0.3">
      <c r="A37" s="128">
        <v>100</v>
      </c>
      <c r="B37" s="128">
        <v>9</v>
      </c>
      <c r="C37" s="128">
        <v>28</v>
      </c>
      <c r="D37" s="128">
        <v>54</v>
      </c>
      <c r="E37" s="128">
        <v>18</v>
      </c>
      <c r="F37" s="129">
        <v>5</v>
      </c>
      <c r="G37" s="129" t="str">
        <f t="shared" si="0"/>
        <v>09-28-054-18W5</v>
      </c>
      <c r="H37" s="130" t="s">
        <v>132</v>
      </c>
      <c r="I37" s="130" t="s">
        <v>134</v>
      </c>
      <c r="J37" s="130" t="s">
        <v>135</v>
      </c>
      <c r="K37" s="129">
        <v>53.696707000000004</v>
      </c>
      <c r="L37" s="129">
        <v>116.582263</v>
      </c>
      <c r="M37" s="130"/>
      <c r="N37" s="130"/>
      <c r="O37" s="130"/>
      <c r="P37" s="131" t="s">
        <v>146</v>
      </c>
      <c r="Q37" s="131" t="s">
        <v>146</v>
      </c>
      <c r="R37" s="131">
        <v>1600</v>
      </c>
      <c r="S37" s="131">
        <v>1610</v>
      </c>
      <c r="T37" s="133" t="s">
        <v>669</v>
      </c>
      <c r="U37" s="132"/>
      <c r="V37" s="130"/>
    </row>
    <row r="38" spans="1:22" s="193" customFormat="1" x14ac:dyDescent="0.3">
      <c r="A38" s="128">
        <v>100</v>
      </c>
      <c r="B38" s="128">
        <v>15</v>
      </c>
      <c r="C38" s="128">
        <v>28</v>
      </c>
      <c r="D38" s="128">
        <v>54</v>
      </c>
      <c r="E38" s="128">
        <v>18</v>
      </c>
      <c r="F38" s="129">
        <v>5</v>
      </c>
      <c r="G38" s="129" t="str">
        <f>IF(LEN(B38)=1,"0"&amp;B38,B38)&amp;"-"&amp;IF(LEN(C38)=1,"0"&amp;C38,C38)&amp;"-"&amp;IF(LEN(D38)=1,"00"&amp;D38,IF(LEN(D38)=2,"0"&amp;D38,D38)&amp;"-"&amp;IF(LEN(E38)=1,"0"&amp;E38,E38)&amp;"W"&amp;F38)</f>
        <v>15-28-054-18W5</v>
      </c>
      <c r="H38" s="130" t="s">
        <v>132</v>
      </c>
      <c r="I38" s="130" t="s">
        <v>139</v>
      </c>
      <c r="J38" s="130" t="s">
        <v>140</v>
      </c>
      <c r="K38" s="129">
        <v>53.698990999999999</v>
      </c>
      <c r="L38" s="129">
        <v>116.588917</v>
      </c>
      <c r="M38" s="130"/>
      <c r="N38" s="130"/>
      <c r="O38" s="130"/>
      <c r="P38" s="131" t="s">
        <v>146</v>
      </c>
      <c r="Q38" s="131" t="s">
        <v>146</v>
      </c>
      <c r="R38" s="131">
        <v>1100</v>
      </c>
      <c r="S38" s="131">
        <v>1120</v>
      </c>
      <c r="T38" s="131"/>
      <c r="U38" s="131"/>
      <c r="V38" s="130"/>
    </row>
    <row r="39" spans="1:22" s="193" customFormat="1" x14ac:dyDescent="0.3">
      <c r="A39" s="128">
        <v>100</v>
      </c>
      <c r="B39" s="128">
        <v>15</v>
      </c>
      <c r="C39" s="128">
        <v>28</v>
      </c>
      <c r="D39" s="128">
        <v>54</v>
      </c>
      <c r="E39" s="128">
        <v>18</v>
      </c>
      <c r="F39" s="129">
        <v>5</v>
      </c>
      <c r="G39" s="129" t="str">
        <f t="shared" si="0"/>
        <v>15-28-054-18W5</v>
      </c>
      <c r="H39" s="130" t="s">
        <v>87</v>
      </c>
      <c r="I39" s="130" t="s">
        <v>136</v>
      </c>
      <c r="J39" s="130" t="s">
        <v>109</v>
      </c>
      <c r="K39" s="129">
        <v>53.698990999999999</v>
      </c>
      <c r="L39" s="129">
        <v>116.588917</v>
      </c>
      <c r="M39" s="130" t="s">
        <v>137</v>
      </c>
      <c r="N39" s="130" t="s">
        <v>81</v>
      </c>
      <c r="O39" s="130" t="s">
        <v>138</v>
      </c>
      <c r="P39" s="131">
        <v>1100</v>
      </c>
      <c r="Q39" s="131">
        <v>1040</v>
      </c>
      <c r="R39" s="131" t="s">
        <v>146</v>
      </c>
      <c r="S39" s="131" t="s">
        <v>146</v>
      </c>
      <c r="T39" s="135">
        <v>7</v>
      </c>
      <c r="U39" s="135">
        <v>1120</v>
      </c>
      <c r="V39" s="130"/>
    </row>
    <row r="40" spans="1:22" s="193" customFormat="1" x14ac:dyDescent="0.3">
      <c r="A40" s="128">
        <v>100</v>
      </c>
      <c r="B40" s="128">
        <v>15</v>
      </c>
      <c r="C40" s="128">
        <v>28</v>
      </c>
      <c r="D40" s="128">
        <v>54</v>
      </c>
      <c r="E40" s="128">
        <v>18</v>
      </c>
      <c r="F40" s="129">
        <v>5</v>
      </c>
      <c r="G40" s="129" t="str">
        <f t="shared" si="0"/>
        <v>15-28-054-18W5</v>
      </c>
      <c r="H40" s="130" t="s">
        <v>87</v>
      </c>
      <c r="I40" s="130" t="s">
        <v>687</v>
      </c>
      <c r="J40" s="130" t="s">
        <v>109</v>
      </c>
      <c r="K40" s="129">
        <v>53.698990999999999</v>
      </c>
      <c r="L40" s="129">
        <v>116.588917</v>
      </c>
      <c r="M40" s="130" t="s">
        <v>688</v>
      </c>
      <c r="N40" s="130" t="s">
        <v>689</v>
      </c>
      <c r="O40" s="130" t="s">
        <v>138</v>
      </c>
      <c r="P40" s="134" t="s">
        <v>146</v>
      </c>
      <c r="Q40" s="134" t="s">
        <v>146</v>
      </c>
      <c r="R40" s="131">
        <v>740</v>
      </c>
      <c r="S40" s="131">
        <v>740</v>
      </c>
      <c r="T40" s="132"/>
      <c r="U40" s="132"/>
      <c r="V40" s="130"/>
    </row>
    <row r="41" spans="1:22" s="193" customFormat="1" ht="24" x14ac:dyDescent="0.3">
      <c r="A41" s="128">
        <v>100</v>
      </c>
      <c r="B41" s="128">
        <v>15</v>
      </c>
      <c r="C41" s="128">
        <v>28</v>
      </c>
      <c r="D41" s="128">
        <v>54</v>
      </c>
      <c r="E41" s="128">
        <v>18</v>
      </c>
      <c r="F41" s="129">
        <v>5</v>
      </c>
      <c r="G41" s="129" t="str">
        <f t="shared" si="0"/>
        <v>15-28-054-18W5</v>
      </c>
      <c r="H41" s="130" t="s">
        <v>87</v>
      </c>
      <c r="I41" s="130" t="s">
        <v>142</v>
      </c>
      <c r="J41" s="130" t="s">
        <v>109</v>
      </c>
      <c r="K41" s="129">
        <v>53.698990999999999</v>
      </c>
      <c r="L41" s="129">
        <v>116.588917</v>
      </c>
      <c r="M41" s="130" t="s">
        <v>131</v>
      </c>
      <c r="N41" s="130" t="s">
        <v>76</v>
      </c>
      <c r="O41" s="130" t="s">
        <v>138</v>
      </c>
      <c r="P41" s="131">
        <v>1580</v>
      </c>
      <c r="Q41" s="131">
        <v>1090</v>
      </c>
      <c r="R41" s="134" t="s">
        <v>146</v>
      </c>
      <c r="S41" s="134" t="s">
        <v>146</v>
      </c>
      <c r="T41" s="132"/>
      <c r="U41" s="132"/>
      <c r="V41" s="130" t="s">
        <v>338</v>
      </c>
    </row>
    <row r="42" spans="1:22" s="193" customFormat="1" x14ac:dyDescent="0.3">
      <c r="A42" s="128">
        <v>100</v>
      </c>
      <c r="B42" s="128">
        <v>2</v>
      </c>
      <c r="C42" s="128">
        <v>30</v>
      </c>
      <c r="D42" s="128">
        <v>54</v>
      </c>
      <c r="E42" s="128">
        <v>18</v>
      </c>
      <c r="F42" s="129">
        <v>5</v>
      </c>
      <c r="G42" s="129" t="str">
        <f t="shared" si="0"/>
        <v>02-30-054-18W5</v>
      </c>
      <c r="H42" s="130" t="s">
        <v>73</v>
      </c>
      <c r="I42" s="130" t="s">
        <v>143</v>
      </c>
      <c r="J42" s="130" t="s">
        <v>84</v>
      </c>
      <c r="K42" s="129">
        <v>53.689942000000002</v>
      </c>
      <c r="L42" s="129">
        <v>116.64182</v>
      </c>
      <c r="M42" s="130" t="s">
        <v>144</v>
      </c>
      <c r="N42" s="130" t="s">
        <v>81</v>
      </c>
      <c r="O42" s="130" t="s">
        <v>77</v>
      </c>
      <c r="P42" s="131">
        <v>1340</v>
      </c>
      <c r="Q42" s="131">
        <v>1340</v>
      </c>
      <c r="R42" s="131">
        <v>800</v>
      </c>
      <c r="S42" s="131">
        <v>800</v>
      </c>
      <c r="T42" s="132"/>
      <c r="U42" s="132"/>
      <c r="V42" s="130" t="s">
        <v>339</v>
      </c>
    </row>
    <row r="43" spans="1:22" s="193" customFormat="1" ht="24" x14ac:dyDescent="0.3">
      <c r="A43" s="128">
        <v>100</v>
      </c>
      <c r="B43" s="128">
        <v>2</v>
      </c>
      <c r="C43" s="128">
        <v>30</v>
      </c>
      <c r="D43" s="128">
        <v>54</v>
      </c>
      <c r="E43" s="128">
        <v>18</v>
      </c>
      <c r="F43" s="129">
        <v>5</v>
      </c>
      <c r="G43" s="129" t="str">
        <f t="shared" si="0"/>
        <v>02-30-054-18W5</v>
      </c>
      <c r="H43" s="130" t="s">
        <v>132</v>
      </c>
      <c r="I43" s="130" t="s">
        <v>145</v>
      </c>
      <c r="J43" s="130" t="s">
        <v>109</v>
      </c>
      <c r="K43" s="129">
        <v>53.689942000000002</v>
      </c>
      <c r="L43" s="129">
        <v>116.64182</v>
      </c>
      <c r="M43" s="130"/>
      <c r="N43" s="130"/>
      <c r="O43" s="130"/>
      <c r="P43" s="131" t="s">
        <v>146</v>
      </c>
      <c r="Q43" s="131" t="s">
        <v>146</v>
      </c>
      <c r="R43" s="131">
        <v>1350</v>
      </c>
      <c r="S43" s="131" t="s">
        <v>146</v>
      </c>
      <c r="T43" s="132"/>
      <c r="U43" s="132"/>
      <c r="V43" s="130" t="s">
        <v>340</v>
      </c>
    </row>
    <row r="44" spans="1:22" s="193" customFormat="1" x14ac:dyDescent="0.3">
      <c r="A44" s="128">
        <v>100</v>
      </c>
      <c r="B44" s="128">
        <v>2</v>
      </c>
      <c r="C44" s="128">
        <v>30</v>
      </c>
      <c r="D44" s="128">
        <v>54</v>
      </c>
      <c r="E44" s="128">
        <v>18</v>
      </c>
      <c r="F44" s="129">
        <v>5</v>
      </c>
      <c r="G44" s="129" t="str">
        <f t="shared" si="0"/>
        <v>02-30-054-18W5</v>
      </c>
      <c r="H44" s="130" t="s">
        <v>132</v>
      </c>
      <c r="I44" s="130" t="s">
        <v>147</v>
      </c>
      <c r="J44" s="130" t="s">
        <v>109</v>
      </c>
      <c r="K44" s="129">
        <v>53.689942000000002</v>
      </c>
      <c r="L44" s="129">
        <v>116.64182</v>
      </c>
      <c r="M44" s="130"/>
      <c r="N44" s="130"/>
      <c r="O44" s="130"/>
      <c r="P44" s="131" t="s">
        <v>146</v>
      </c>
      <c r="Q44" s="131" t="s">
        <v>146</v>
      </c>
      <c r="R44" s="131">
        <v>1180</v>
      </c>
      <c r="S44" s="131" t="s">
        <v>146</v>
      </c>
      <c r="T44" s="132"/>
      <c r="U44" s="132"/>
      <c r="V44" s="130"/>
    </row>
    <row r="45" spans="1:22" s="193" customFormat="1" x14ac:dyDescent="0.3">
      <c r="A45" s="128">
        <v>100</v>
      </c>
      <c r="B45" s="128">
        <v>2</v>
      </c>
      <c r="C45" s="128">
        <v>30</v>
      </c>
      <c r="D45" s="128">
        <v>54</v>
      </c>
      <c r="E45" s="128">
        <v>18</v>
      </c>
      <c r="F45" s="129">
        <v>5</v>
      </c>
      <c r="G45" s="129" t="str">
        <f t="shared" si="0"/>
        <v>02-30-054-18W5</v>
      </c>
      <c r="H45" s="130" t="s">
        <v>132</v>
      </c>
      <c r="I45" s="130" t="s">
        <v>148</v>
      </c>
      <c r="J45" s="130" t="s">
        <v>109</v>
      </c>
      <c r="K45" s="129">
        <v>53.689942000000002</v>
      </c>
      <c r="L45" s="129">
        <v>116.64182</v>
      </c>
      <c r="M45" s="130"/>
      <c r="N45" s="130"/>
      <c r="O45" s="130"/>
      <c r="P45" s="131" t="s">
        <v>146</v>
      </c>
      <c r="Q45" s="131" t="s">
        <v>146</v>
      </c>
      <c r="R45" s="131">
        <v>1155</v>
      </c>
      <c r="S45" s="131" t="s">
        <v>146</v>
      </c>
      <c r="T45" s="132"/>
      <c r="U45" s="132"/>
      <c r="V45" s="130"/>
    </row>
    <row r="46" spans="1:22" s="193" customFormat="1" x14ac:dyDescent="0.3">
      <c r="A46" s="128">
        <v>100</v>
      </c>
      <c r="B46" s="128">
        <v>2</v>
      </c>
      <c r="C46" s="128">
        <v>30</v>
      </c>
      <c r="D46" s="128">
        <v>54</v>
      </c>
      <c r="E46" s="128">
        <v>18</v>
      </c>
      <c r="F46" s="129">
        <v>5</v>
      </c>
      <c r="G46" s="129" t="str">
        <f t="shared" si="0"/>
        <v>02-30-054-18W5</v>
      </c>
      <c r="H46" s="130" t="s">
        <v>132</v>
      </c>
      <c r="I46" s="130" t="s">
        <v>149</v>
      </c>
      <c r="J46" s="130" t="s">
        <v>109</v>
      </c>
      <c r="K46" s="129">
        <v>53.689942000000002</v>
      </c>
      <c r="L46" s="129">
        <v>116.64182</v>
      </c>
      <c r="M46" s="130"/>
      <c r="N46" s="130"/>
      <c r="O46" s="130"/>
      <c r="P46" s="131" t="s">
        <v>146</v>
      </c>
      <c r="Q46" s="131" t="s">
        <v>146</v>
      </c>
      <c r="R46" s="131">
        <v>1155</v>
      </c>
      <c r="S46" s="131" t="s">
        <v>146</v>
      </c>
      <c r="T46" s="132"/>
      <c r="U46" s="132"/>
      <c r="V46" s="130"/>
    </row>
    <row r="47" spans="1:22" s="193" customFormat="1" x14ac:dyDescent="0.3">
      <c r="A47" s="128">
        <v>100</v>
      </c>
      <c r="B47" s="128">
        <v>10</v>
      </c>
      <c r="C47" s="128">
        <v>31</v>
      </c>
      <c r="D47" s="128">
        <v>54</v>
      </c>
      <c r="E47" s="128">
        <v>18</v>
      </c>
      <c r="F47" s="129">
        <v>5</v>
      </c>
      <c r="G47" s="129" t="str">
        <f t="shared" si="0"/>
        <v>10-31-054-18W5</v>
      </c>
      <c r="H47" s="130" t="s">
        <v>73</v>
      </c>
      <c r="I47" s="130" t="s">
        <v>150</v>
      </c>
      <c r="J47" s="130" t="s">
        <v>73</v>
      </c>
      <c r="K47" s="129">
        <v>53.711478</v>
      </c>
      <c r="L47" s="129">
        <v>116.637505</v>
      </c>
      <c r="M47" s="130" t="s">
        <v>151</v>
      </c>
      <c r="N47" s="130" t="s">
        <v>152</v>
      </c>
      <c r="O47" s="130" t="s">
        <v>77</v>
      </c>
      <c r="P47" s="131">
        <v>1520</v>
      </c>
      <c r="Q47" s="131">
        <v>960</v>
      </c>
      <c r="R47" s="131">
        <v>680</v>
      </c>
      <c r="S47" s="131">
        <v>680</v>
      </c>
      <c r="T47" s="129" t="s">
        <v>669</v>
      </c>
      <c r="U47" s="129">
        <v>1550</v>
      </c>
      <c r="V47" s="130"/>
    </row>
    <row r="48" spans="1:22" s="193" customFormat="1" x14ac:dyDescent="0.3">
      <c r="A48" s="128">
        <v>100</v>
      </c>
      <c r="B48" s="128">
        <v>15</v>
      </c>
      <c r="C48" s="128">
        <v>32</v>
      </c>
      <c r="D48" s="128">
        <v>54</v>
      </c>
      <c r="E48" s="128">
        <v>18</v>
      </c>
      <c r="F48" s="129">
        <v>5</v>
      </c>
      <c r="G48" s="129" t="str">
        <f t="shared" si="0"/>
        <v>15-32-054-18W5</v>
      </c>
      <c r="H48" s="130" t="s">
        <v>73</v>
      </c>
      <c r="I48" s="130" t="s">
        <v>153</v>
      </c>
      <c r="J48" s="130" t="s">
        <v>73</v>
      </c>
      <c r="K48" s="129">
        <v>53.712895000000003</v>
      </c>
      <c r="L48" s="129">
        <v>116.61400500000001</v>
      </c>
      <c r="M48" s="130" t="s">
        <v>154</v>
      </c>
      <c r="N48" s="130" t="s">
        <v>76</v>
      </c>
      <c r="O48" s="130" t="s">
        <v>138</v>
      </c>
      <c r="P48" s="131">
        <v>2200</v>
      </c>
      <c r="Q48" s="131">
        <v>1100</v>
      </c>
      <c r="R48" s="131">
        <v>750</v>
      </c>
      <c r="S48" s="131">
        <v>750</v>
      </c>
      <c r="T48" s="129"/>
      <c r="U48" s="129"/>
      <c r="V48" s="130" t="s">
        <v>615</v>
      </c>
    </row>
    <row r="49" spans="1:22" s="193" customFormat="1" x14ac:dyDescent="0.3">
      <c r="A49" s="128">
        <v>100</v>
      </c>
      <c r="B49" s="128">
        <v>5</v>
      </c>
      <c r="C49" s="128">
        <v>33</v>
      </c>
      <c r="D49" s="128">
        <v>54</v>
      </c>
      <c r="E49" s="128">
        <v>18</v>
      </c>
      <c r="F49" s="129">
        <v>5</v>
      </c>
      <c r="G49" s="129" t="str">
        <f t="shared" si="0"/>
        <v>05-33-054-18W5</v>
      </c>
      <c r="H49" s="130" t="s">
        <v>73</v>
      </c>
      <c r="I49" s="130" t="s">
        <v>155</v>
      </c>
      <c r="J49" s="130" t="s">
        <v>73</v>
      </c>
      <c r="K49" s="129">
        <v>53.70496</v>
      </c>
      <c r="L49" s="129">
        <v>116.601016</v>
      </c>
      <c r="M49" s="130" t="s">
        <v>156</v>
      </c>
      <c r="N49" s="130" t="s">
        <v>76</v>
      </c>
      <c r="O49" s="130" t="s">
        <v>138</v>
      </c>
      <c r="P49" s="131">
        <v>2220</v>
      </c>
      <c r="Q49" s="131">
        <v>1090</v>
      </c>
      <c r="R49" s="131">
        <v>780</v>
      </c>
      <c r="S49" s="131">
        <v>780</v>
      </c>
      <c r="T49" s="129"/>
      <c r="U49" s="129"/>
      <c r="V49" s="130"/>
    </row>
    <row r="50" spans="1:22" s="193" customFormat="1" x14ac:dyDescent="0.3">
      <c r="A50" s="128">
        <v>100</v>
      </c>
      <c r="B50" s="128">
        <v>5</v>
      </c>
      <c r="C50" s="128">
        <v>33</v>
      </c>
      <c r="D50" s="128">
        <v>54</v>
      </c>
      <c r="E50" s="128">
        <v>18</v>
      </c>
      <c r="F50" s="129">
        <v>5</v>
      </c>
      <c r="G50" s="129" t="str">
        <f t="shared" si="0"/>
        <v>05-33-054-18W5</v>
      </c>
      <c r="H50" s="130" t="s">
        <v>73</v>
      </c>
      <c r="I50" s="130" t="s">
        <v>155</v>
      </c>
      <c r="J50" s="130" t="s">
        <v>73</v>
      </c>
      <c r="K50" s="129">
        <v>53.70496</v>
      </c>
      <c r="L50" s="129">
        <v>116.601016</v>
      </c>
      <c r="M50" s="130" t="s">
        <v>157</v>
      </c>
      <c r="N50" s="130" t="s">
        <v>76</v>
      </c>
      <c r="O50" s="130" t="s">
        <v>138</v>
      </c>
      <c r="P50" s="131">
        <v>2220</v>
      </c>
      <c r="Q50" s="131">
        <v>1090</v>
      </c>
      <c r="R50" s="131">
        <v>780</v>
      </c>
      <c r="S50" s="131">
        <v>780</v>
      </c>
      <c r="T50" s="129"/>
      <c r="U50" s="129"/>
      <c r="V50" s="130"/>
    </row>
    <row r="51" spans="1:22" s="193" customFormat="1" x14ac:dyDescent="0.3">
      <c r="A51" s="128">
        <v>100</v>
      </c>
      <c r="B51" s="128">
        <v>5</v>
      </c>
      <c r="C51" s="128">
        <v>33</v>
      </c>
      <c r="D51" s="128">
        <v>54</v>
      </c>
      <c r="E51" s="128">
        <v>18</v>
      </c>
      <c r="F51" s="129">
        <v>5</v>
      </c>
      <c r="G51" s="129" t="str">
        <f t="shared" si="0"/>
        <v>05-33-054-18W5</v>
      </c>
      <c r="H51" s="130" t="s">
        <v>73</v>
      </c>
      <c r="I51" s="130" t="s">
        <v>158</v>
      </c>
      <c r="J51" s="130"/>
      <c r="K51" s="129">
        <v>53.70496</v>
      </c>
      <c r="L51" s="129">
        <v>116.601016</v>
      </c>
      <c r="M51" s="130" t="s">
        <v>137</v>
      </c>
      <c r="N51" s="130" t="s">
        <v>81</v>
      </c>
      <c r="O51" s="130" t="s">
        <v>138</v>
      </c>
      <c r="P51" s="131" t="s">
        <v>146</v>
      </c>
      <c r="Q51" s="131" t="s">
        <v>146</v>
      </c>
      <c r="R51" s="131">
        <v>1070</v>
      </c>
      <c r="S51" s="131">
        <v>1070</v>
      </c>
      <c r="T51" s="129"/>
      <c r="U51" s="129"/>
      <c r="V51" s="130" t="s">
        <v>342</v>
      </c>
    </row>
    <row r="52" spans="1:22" s="193" customFormat="1" x14ac:dyDescent="0.3">
      <c r="A52" s="128">
        <v>100</v>
      </c>
      <c r="B52" s="128">
        <v>13</v>
      </c>
      <c r="C52" s="128">
        <v>33</v>
      </c>
      <c r="D52" s="128">
        <v>54</v>
      </c>
      <c r="E52" s="128">
        <v>18</v>
      </c>
      <c r="F52" s="129">
        <v>5</v>
      </c>
      <c r="G52" s="129" t="str">
        <f t="shared" si="0"/>
        <v>13-33-054-18W5</v>
      </c>
      <c r="H52" s="130" t="s">
        <v>73</v>
      </c>
      <c r="I52" s="130" t="s">
        <v>155</v>
      </c>
      <c r="J52" s="130" t="s">
        <v>73</v>
      </c>
      <c r="K52" s="129">
        <v>53</v>
      </c>
      <c r="L52" s="129"/>
      <c r="M52" s="130" t="s">
        <v>159</v>
      </c>
      <c r="N52" s="130" t="s">
        <v>76</v>
      </c>
      <c r="O52" s="130"/>
      <c r="P52" s="131">
        <v>2180</v>
      </c>
      <c r="Q52" s="131">
        <v>1120</v>
      </c>
      <c r="R52" s="131">
        <v>760</v>
      </c>
      <c r="S52" s="131">
        <v>760</v>
      </c>
      <c r="T52" s="131"/>
      <c r="U52" s="131"/>
      <c r="V52" s="130" t="s">
        <v>616</v>
      </c>
    </row>
    <row r="53" spans="1:22" s="193" customFormat="1" ht="24" x14ac:dyDescent="0.3">
      <c r="A53" s="128">
        <v>100</v>
      </c>
      <c r="B53" s="128">
        <v>13</v>
      </c>
      <c r="C53" s="128">
        <v>33</v>
      </c>
      <c r="D53" s="128">
        <v>54</v>
      </c>
      <c r="E53" s="128">
        <v>18</v>
      </c>
      <c r="F53" s="129">
        <v>5</v>
      </c>
      <c r="G53" s="129" t="str">
        <f t="shared" si="0"/>
        <v>13-33-054-18W5</v>
      </c>
      <c r="H53" s="130" t="s">
        <v>73</v>
      </c>
      <c r="I53" s="130" t="s">
        <v>160</v>
      </c>
      <c r="J53" s="130"/>
      <c r="K53" s="129"/>
      <c r="L53" s="129"/>
      <c r="M53" s="130" t="s">
        <v>161</v>
      </c>
      <c r="N53" s="130" t="s">
        <v>76</v>
      </c>
      <c r="O53" s="130"/>
      <c r="P53" s="131">
        <v>740</v>
      </c>
      <c r="Q53" s="131">
        <v>740</v>
      </c>
      <c r="R53" s="131" t="s">
        <v>146</v>
      </c>
      <c r="S53" s="131" t="s">
        <v>146</v>
      </c>
      <c r="T53" s="131"/>
      <c r="U53" s="131"/>
      <c r="V53" s="130" t="s">
        <v>617</v>
      </c>
    </row>
    <row r="54" spans="1:22" s="193" customFormat="1" x14ac:dyDescent="0.3">
      <c r="A54" s="128">
        <v>100</v>
      </c>
      <c r="B54" s="128">
        <v>1</v>
      </c>
      <c r="C54" s="128">
        <v>35</v>
      </c>
      <c r="D54" s="128">
        <v>54</v>
      </c>
      <c r="E54" s="128">
        <v>19</v>
      </c>
      <c r="F54" s="129">
        <v>5</v>
      </c>
      <c r="G54" s="129" t="str">
        <f t="shared" si="0"/>
        <v>01-35-054-19W5</v>
      </c>
      <c r="H54" s="130" t="s">
        <v>73</v>
      </c>
      <c r="I54" s="130" t="s">
        <v>162</v>
      </c>
      <c r="J54" s="130" t="s">
        <v>84</v>
      </c>
      <c r="K54" s="129">
        <v>53.702196999999998</v>
      </c>
      <c r="L54" s="129">
        <v>116.681867</v>
      </c>
      <c r="M54" s="130" t="s">
        <v>163</v>
      </c>
      <c r="N54" s="130" t="s">
        <v>81</v>
      </c>
      <c r="O54" s="130" t="s">
        <v>77</v>
      </c>
      <c r="P54" s="131" t="s">
        <v>146</v>
      </c>
      <c r="Q54" s="131" t="s">
        <v>146</v>
      </c>
      <c r="R54" s="131" t="s">
        <v>146</v>
      </c>
      <c r="S54" s="131" t="s">
        <v>146</v>
      </c>
      <c r="T54" s="131"/>
      <c r="U54" s="131"/>
      <c r="V54" s="130" t="s">
        <v>622</v>
      </c>
    </row>
    <row r="55" spans="1:22" s="193" customFormat="1" x14ac:dyDescent="0.3">
      <c r="A55" s="128">
        <v>100</v>
      </c>
      <c r="B55" s="128">
        <v>1</v>
      </c>
      <c r="C55" s="128">
        <v>35</v>
      </c>
      <c r="D55" s="128">
        <v>54</v>
      </c>
      <c r="E55" s="128">
        <v>19</v>
      </c>
      <c r="F55" s="129">
        <v>5</v>
      </c>
      <c r="G55" s="129" t="str">
        <f t="shared" si="0"/>
        <v>01-35-054-19W5</v>
      </c>
      <c r="H55" s="130" t="s">
        <v>132</v>
      </c>
      <c r="I55" s="130" t="s">
        <v>139</v>
      </c>
      <c r="J55" s="130"/>
      <c r="K55" s="129">
        <v>53.702196999999998</v>
      </c>
      <c r="L55" s="129">
        <v>116.681867</v>
      </c>
      <c r="M55" s="130"/>
      <c r="N55" s="130"/>
      <c r="O55" s="130"/>
      <c r="P55" s="131" t="s">
        <v>146</v>
      </c>
      <c r="Q55" s="131" t="s">
        <v>146</v>
      </c>
      <c r="R55" s="131" t="s">
        <v>146</v>
      </c>
      <c r="S55" s="131" t="s">
        <v>146</v>
      </c>
      <c r="T55" s="131"/>
      <c r="U55" s="131"/>
      <c r="V55" s="130"/>
    </row>
    <row r="56" spans="1:22" s="193" customFormat="1" x14ac:dyDescent="0.3">
      <c r="A56" s="128">
        <v>100</v>
      </c>
      <c r="B56" s="128">
        <v>1</v>
      </c>
      <c r="C56" s="128">
        <v>35</v>
      </c>
      <c r="D56" s="128">
        <v>54</v>
      </c>
      <c r="E56" s="128">
        <v>19</v>
      </c>
      <c r="F56" s="129">
        <v>5</v>
      </c>
      <c r="G56" s="129" t="str">
        <f t="shared" si="0"/>
        <v>01-35-054-19W5</v>
      </c>
      <c r="H56" s="130" t="s">
        <v>132</v>
      </c>
      <c r="I56" s="130" t="s">
        <v>141</v>
      </c>
      <c r="J56" s="130"/>
      <c r="K56" s="129">
        <v>53.702196999999998</v>
      </c>
      <c r="L56" s="129">
        <v>116.681867</v>
      </c>
      <c r="M56" s="130"/>
      <c r="N56" s="130"/>
      <c r="O56" s="130"/>
      <c r="P56" s="131" t="s">
        <v>146</v>
      </c>
      <c r="Q56" s="131" t="s">
        <v>146</v>
      </c>
      <c r="R56" s="131" t="s">
        <v>146</v>
      </c>
      <c r="S56" s="131" t="s">
        <v>146</v>
      </c>
      <c r="T56" s="131"/>
      <c r="U56" s="131"/>
      <c r="V56" s="130"/>
    </row>
    <row r="57" spans="1:22" s="193" customFormat="1" x14ac:dyDescent="0.3">
      <c r="A57" s="128">
        <v>100</v>
      </c>
      <c r="B57" s="128">
        <v>7</v>
      </c>
      <c r="C57" s="128">
        <v>4</v>
      </c>
      <c r="D57" s="128">
        <v>55</v>
      </c>
      <c r="E57" s="128">
        <v>18</v>
      </c>
      <c r="F57" s="129">
        <v>5</v>
      </c>
      <c r="G57" s="129" t="str">
        <f t="shared" si="0"/>
        <v>07-04-055-18W5</v>
      </c>
      <c r="H57" s="130" t="s">
        <v>164</v>
      </c>
      <c r="I57" s="130" t="s">
        <v>165</v>
      </c>
      <c r="J57" s="130" t="s">
        <v>164</v>
      </c>
      <c r="K57" s="129">
        <v>53.720719000000003</v>
      </c>
      <c r="L57" s="129">
        <v>116.611279</v>
      </c>
      <c r="M57" s="130" t="s">
        <v>166</v>
      </c>
      <c r="N57" s="130" t="s">
        <v>76</v>
      </c>
      <c r="O57" s="130" t="s">
        <v>77</v>
      </c>
      <c r="P57" s="131">
        <v>1780</v>
      </c>
      <c r="Q57" s="131">
        <v>1140</v>
      </c>
      <c r="R57" s="131">
        <v>1780</v>
      </c>
      <c r="S57" s="131">
        <v>1140</v>
      </c>
      <c r="T57" s="132"/>
      <c r="U57" s="132"/>
      <c r="V57" s="130" t="s">
        <v>341</v>
      </c>
    </row>
    <row r="58" spans="1:22" s="193" customFormat="1" x14ac:dyDescent="0.3">
      <c r="A58" s="128">
        <v>100</v>
      </c>
      <c r="B58" s="128">
        <v>7</v>
      </c>
      <c r="C58" s="128">
        <v>4</v>
      </c>
      <c r="D58" s="128">
        <v>55</v>
      </c>
      <c r="E58" s="128">
        <v>18</v>
      </c>
      <c r="F58" s="129">
        <v>5</v>
      </c>
      <c r="G58" s="129" t="str">
        <f t="shared" si="0"/>
        <v>07-04-055-18W5</v>
      </c>
      <c r="H58" s="130" t="s">
        <v>164</v>
      </c>
      <c r="I58" s="130" t="s">
        <v>167</v>
      </c>
      <c r="J58" s="130" t="s">
        <v>164</v>
      </c>
      <c r="K58" s="129">
        <v>53.720719000000003</v>
      </c>
      <c r="L58" s="129">
        <v>116.611279</v>
      </c>
      <c r="M58" s="130" t="s">
        <v>154</v>
      </c>
      <c r="N58" s="130" t="s">
        <v>76</v>
      </c>
      <c r="O58" s="130" t="s">
        <v>77</v>
      </c>
      <c r="P58" s="131">
        <v>1780</v>
      </c>
      <c r="Q58" s="131">
        <v>1140</v>
      </c>
      <c r="R58" s="131">
        <v>1780</v>
      </c>
      <c r="S58" s="131">
        <v>1140</v>
      </c>
      <c r="T58" s="132"/>
      <c r="U58" s="132"/>
      <c r="V58" s="130" t="s">
        <v>341</v>
      </c>
    </row>
    <row r="59" spans="1:22" s="193" customFormat="1" x14ac:dyDescent="0.3">
      <c r="A59" s="128">
        <v>100</v>
      </c>
      <c r="B59" s="128">
        <v>7</v>
      </c>
      <c r="C59" s="128">
        <v>4</v>
      </c>
      <c r="D59" s="128">
        <v>55</v>
      </c>
      <c r="E59" s="128">
        <v>18</v>
      </c>
      <c r="F59" s="129">
        <v>5</v>
      </c>
      <c r="G59" s="129" t="str">
        <f t="shared" si="0"/>
        <v>07-04-055-18W5</v>
      </c>
      <c r="H59" s="130" t="s">
        <v>164</v>
      </c>
      <c r="I59" s="130" t="s">
        <v>168</v>
      </c>
      <c r="J59" s="130" t="s">
        <v>164</v>
      </c>
      <c r="K59" s="129">
        <v>53.720719000000003</v>
      </c>
      <c r="L59" s="129">
        <v>116.611279</v>
      </c>
      <c r="M59" s="130" t="s">
        <v>161</v>
      </c>
      <c r="N59" s="130" t="s">
        <v>76</v>
      </c>
      <c r="O59" s="130" t="s">
        <v>77</v>
      </c>
      <c r="P59" s="131">
        <v>1780</v>
      </c>
      <c r="Q59" s="131">
        <v>1140</v>
      </c>
      <c r="R59" s="131">
        <v>1780</v>
      </c>
      <c r="S59" s="131">
        <v>1140</v>
      </c>
      <c r="T59" s="132"/>
      <c r="U59" s="132"/>
      <c r="V59" s="130" t="s">
        <v>341</v>
      </c>
    </row>
    <row r="60" spans="1:22" s="193" customFormat="1" x14ac:dyDescent="0.3">
      <c r="A60" s="128">
        <v>100</v>
      </c>
      <c r="B60" s="128">
        <v>7</v>
      </c>
      <c r="C60" s="128">
        <v>4</v>
      </c>
      <c r="D60" s="128">
        <v>55</v>
      </c>
      <c r="E60" s="128">
        <v>18</v>
      </c>
      <c r="F60" s="129">
        <v>5</v>
      </c>
      <c r="G60" s="129" t="str">
        <f t="shared" si="0"/>
        <v>07-04-055-18W5</v>
      </c>
      <c r="H60" s="130" t="s">
        <v>164</v>
      </c>
      <c r="I60" s="130" t="s">
        <v>169</v>
      </c>
      <c r="J60" s="130" t="s">
        <v>164</v>
      </c>
      <c r="K60" s="129">
        <v>53.720719000000003</v>
      </c>
      <c r="L60" s="129">
        <v>116.611279</v>
      </c>
      <c r="M60" s="130" t="s">
        <v>156</v>
      </c>
      <c r="N60" s="130" t="s">
        <v>76</v>
      </c>
      <c r="O60" s="130" t="s">
        <v>77</v>
      </c>
      <c r="P60" s="131">
        <v>1780</v>
      </c>
      <c r="Q60" s="131">
        <v>1140</v>
      </c>
      <c r="R60" s="131">
        <v>1780</v>
      </c>
      <c r="S60" s="131">
        <v>1140</v>
      </c>
      <c r="T60" s="132"/>
      <c r="U60" s="132"/>
      <c r="V60" s="130" t="s">
        <v>341</v>
      </c>
    </row>
    <row r="61" spans="1:22" s="193" customFormat="1" x14ac:dyDescent="0.3">
      <c r="A61" s="128">
        <v>100</v>
      </c>
      <c r="B61" s="128">
        <v>7</v>
      </c>
      <c r="C61" s="128">
        <v>4</v>
      </c>
      <c r="D61" s="128">
        <v>55</v>
      </c>
      <c r="E61" s="128">
        <v>18</v>
      </c>
      <c r="F61" s="129">
        <v>5</v>
      </c>
      <c r="G61" s="129" t="str">
        <f t="shared" si="0"/>
        <v>07-04-055-18W5</v>
      </c>
      <c r="H61" s="130" t="s">
        <v>164</v>
      </c>
      <c r="I61" s="130" t="s">
        <v>170</v>
      </c>
      <c r="J61" s="130" t="s">
        <v>164</v>
      </c>
      <c r="K61" s="129">
        <v>53.720719000000003</v>
      </c>
      <c r="L61" s="129">
        <v>116.611279</v>
      </c>
      <c r="M61" s="130" t="s">
        <v>157</v>
      </c>
      <c r="N61" s="130" t="s">
        <v>76</v>
      </c>
      <c r="O61" s="130" t="s">
        <v>77</v>
      </c>
      <c r="P61" s="131">
        <v>1780</v>
      </c>
      <c r="Q61" s="131">
        <v>1140</v>
      </c>
      <c r="R61" s="131">
        <v>1780</v>
      </c>
      <c r="S61" s="131">
        <v>1140</v>
      </c>
      <c r="T61" s="132"/>
      <c r="U61" s="132"/>
      <c r="V61" s="130" t="s">
        <v>343</v>
      </c>
    </row>
    <row r="62" spans="1:22" s="193" customFormat="1" x14ac:dyDescent="0.3">
      <c r="A62" s="128">
        <v>100</v>
      </c>
      <c r="B62" s="128">
        <v>7</v>
      </c>
      <c r="C62" s="128">
        <v>4</v>
      </c>
      <c r="D62" s="128">
        <v>55</v>
      </c>
      <c r="E62" s="128">
        <v>18</v>
      </c>
      <c r="F62" s="129">
        <v>5</v>
      </c>
      <c r="G62" s="129" t="str">
        <f t="shared" si="0"/>
        <v>07-04-055-18W5</v>
      </c>
      <c r="H62" s="130" t="s">
        <v>164</v>
      </c>
      <c r="I62" s="130" t="s">
        <v>171</v>
      </c>
      <c r="J62" s="130" t="s">
        <v>164</v>
      </c>
      <c r="K62" s="129">
        <v>53.720719000000003</v>
      </c>
      <c r="L62" s="129">
        <v>116.611279</v>
      </c>
      <c r="M62" s="130" t="s">
        <v>172</v>
      </c>
      <c r="N62" s="130" t="s">
        <v>76</v>
      </c>
      <c r="O62" s="130" t="s">
        <v>77</v>
      </c>
      <c r="P62" s="131">
        <v>1780</v>
      </c>
      <c r="Q62" s="131">
        <v>1140</v>
      </c>
      <c r="R62" s="131">
        <v>1780</v>
      </c>
      <c r="S62" s="131">
        <v>1140</v>
      </c>
      <c r="T62" s="132"/>
      <c r="U62" s="132"/>
      <c r="V62" s="130" t="s">
        <v>341</v>
      </c>
    </row>
    <row r="63" spans="1:22" s="193" customFormat="1" x14ac:dyDescent="0.3">
      <c r="A63" s="128">
        <v>100</v>
      </c>
      <c r="B63" s="128">
        <v>7</v>
      </c>
      <c r="C63" s="128">
        <v>4</v>
      </c>
      <c r="D63" s="128">
        <v>55</v>
      </c>
      <c r="E63" s="128">
        <v>18</v>
      </c>
      <c r="F63" s="129">
        <v>5</v>
      </c>
      <c r="G63" s="129" t="str">
        <f t="shared" si="0"/>
        <v>07-04-055-18W5</v>
      </c>
      <c r="H63" s="130" t="s">
        <v>164</v>
      </c>
      <c r="I63" s="130" t="s">
        <v>173</v>
      </c>
      <c r="J63" s="130" t="s">
        <v>164</v>
      </c>
      <c r="K63" s="129">
        <v>53.720719000000003</v>
      </c>
      <c r="L63" s="129">
        <v>116.611279</v>
      </c>
      <c r="M63" s="130" t="s">
        <v>174</v>
      </c>
      <c r="N63" s="130" t="s">
        <v>76</v>
      </c>
      <c r="O63" s="130" t="s">
        <v>77</v>
      </c>
      <c r="P63" s="131">
        <v>1780</v>
      </c>
      <c r="Q63" s="131">
        <v>1140</v>
      </c>
      <c r="R63" s="131">
        <v>1780</v>
      </c>
      <c r="S63" s="131">
        <v>1140</v>
      </c>
      <c r="T63" s="132"/>
      <c r="U63" s="132"/>
      <c r="V63" s="130" t="s">
        <v>344</v>
      </c>
    </row>
    <row r="64" spans="1:22" s="193" customFormat="1" x14ac:dyDescent="0.3">
      <c r="A64" s="128">
        <v>100</v>
      </c>
      <c r="B64" s="128">
        <v>7</v>
      </c>
      <c r="C64" s="128">
        <v>4</v>
      </c>
      <c r="D64" s="128">
        <v>55</v>
      </c>
      <c r="E64" s="128">
        <v>18</v>
      </c>
      <c r="F64" s="129">
        <v>5</v>
      </c>
      <c r="G64" s="129" t="str">
        <f t="shared" si="0"/>
        <v>07-04-055-18W5</v>
      </c>
      <c r="H64" s="130" t="s">
        <v>164</v>
      </c>
      <c r="I64" s="130" t="s">
        <v>175</v>
      </c>
      <c r="J64" s="130" t="s">
        <v>164</v>
      </c>
      <c r="K64" s="129">
        <v>53.720719000000003</v>
      </c>
      <c r="L64" s="129">
        <v>116.611279</v>
      </c>
      <c r="M64" s="130" t="s">
        <v>176</v>
      </c>
      <c r="N64" s="130" t="s">
        <v>81</v>
      </c>
      <c r="O64" s="130" t="s">
        <v>77</v>
      </c>
      <c r="P64" s="131">
        <v>1040</v>
      </c>
      <c r="Q64" s="131">
        <v>1110</v>
      </c>
      <c r="R64" s="131">
        <v>1780</v>
      </c>
      <c r="S64" s="131">
        <v>1140</v>
      </c>
      <c r="T64" s="132"/>
      <c r="U64" s="132"/>
      <c r="V64" s="130" t="s">
        <v>345</v>
      </c>
    </row>
    <row r="65" spans="1:22" s="193" customFormat="1" x14ac:dyDescent="0.3">
      <c r="A65" s="128">
        <v>100</v>
      </c>
      <c r="B65" s="128">
        <v>7</v>
      </c>
      <c r="C65" s="128">
        <v>4</v>
      </c>
      <c r="D65" s="128">
        <v>55</v>
      </c>
      <c r="E65" s="128">
        <v>18</v>
      </c>
      <c r="F65" s="129">
        <v>5</v>
      </c>
      <c r="G65" s="129" t="str">
        <f t="shared" si="0"/>
        <v>07-04-055-18W5</v>
      </c>
      <c r="H65" s="130" t="s">
        <v>132</v>
      </c>
      <c r="I65" s="130" t="s">
        <v>177</v>
      </c>
      <c r="J65" s="130" t="s">
        <v>109</v>
      </c>
      <c r="K65" s="129">
        <v>53.720719000000003</v>
      </c>
      <c r="L65" s="129">
        <v>116.611279</v>
      </c>
      <c r="M65" s="130"/>
      <c r="N65" s="130"/>
      <c r="O65" s="130"/>
      <c r="P65" s="131">
        <v>1040</v>
      </c>
      <c r="Q65" s="131">
        <v>1110</v>
      </c>
      <c r="R65" s="131" t="s">
        <v>146</v>
      </c>
      <c r="S65" s="131" t="s">
        <v>146</v>
      </c>
      <c r="T65" s="132"/>
      <c r="U65" s="132"/>
      <c r="V65" s="130" t="s">
        <v>346</v>
      </c>
    </row>
    <row r="66" spans="1:22" s="193" customFormat="1" x14ac:dyDescent="0.3">
      <c r="A66" s="128">
        <v>100</v>
      </c>
      <c r="B66" s="128">
        <v>7</v>
      </c>
      <c r="C66" s="128">
        <v>4</v>
      </c>
      <c r="D66" s="128">
        <v>55</v>
      </c>
      <c r="E66" s="128">
        <v>18</v>
      </c>
      <c r="F66" s="129">
        <v>5</v>
      </c>
      <c r="G66" s="129" t="str">
        <f t="shared" si="0"/>
        <v>07-04-055-18W5</v>
      </c>
      <c r="H66" s="130" t="s">
        <v>132</v>
      </c>
      <c r="I66" s="130" t="s">
        <v>178</v>
      </c>
      <c r="J66" s="130" t="s">
        <v>109</v>
      </c>
      <c r="K66" s="129">
        <v>53.720719000000003</v>
      </c>
      <c r="L66" s="129">
        <v>116.611279</v>
      </c>
      <c r="M66" s="130"/>
      <c r="N66" s="130"/>
      <c r="O66" s="130"/>
      <c r="P66" s="131">
        <v>1040</v>
      </c>
      <c r="Q66" s="131">
        <v>1110</v>
      </c>
      <c r="R66" s="131" t="s">
        <v>146</v>
      </c>
      <c r="S66" s="131" t="s">
        <v>146</v>
      </c>
      <c r="T66" s="132"/>
      <c r="U66" s="132"/>
      <c r="V66" s="130" t="s">
        <v>347</v>
      </c>
    </row>
    <row r="67" spans="1:22" s="193" customFormat="1" x14ac:dyDescent="0.3">
      <c r="A67" s="128">
        <v>100</v>
      </c>
      <c r="B67" s="128">
        <v>7</v>
      </c>
      <c r="C67" s="128">
        <v>4</v>
      </c>
      <c r="D67" s="128">
        <v>55</v>
      </c>
      <c r="E67" s="128">
        <v>18</v>
      </c>
      <c r="F67" s="129">
        <v>5</v>
      </c>
      <c r="G67" s="129" t="str">
        <f t="shared" si="0"/>
        <v>07-04-055-18W5</v>
      </c>
      <c r="H67" s="130" t="s">
        <v>132</v>
      </c>
      <c r="I67" s="130" t="s">
        <v>179</v>
      </c>
      <c r="J67" s="130" t="s">
        <v>109</v>
      </c>
      <c r="K67" s="129">
        <v>53.720719000000003</v>
      </c>
      <c r="L67" s="129">
        <v>116.611279</v>
      </c>
      <c r="M67" s="130"/>
      <c r="N67" s="130"/>
      <c r="O67" s="130"/>
      <c r="P67" s="131">
        <v>1040</v>
      </c>
      <c r="Q67" s="131">
        <v>1110</v>
      </c>
      <c r="R67" s="131" t="s">
        <v>146</v>
      </c>
      <c r="S67" s="131" t="s">
        <v>146</v>
      </c>
      <c r="T67" s="132"/>
      <c r="U67" s="132"/>
      <c r="V67" s="130"/>
    </row>
    <row r="68" spans="1:22" s="193" customFormat="1" x14ac:dyDescent="0.3">
      <c r="A68" s="128">
        <v>100</v>
      </c>
      <c r="B68" s="128">
        <v>7</v>
      </c>
      <c r="C68" s="128">
        <v>4</v>
      </c>
      <c r="D68" s="128">
        <v>55</v>
      </c>
      <c r="E68" s="128">
        <v>18</v>
      </c>
      <c r="F68" s="129">
        <v>5</v>
      </c>
      <c r="G68" s="129" t="str">
        <f t="shared" si="0"/>
        <v>07-04-055-18W5</v>
      </c>
      <c r="H68" s="130" t="s">
        <v>132</v>
      </c>
      <c r="I68" s="130" t="s">
        <v>180</v>
      </c>
      <c r="J68" s="130" t="s">
        <v>109</v>
      </c>
      <c r="K68" s="129">
        <v>53.720719000000003</v>
      </c>
      <c r="L68" s="129">
        <v>116.611279</v>
      </c>
      <c r="M68" s="130"/>
      <c r="N68" s="130"/>
      <c r="O68" s="130"/>
      <c r="P68" s="131">
        <v>1040</v>
      </c>
      <c r="Q68" s="131">
        <v>1110</v>
      </c>
      <c r="R68" s="131" t="s">
        <v>146</v>
      </c>
      <c r="S68" s="131" t="s">
        <v>146</v>
      </c>
      <c r="T68" s="132"/>
      <c r="U68" s="132"/>
      <c r="V68" s="130"/>
    </row>
    <row r="69" spans="1:22" s="193" customFormat="1" x14ac:dyDescent="0.3">
      <c r="A69" s="128">
        <v>100</v>
      </c>
      <c r="B69" s="128">
        <v>7</v>
      </c>
      <c r="C69" s="128">
        <v>4</v>
      </c>
      <c r="D69" s="128">
        <v>55</v>
      </c>
      <c r="E69" s="128">
        <v>18</v>
      </c>
      <c r="F69" s="129">
        <v>5</v>
      </c>
      <c r="G69" s="129" t="str">
        <f t="shared" si="0"/>
        <v>07-04-055-18W5</v>
      </c>
      <c r="H69" s="130" t="s">
        <v>164</v>
      </c>
      <c r="I69" s="130" t="s">
        <v>181</v>
      </c>
      <c r="J69" s="130" t="s">
        <v>109</v>
      </c>
      <c r="K69" s="129">
        <v>53.720719000000003</v>
      </c>
      <c r="L69" s="129">
        <v>116.611279</v>
      </c>
      <c r="M69" s="130"/>
      <c r="N69" s="130" t="s">
        <v>76</v>
      </c>
      <c r="O69" s="130"/>
      <c r="P69" s="131">
        <v>1800</v>
      </c>
      <c r="Q69" s="131">
        <v>1160</v>
      </c>
      <c r="R69" s="131" t="s">
        <v>146</v>
      </c>
      <c r="S69" s="131" t="s">
        <v>146</v>
      </c>
      <c r="T69" s="132"/>
      <c r="U69" s="132"/>
      <c r="V69" s="130"/>
    </row>
    <row r="70" spans="1:22" s="193" customFormat="1" x14ac:dyDescent="0.3">
      <c r="A70" s="128">
        <v>100</v>
      </c>
      <c r="B70" s="128">
        <v>7</v>
      </c>
      <c r="C70" s="128">
        <v>4</v>
      </c>
      <c r="D70" s="128">
        <v>55</v>
      </c>
      <c r="E70" s="128">
        <v>18</v>
      </c>
      <c r="F70" s="129">
        <v>5</v>
      </c>
      <c r="G70" s="129" t="str">
        <f t="shared" si="0"/>
        <v>07-04-055-18W5</v>
      </c>
      <c r="H70" s="130" t="s">
        <v>164</v>
      </c>
      <c r="I70" s="130" t="s">
        <v>182</v>
      </c>
      <c r="J70" s="130" t="s">
        <v>109</v>
      </c>
      <c r="K70" s="129">
        <v>53.720719000000003</v>
      </c>
      <c r="L70" s="129">
        <v>116.611279</v>
      </c>
      <c r="M70" s="130" t="s">
        <v>172</v>
      </c>
      <c r="N70" s="130" t="s">
        <v>76</v>
      </c>
      <c r="O70" s="130" t="s">
        <v>77</v>
      </c>
      <c r="P70" s="131">
        <v>1940</v>
      </c>
      <c r="Q70" s="131">
        <v>1190</v>
      </c>
      <c r="R70" s="131" t="s">
        <v>146</v>
      </c>
      <c r="S70" s="131" t="s">
        <v>146</v>
      </c>
      <c r="T70" s="132"/>
      <c r="U70" s="132"/>
      <c r="V70" s="130" t="s">
        <v>348</v>
      </c>
    </row>
    <row r="71" spans="1:22" s="193" customFormat="1" x14ac:dyDescent="0.3">
      <c r="A71" s="128">
        <v>100</v>
      </c>
      <c r="B71" s="128">
        <v>14</v>
      </c>
      <c r="C71" s="128">
        <v>4</v>
      </c>
      <c r="D71" s="128">
        <v>55</v>
      </c>
      <c r="E71" s="128">
        <v>18</v>
      </c>
      <c r="F71" s="129">
        <v>5</v>
      </c>
      <c r="G71" s="129" t="str">
        <f t="shared" si="0"/>
        <v>14-04-055-18W5</v>
      </c>
      <c r="H71" s="130" t="s">
        <v>73</v>
      </c>
      <c r="I71" s="130" t="s">
        <v>183</v>
      </c>
      <c r="J71" s="130" t="s">
        <v>73</v>
      </c>
      <c r="K71" s="129">
        <v>53.727947999999998</v>
      </c>
      <c r="L71" s="129">
        <v>116.618775</v>
      </c>
      <c r="M71" s="130" t="s">
        <v>184</v>
      </c>
      <c r="N71" s="130" t="s">
        <v>76</v>
      </c>
      <c r="O71" s="130" t="s">
        <v>185</v>
      </c>
      <c r="P71" s="131">
        <v>2290</v>
      </c>
      <c r="Q71" s="131">
        <v>1080</v>
      </c>
      <c r="R71" s="131" t="s">
        <v>146</v>
      </c>
      <c r="S71" s="131" t="s">
        <v>146</v>
      </c>
      <c r="T71" s="132"/>
      <c r="U71" s="132"/>
      <c r="V71" s="130"/>
    </row>
    <row r="72" spans="1:22" s="193" customFormat="1" x14ac:dyDescent="0.3">
      <c r="A72" s="128">
        <v>100</v>
      </c>
      <c r="B72" s="128">
        <v>14</v>
      </c>
      <c r="C72" s="128">
        <v>4</v>
      </c>
      <c r="D72" s="128">
        <v>55</v>
      </c>
      <c r="E72" s="128">
        <v>18</v>
      </c>
      <c r="F72" s="129">
        <v>5</v>
      </c>
      <c r="G72" s="129" t="str">
        <f t="shared" si="0"/>
        <v>14-04-055-18W5</v>
      </c>
      <c r="H72" s="130" t="s">
        <v>73</v>
      </c>
      <c r="I72" s="130" t="s">
        <v>186</v>
      </c>
      <c r="J72" s="130" t="s">
        <v>73</v>
      </c>
      <c r="K72" s="129">
        <v>53.727947999999998</v>
      </c>
      <c r="L72" s="129">
        <v>116.618775</v>
      </c>
      <c r="M72" s="130" t="s">
        <v>187</v>
      </c>
      <c r="N72" s="130" t="s">
        <v>76</v>
      </c>
      <c r="O72" s="130" t="s">
        <v>77</v>
      </c>
      <c r="P72" s="131">
        <v>2290</v>
      </c>
      <c r="Q72" s="131">
        <v>1080</v>
      </c>
      <c r="R72" s="131">
        <v>810</v>
      </c>
      <c r="S72" s="131">
        <v>810</v>
      </c>
      <c r="T72" s="132"/>
      <c r="U72" s="132"/>
      <c r="V72" s="130"/>
    </row>
    <row r="73" spans="1:22" s="193" customFormat="1" x14ac:dyDescent="0.3">
      <c r="A73" s="128">
        <v>100</v>
      </c>
      <c r="B73" s="128">
        <v>8</v>
      </c>
      <c r="C73" s="128">
        <v>5</v>
      </c>
      <c r="D73" s="128">
        <v>55</v>
      </c>
      <c r="E73" s="128">
        <v>18</v>
      </c>
      <c r="F73" s="129">
        <v>5</v>
      </c>
      <c r="G73" s="129" t="str">
        <f t="shared" si="0"/>
        <v>08-05-055-18W5</v>
      </c>
      <c r="H73" s="130" t="s">
        <v>73</v>
      </c>
      <c r="I73" s="130" t="s">
        <v>188</v>
      </c>
      <c r="J73" s="130" t="s">
        <v>73</v>
      </c>
      <c r="K73" s="129"/>
      <c r="L73" s="129"/>
      <c r="M73" s="130"/>
      <c r="N73" s="130" t="s">
        <v>109</v>
      </c>
      <c r="O73" s="130"/>
      <c r="P73" s="131" t="s">
        <v>146</v>
      </c>
      <c r="Q73" s="131" t="s">
        <v>146</v>
      </c>
      <c r="R73" s="131" t="s">
        <v>146</v>
      </c>
      <c r="S73" s="131" t="s">
        <v>146</v>
      </c>
      <c r="T73" s="132"/>
      <c r="U73" s="132"/>
      <c r="V73" s="130" t="s">
        <v>349</v>
      </c>
    </row>
    <row r="74" spans="1:22" s="193" customFormat="1" x14ac:dyDescent="0.3">
      <c r="A74" s="128">
        <v>100</v>
      </c>
      <c r="B74" s="128">
        <v>16</v>
      </c>
      <c r="C74" s="128">
        <v>5</v>
      </c>
      <c r="D74" s="128">
        <v>55</v>
      </c>
      <c r="E74" s="128">
        <v>18</v>
      </c>
      <c r="F74" s="129">
        <v>5</v>
      </c>
      <c r="G74" s="129" t="str">
        <f t="shared" si="0"/>
        <v>16-05-055-18W5</v>
      </c>
      <c r="H74" s="130" t="s">
        <v>73</v>
      </c>
      <c r="I74" s="130" t="s">
        <v>183</v>
      </c>
      <c r="J74" s="130" t="s">
        <v>109</v>
      </c>
      <c r="K74" s="129">
        <v>53.727772000000002</v>
      </c>
      <c r="L74" s="129">
        <v>116.63175699999999</v>
      </c>
      <c r="M74" s="130" t="s">
        <v>189</v>
      </c>
      <c r="N74" s="130" t="s">
        <v>76</v>
      </c>
      <c r="O74" s="130" t="s">
        <v>185</v>
      </c>
      <c r="P74" s="131">
        <v>2230</v>
      </c>
      <c r="Q74" s="131">
        <v>1050</v>
      </c>
      <c r="R74" s="131" t="s">
        <v>146</v>
      </c>
      <c r="S74" s="131" t="s">
        <v>146</v>
      </c>
      <c r="T74" s="132"/>
      <c r="U74" s="132"/>
      <c r="V74" s="130"/>
    </row>
    <row r="75" spans="1:22" s="193" customFormat="1" x14ac:dyDescent="0.3">
      <c r="A75" s="128">
        <v>100</v>
      </c>
      <c r="B75" s="128">
        <v>16</v>
      </c>
      <c r="C75" s="128">
        <v>5</v>
      </c>
      <c r="D75" s="128">
        <v>55</v>
      </c>
      <c r="E75" s="128">
        <v>18</v>
      </c>
      <c r="F75" s="129">
        <v>5</v>
      </c>
      <c r="G75" s="129" t="str">
        <f t="shared" si="0"/>
        <v>16-05-055-18W5</v>
      </c>
      <c r="H75" s="130" t="s">
        <v>73</v>
      </c>
      <c r="I75" s="130" t="s">
        <v>186</v>
      </c>
      <c r="J75" s="130" t="s">
        <v>73</v>
      </c>
      <c r="K75" s="129">
        <v>53.727772000000002</v>
      </c>
      <c r="L75" s="129">
        <v>116.63175699999999</v>
      </c>
      <c r="M75" s="130" t="s">
        <v>190</v>
      </c>
      <c r="N75" s="130" t="s">
        <v>76</v>
      </c>
      <c r="O75" s="130" t="s">
        <v>77</v>
      </c>
      <c r="P75" s="131">
        <v>2230</v>
      </c>
      <c r="Q75" s="131">
        <v>1050</v>
      </c>
      <c r="R75" s="131">
        <v>760</v>
      </c>
      <c r="S75" s="131">
        <v>760</v>
      </c>
      <c r="T75" s="132"/>
      <c r="U75" s="132"/>
      <c r="V75" s="130"/>
    </row>
    <row r="76" spans="1:22" s="193" customFormat="1" x14ac:dyDescent="0.3">
      <c r="A76" s="128">
        <v>100</v>
      </c>
      <c r="B76" s="128">
        <v>9</v>
      </c>
      <c r="C76" s="128">
        <v>7</v>
      </c>
      <c r="D76" s="128">
        <v>55</v>
      </c>
      <c r="E76" s="128">
        <v>18</v>
      </c>
      <c r="F76" s="129">
        <v>5</v>
      </c>
      <c r="G76" s="129" t="str">
        <f t="shared" si="0"/>
        <v>09-07-055-18W5</v>
      </c>
      <c r="H76" s="130" t="s">
        <v>73</v>
      </c>
      <c r="I76" s="130" t="s">
        <v>191</v>
      </c>
      <c r="J76" s="130" t="s">
        <v>73</v>
      </c>
      <c r="K76" s="129"/>
      <c r="L76" s="129"/>
      <c r="M76" s="130"/>
      <c r="N76" s="130" t="s">
        <v>109</v>
      </c>
      <c r="O76" s="130"/>
      <c r="P76" s="131" t="s">
        <v>146</v>
      </c>
      <c r="Q76" s="131" t="s">
        <v>146</v>
      </c>
      <c r="R76" s="131" t="s">
        <v>146</v>
      </c>
      <c r="S76" s="131" t="s">
        <v>146</v>
      </c>
      <c r="T76" s="132"/>
      <c r="U76" s="132"/>
      <c r="V76" s="130" t="s">
        <v>350</v>
      </c>
    </row>
    <row r="77" spans="1:22" s="193" customFormat="1" x14ac:dyDescent="0.3">
      <c r="A77" s="128">
        <v>100</v>
      </c>
      <c r="B77" s="128">
        <v>8</v>
      </c>
      <c r="C77" s="128">
        <v>8</v>
      </c>
      <c r="D77" s="128">
        <v>55</v>
      </c>
      <c r="E77" s="128">
        <v>18</v>
      </c>
      <c r="F77" s="129">
        <v>5</v>
      </c>
      <c r="G77" s="129" t="str">
        <f t="shared" si="0"/>
        <v>08-08-055-18W5</v>
      </c>
      <c r="H77" s="130" t="s">
        <v>73</v>
      </c>
      <c r="I77" s="130" t="s">
        <v>183</v>
      </c>
      <c r="J77" s="130" t="s">
        <v>73</v>
      </c>
      <c r="K77" s="129">
        <v>53.734580000000001</v>
      </c>
      <c r="L77" s="129">
        <v>116.632384</v>
      </c>
      <c r="M77" s="130" t="s">
        <v>192</v>
      </c>
      <c r="N77" s="130" t="s">
        <v>76</v>
      </c>
      <c r="O77" s="130" t="s">
        <v>185</v>
      </c>
      <c r="P77" s="131">
        <v>2250</v>
      </c>
      <c r="Q77" s="131">
        <v>1070</v>
      </c>
      <c r="R77" s="131" t="s">
        <v>146</v>
      </c>
      <c r="S77" s="131" t="s">
        <v>146</v>
      </c>
      <c r="T77" s="132"/>
      <c r="U77" s="132"/>
      <c r="V77" s="130"/>
    </row>
    <row r="78" spans="1:22" s="193" customFormat="1" x14ac:dyDescent="0.3">
      <c r="A78" s="128">
        <v>100</v>
      </c>
      <c r="B78" s="128">
        <v>8</v>
      </c>
      <c r="C78" s="128">
        <v>8</v>
      </c>
      <c r="D78" s="128">
        <v>55</v>
      </c>
      <c r="E78" s="128">
        <v>18</v>
      </c>
      <c r="F78" s="129">
        <v>5</v>
      </c>
      <c r="G78" s="129" t="str">
        <f t="shared" si="0"/>
        <v>08-08-055-18W5</v>
      </c>
      <c r="H78" s="130" t="s">
        <v>73</v>
      </c>
      <c r="I78" s="130" t="s">
        <v>186</v>
      </c>
      <c r="J78" s="130" t="s">
        <v>73</v>
      </c>
      <c r="K78" s="129">
        <v>53.734580000000001</v>
      </c>
      <c r="L78" s="129">
        <v>116.632384</v>
      </c>
      <c r="M78" s="130" t="s">
        <v>193</v>
      </c>
      <c r="N78" s="130" t="s">
        <v>76</v>
      </c>
      <c r="O78" s="130" t="s">
        <v>77</v>
      </c>
      <c r="P78" s="131">
        <v>2250</v>
      </c>
      <c r="Q78" s="131">
        <v>1070</v>
      </c>
      <c r="R78" s="131">
        <v>740</v>
      </c>
      <c r="S78" s="131">
        <v>740</v>
      </c>
      <c r="T78" s="132"/>
      <c r="U78" s="132"/>
      <c r="V78" s="130"/>
    </row>
    <row r="79" spans="1:22" s="193" customFormat="1" x14ac:dyDescent="0.3">
      <c r="A79" s="128">
        <v>100</v>
      </c>
      <c r="B79" s="128">
        <v>14</v>
      </c>
      <c r="C79" s="128">
        <v>8</v>
      </c>
      <c r="D79" s="128">
        <v>55</v>
      </c>
      <c r="E79" s="128">
        <v>18</v>
      </c>
      <c r="F79" s="129">
        <v>5</v>
      </c>
      <c r="G79" s="129" t="str">
        <f t="shared" si="0"/>
        <v>14-08-055-18W5</v>
      </c>
      <c r="H79" s="130" t="s">
        <v>73</v>
      </c>
      <c r="I79" s="130" t="s">
        <v>194</v>
      </c>
      <c r="J79" s="130" t="s">
        <v>109</v>
      </c>
      <c r="K79" s="129">
        <v>53.742258</v>
      </c>
      <c r="L79" s="129">
        <v>116.64493</v>
      </c>
      <c r="M79" s="130" t="s">
        <v>195</v>
      </c>
      <c r="N79" s="130" t="s">
        <v>76</v>
      </c>
      <c r="O79" s="130" t="s">
        <v>185</v>
      </c>
      <c r="P79" s="131">
        <v>2210</v>
      </c>
      <c r="Q79" s="131">
        <v>1110</v>
      </c>
      <c r="R79" s="131" t="s">
        <v>146</v>
      </c>
      <c r="S79" s="131" t="s">
        <v>146</v>
      </c>
      <c r="T79" s="132"/>
      <c r="U79" s="132"/>
      <c r="V79" s="130" t="s">
        <v>351</v>
      </c>
    </row>
    <row r="80" spans="1:22" s="193" customFormat="1" x14ac:dyDescent="0.3">
      <c r="A80" s="128">
        <v>100</v>
      </c>
      <c r="B80" s="128">
        <v>14</v>
      </c>
      <c r="C80" s="128">
        <v>8</v>
      </c>
      <c r="D80" s="128">
        <v>55</v>
      </c>
      <c r="E80" s="128">
        <v>18</v>
      </c>
      <c r="F80" s="129">
        <v>5</v>
      </c>
      <c r="G80" s="129" t="str">
        <f t="shared" si="0"/>
        <v>14-08-055-18W5</v>
      </c>
      <c r="H80" s="130" t="s">
        <v>73</v>
      </c>
      <c r="I80" s="130" t="s">
        <v>196</v>
      </c>
      <c r="J80" s="130" t="s">
        <v>73</v>
      </c>
      <c r="K80" s="129">
        <v>53.742258</v>
      </c>
      <c r="L80" s="129">
        <v>116.64493</v>
      </c>
      <c r="M80" s="130" t="s">
        <v>197</v>
      </c>
      <c r="N80" s="130" t="s">
        <v>76</v>
      </c>
      <c r="O80" s="130" t="s">
        <v>77</v>
      </c>
      <c r="P80" s="131">
        <v>2210</v>
      </c>
      <c r="Q80" s="131">
        <v>1110</v>
      </c>
      <c r="R80" s="131">
        <v>745</v>
      </c>
      <c r="S80" s="131">
        <v>745</v>
      </c>
      <c r="T80" s="132"/>
      <c r="U80" s="132"/>
      <c r="V80" s="130"/>
    </row>
    <row r="81" spans="1:22" s="193" customFormat="1" x14ac:dyDescent="0.3">
      <c r="A81" s="128">
        <v>100</v>
      </c>
      <c r="B81" s="128">
        <v>4</v>
      </c>
      <c r="C81" s="128">
        <v>9</v>
      </c>
      <c r="D81" s="128">
        <v>55</v>
      </c>
      <c r="E81" s="128">
        <v>18</v>
      </c>
      <c r="F81" s="129">
        <v>5</v>
      </c>
      <c r="G81" s="129" t="str">
        <f t="shared" si="0"/>
        <v>04-09-055-18W5</v>
      </c>
      <c r="H81" s="130" t="s">
        <v>73</v>
      </c>
      <c r="I81" s="130" t="s">
        <v>183</v>
      </c>
      <c r="J81" s="130" t="s">
        <v>73</v>
      </c>
      <c r="K81" s="129">
        <v>53.732480000000002</v>
      </c>
      <c r="L81" s="129">
        <v>116.62292100000001</v>
      </c>
      <c r="M81" s="130" t="s">
        <v>198</v>
      </c>
      <c r="N81" s="130" t="s">
        <v>76</v>
      </c>
      <c r="O81" s="130" t="s">
        <v>185</v>
      </c>
      <c r="P81" s="131">
        <v>2270</v>
      </c>
      <c r="Q81" s="131">
        <v>1080</v>
      </c>
      <c r="R81" s="131" t="s">
        <v>146</v>
      </c>
      <c r="S81" s="131" t="s">
        <v>146</v>
      </c>
      <c r="T81" s="129"/>
      <c r="U81" s="129"/>
      <c r="V81" s="130"/>
    </row>
    <row r="82" spans="1:22" s="193" customFormat="1" x14ac:dyDescent="0.3">
      <c r="A82" s="128">
        <v>100</v>
      </c>
      <c r="B82" s="128">
        <v>4</v>
      </c>
      <c r="C82" s="128">
        <v>9</v>
      </c>
      <c r="D82" s="128">
        <v>55</v>
      </c>
      <c r="E82" s="128">
        <v>18</v>
      </c>
      <c r="F82" s="129">
        <v>5</v>
      </c>
      <c r="G82" s="129" t="str">
        <f t="shared" si="0"/>
        <v>04-09-055-18W5</v>
      </c>
      <c r="H82" s="130" t="s">
        <v>73</v>
      </c>
      <c r="I82" s="130" t="s">
        <v>186</v>
      </c>
      <c r="J82" s="130" t="s">
        <v>73</v>
      </c>
      <c r="K82" s="129">
        <v>53.732480000000002</v>
      </c>
      <c r="L82" s="129">
        <v>116.62292100000001</v>
      </c>
      <c r="M82" s="130" t="s">
        <v>199</v>
      </c>
      <c r="N82" s="130" t="s">
        <v>76</v>
      </c>
      <c r="O82" s="130" t="s">
        <v>77</v>
      </c>
      <c r="P82" s="131">
        <v>2270</v>
      </c>
      <c r="Q82" s="131">
        <v>1080</v>
      </c>
      <c r="R82" s="131">
        <v>820</v>
      </c>
      <c r="S82" s="131">
        <v>820</v>
      </c>
      <c r="T82" s="131"/>
      <c r="U82" s="131"/>
      <c r="V82" s="130"/>
    </row>
    <row r="83" spans="1:22" s="193" customFormat="1" x14ac:dyDescent="0.3">
      <c r="A83" s="128">
        <v>100</v>
      </c>
      <c r="B83" s="128">
        <v>12</v>
      </c>
      <c r="C83" s="128">
        <v>9</v>
      </c>
      <c r="D83" s="128">
        <v>55</v>
      </c>
      <c r="E83" s="128">
        <v>18</v>
      </c>
      <c r="F83" s="129">
        <v>5</v>
      </c>
      <c r="G83" s="129" t="str">
        <f t="shared" si="0"/>
        <v>12-09-055-18W5</v>
      </c>
      <c r="H83" s="130" t="s">
        <v>82</v>
      </c>
      <c r="I83" s="130" t="s">
        <v>200</v>
      </c>
      <c r="J83" s="130"/>
      <c r="K83" s="129">
        <v>53.740319999999997</v>
      </c>
      <c r="L83" s="129">
        <v>116.62296499999999</v>
      </c>
      <c r="M83" s="130"/>
      <c r="N83" s="130"/>
      <c r="O83" s="130"/>
      <c r="P83" s="131" t="s">
        <v>146</v>
      </c>
      <c r="Q83" s="131" t="s">
        <v>146</v>
      </c>
      <c r="R83" s="131" t="s">
        <v>146</v>
      </c>
      <c r="S83" s="131" t="s">
        <v>146</v>
      </c>
      <c r="T83" s="131"/>
      <c r="U83" s="131"/>
      <c r="V83" s="130" t="s">
        <v>352</v>
      </c>
    </row>
    <row r="84" spans="1:22" s="193" customFormat="1" x14ac:dyDescent="0.3">
      <c r="A84" s="128">
        <v>100</v>
      </c>
      <c r="B84" s="128">
        <v>12</v>
      </c>
      <c r="C84" s="128">
        <v>9</v>
      </c>
      <c r="D84" s="128">
        <v>55</v>
      </c>
      <c r="E84" s="128">
        <v>18</v>
      </c>
      <c r="F84" s="129">
        <v>5</v>
      </c>
      <c r="G84" s="129" t="str">
        <f t="shared" si="0"/>
        <v>12-09-055-18W5</v>
      </c>
      <c r="H84" s="130" t="s">
        <v>82</v>
      </c>
      <c r="I84" s="130" t="s">
        <v>201</v>
      </c>
      <c r="J84" s="130"/>
      <c r="K84" s="129">
        <v>53.740319999999997</v>
      </c>
      <c r="L84" s="129">
        <v>116.62296499999999</v>
      </c>
      <c r="M84" s="130"/>
      <c r="N84" s="130"/>
      <c r="O84" s="130"/>
      <c r="P84" s="131" t="s">
        <v>146</v>
      </c>
      <c r="Q84" s="131" t="s">
        <v>146</v>
      </c>
      <c r="R84" s="131" t="s">
        <v>146</v>
      </c>
      <c r="S84" s="131" t="s">
        <v>146</v>
      </c>
      <c r="T84" s="131"/>
      <c r="U84" s="131"/>
      <c r="V84" s="130" t="s">
        <v>352</v>
      </c>
    </row>
    <row r="85" spans="1:22" s="193" customFormat="1" x14ac:dyDescent="0.3">
      <c r="A85" s="128">
        <v>100</v>
      </c>
      <c r="B85" s="128">
        <v>12</v>
      </c>
      <c r="C85" s="128">
        <v>9</v>
      </c>
      <c r="D85" s="128">
        <v>55</v>
      </c>
      <c r="E85" s="128">
        <v>18</v>
      </c>
      <c r="F85" s="129">
        <v>5</v>
      </c>
      <c r="G85" s="129" t="str">
        <f t="shared" si="0"/>
        <v>12-09-055-18W5</v>
      </c>
      <c r="H85" s="130" t="s">
        <v>82</v>
      </c>
      <c r="I85" s="130" t="s">
        <v>202</v>
      </c>
      <c r="J85" s="130"/>
      <c r="K85" s="129">
        <v>53.740319999999997</v>
      </c>
      <c r="L85" s="129">
        <v>116.62296499999999</v>
      </c>
      <c r="M85" s="130"/>
      <c r="N85" s="130" t="s">
        <v>76</v>
      </c>
      <c r="O85" s="130"/>
      <c r="P85" s="131">
        <v>2550</v>
      </c>
      <c r="Q85" s="131">
        <v>1180</v>
      </c>
      <c r="R85" s="131" t="s">
        <v>146</v>
      </c>
      <c r="S85" s="131" t="s">
        <v>146</v>
      </c>
      <c r="T85" s="131"/>
      <c r="U85" s="131"/>
      <c r="V85" s="130"/>
    </row>
    <row r="86" spans="1:22" s="193" customFormat="1" x14ac:dyDescent="0.3">
      <c r="A86" s="128">
        <v>100</v>
      </c>
      <c r="B86" s="136">
        <v>12</v>
      </c>
      <c r="C86" s="136">
        <v>9</v>
      </c>
      <c r="D86" s="136">
        <v>55</v>
      </c>
      <c r="E86" s="136">
        <v>18</v>
      </c>
      <c r="F86" s="135">
        <v>5</v>
      </c>
      <c r="G86" s="129" t="str">
        <f t="shared" si="0"/>
        <v>12-09-055-18W5</v>
      </c>
      <c r="H86" s="137" t="s">
        <v>82</v>
      </c>
      <c r="I86" s="137" t="s">
        <v>203</v>
      </c>
      <c r="J86" s="137"/>
      <c r="K86" s="135">
        <v>53.740319999999997</v>
      </c>
      <c r="L86" s="135">
        <v>116.62296499999999</v>
      </c>
      <c r="M86" s="137"/>
      <c r="N86" s="137" t="s">
        <v>76</v>
      </c>
      <c r="O86" s="137"/>
      <c r="P86" s="132">
        <v>1780</v>
      </c>
      <c r="Q86" s="132">
        <v>1030</v>
      </c>
      <c r="R86" s="132" t="s">
        <v>146</v>
      </c>
      <c r="S86" s="132" t="s">
        <v>146</v>
      </c>
      <c r="T86" s="131"/>
      <c r="U86" s="131"/>
      <c r="V86" s="137" t="s">
        <v>353</v>
      </c>
    </row>
    <row r="87" spans="1:22" s="193" customFormat="1" x14ac:dyDescent="0.3">
      <c r="A87" s="128">
        <v>100</v>
      </c>
      <c r="B87" s="136">
        <v>12</v>
      </c>
      <c r="C87" s="136">
        <v>9</v>
      </c>
      <c r="D87" s="136">
        <v>55</v>
      </c>
      <c r="E87" s="136">
        <v>18</v>
      </c>
      <c r="F87" s="135">
        <v>5</v>
      </c>
      <c r="G87" s="129" t="str">
        <f t="shared" si="0"/>
        <v>12-09-055-18W5</v>
      </c>
      <c r="H87" s="137" t="s">
        <v>82</v>
      </c>
      <c r="I87" s="137" t="s">
        <v>204</v>
      </c>
      <c r="J87" s="137"/>
      <c r="K87" s="135">
        <v>53.740319999999997</v>
      </c>
      <c r="L87" s="135">
        <v>116.62296499999999</v>
      </c>
      <c r="M87" s="137"/>
      <c r="N87" s="137" t="s">
        <v>76</v>
      </c>
      <c r="O87" s="137"/>
      <c r="P87" s="132">
        <v>2180</v>
      </c>
      <c r="Q87" s="132">
        <v>1130</v>
      </c>
      <c r="R87" s="132" t="s">
        <v>146</v>
      </c>
      <c r="S87" s="132" t="s">
        <v>146</v>
      </c>
      <c r="T87" s="131"/>
      <c r="U87" s="131"/>
      <c r="V87" s="137"/>
    </row>
    <row r="88" spans="1:22" s="193" customFormat="1" x14ac:dyDescent="0.3">
      <c r="A88" s="128">
        <v>100</v>
      </c>
      <c r="B88" s="136">
        <v>12</v>
      </c>
      <c r="C88" s="136">
        <v>9</v>
      </c>
      <c r="D88" s="136">
        <v>55</v>
      </c>
      <c r="E88" s="136">
        <v>18</v>
      </c>
      <c r="F88" s="135">
        <v>5</v>
      </c>
      <c r="G88" s="129" t="str">
        <f t="shared" si="0"/>
        <v>12-09-055-18W5</v>
      </c>
      <c r="H88" s="137" t="s">
        <v>82</v>
      </c>
      <c r="I88" s="137" t="s">
        <v>205</v>
      </c>
      <c r="J88" s="137"/>
      <c r="K88" s="135">
        <v>53.740319999999997</v>
      </c>
      <c r="L88" s="135">
        <v>116.62296499999999</v>
      </c>
      <c r="M88" s="137"/>
      <c r="N88" s="137" t="s">
        <v>76</v>
      </c>
      <c r="O88" s="137"/>
      <c r="P88" s="132">
        <v>1910</v>
      </c>
      <c r="Q88" s="132">
        <v>1110</v>
      </c>
      <c r="R88" s="132" t="s">
        <v>146</v>
      </c>
      <c r="S88" s="132" t="s">
        <v>146</v>
      </c>
      <c r="T88" s="131"/>
      <c r="U88" s="131"/>
      <c r="V88" s="137" t="s">
        <v>354</v>
      </c>
    </row>
    <row r="89" spans="1:22" s="193" customFormat="1" ht="24" x14ac:dyDescent="0.3">
      <c r="A89" s="128">
        <v>100</v>
      </c>
      <c r="B89" s="136">
        <v>12</v>
      </c>
      <c r="C89" s="136">
        <v>9</v>
      </c>
      <c r="D89" s="136">
        <v>55</v>
      </c>
      <c r="E89" s="136">
        <v>18</v>
      </c>
      <c r="F89" s="135">
        <v>5</v>
      </c>
      <c r="G89" s="129" t="str">
        <f t="shared" si="0"/>
        <v>12-09-055-18W5</v>
      </c>
      <c r="H89" s="137" t="s">
        <v>82</v>
      </c>
      <c r="I89" s="137" t="s">
        <v>206</v>
      </c>
      <c r="J89" s="137"/>
      <c r="K89" s="135">
        <v>53.740319999999997</v>
      </c>
      <c r="L89" s="135">
        <v>116.62296499999999</v>
      </c>
      <c r="M89" s="137" t="s">
        <v>207</v>
      </c>
      <c r="N89" s="137" t="s">
        <v>76</v>
      </c>
      <c r="O89" s="137"/>
      <c r="P89" s="132">
        <v>1940</v>
      </c>
      <c r="Q89" s="132">
        <v>1130</v>
      </c>
      <c r="R89" s="132" t="s">
        <v>146</v>
      </c>
      <c r="S89" s="132" t="s">
        <v>146</v>
      </c>
      <c r="T89" s="131"/>
      <c r="U89" s="131"/>
      <c r="V89" s="137" t="s">
        <v>355</v>
      </c>
    </row>
    <row r="90" spans="1:22" s="193" customFormat="1" x14ac:dyDescent="0.3">
      <c r="A90" s="128">
        <v>100</v>
      </c>
      <c r="B90" s="136">
        <v>12</v>
      </c>
      <c r="C90" s="136">
        <v>9</v>
      </c>
      <c r="D90" s="136">
        <v>55</v>
      </c>
      <c r="E90" s="136">
        <v>18</v>
      </c>
      <c r="F90" s="135">
        <v>5</v>
      </c>
      <c r="G90" s="129" t="str">
        <f t="shared" si="0"/>
        <v>12-09-055-18W5</v>
      </c>
      <c r="H90" s="137" t="s">
        <v>82</v>
      </c>
      <c r="I90" s="137" t="s">
        <v>208</v>
      </c>
      <c r="J90" s="137" t="s">
        <v>73</v>
      </c>
      <c r="K90" s="135">
        <v>53.740319999999997</v>
      </c>
      <c r="L90" s="135">
        <v>116.62296499999999</v>
      </c>
      <c r="M90" s="137" t="s">
        <v>209</v>
      </c>
      <c r="N90" s="137" t="s">
        <v>76</v>
      </c>
      <c r="O90" s="137" t="s">
        <v>185</v>
      </c>
      <c r="P90" s="135">
        <v>1890</v>
      </c>
      <c r="Q90" s="135">
        <v>1100</v>
      </c>
      <c r="R90" s="135" t="s">
        <v>146</v>
      </c>
      <c r="S90" s="135" t="s">
        <v>146</v>
      </c>
      <c r="T90" s="131"/>
      <c r="U90" s="131"/>
      <c r="V90" s="137" t="s">
        <v>356</v>
      </c>
    </row>
    <row r="91" spans="1:22" s="193" customFormat="1" x14ac:dyDescent="0.3">
      <c r="A91" s="128">
        <v>100</v>
      </c>
      <c r="B91" s="136">
        <v>12</v>
      </c>
      <c r="C91" s="136">
        <v>9</v>
      </c>
      <c r="D91" s="136">
        <v>55</v>
      </c>
      <c r="E91" s="136">
        <v>18</v>
      </c>
      <c r="F91" s="135">
        <v>5</v>
      </c>
      <c r="G91" s="129" t="str">
        <f t="shared" si="0"/>
        <v>12-09-055-18W5</v>
      </c>
      <c r="H91" s="137" t="s">
        <v>82</v>
      </c>
      <c r="I91" s="137" t="s">
        <v>210</v>
      </c>
      <c r="J91" s="137"/>
      <c r="K91" s="135">
        <v>53.740319999999997</v>
      </c>
      <c r="L91" s="135">
        <v>116.62296499999999</v>
      </c>
      <c r="M91" s="137" t="s">
        <v>211</v>
      </c>
      <c r="N91" s="137" t="s">
        <v>76</v>
      </c>
      <c r="O91" s="137" t="s">
        <v>185</v>
      </c>
      <c r="P91" s="135">
        <v>2310</v>
      </c>
      <c r="Q91" s="135">
        <v>1170</v>
      </c>
      <c r="R91" s="135" t="s">
        <v>146</v>
      </c>
      <c r="S91" s="135" t="s">
        <v>146</v>
      </c>
      <c r="T91" s="131"/>
      <c r="U91" s="131"/>
      <c r="V91" s="137" t="s">
        <v>357</v>
      </c>
    </row>
    <row r="92" spans="1:22" s="193" customFormat="1" x14ac:dyDescent="0.3">
      <c r="A92" s="128">
        <v>100</v>
      </c>
      <c r="B92" s="136">
        <v>12</v>
      </c>
      <c r="C92" s="136">
        <v>9</v>
      </c>
      <c r="D92" s="136">
        <v>55</v>
      </c>
      <c r="E92" s="136">
        <v>18</v>
      </c>
      <c r="F92" s="135">
        <v>5</v>
      </c>
      <c r="G92" s="129" t="str">
        <f t="shared" ref="G92:G152" si="1">IF(LEN(B92)=1,"0"&amp;B92,B92)&amp;"-"&amp;IF(LEN(C92)=1,"0"&amp;C92,C92)&amp;"-"&amp;IF(LEN(D92)=1,"00"&amp;D92,IF(LEN(D92)=2,"0"&amp;D92,D92)&amp;"-"&amp;IF(LEN(E92)=1,"0"&amp;E92,E92)&amp;"W"&amp;F92)</f>
        <v>12-09-055-18W5</v>
      </c>
      <c r="H92" s="137" t="s">
        <v>82</v>
      </c>
      <c r="I92" s="137" t="s">
        <v>210</v>
      </c>
      <c r="J92" s="137"/>
      <c r="K92" s="135">
        <v>53.740319999999997</v>
      </c>
      <c r="L92" s="135">
        <v>116.62296499999999</v>
      </c>
      <c r="M92" s="137" t="s">
        <v>212</v>
      </c>
      <c r="N92" s="137" t="s">
        <v>76</v>
      </c>
      <c r="O92" s="137" t="s">
        <v>138</v>
      </c>
      <c r="P92" s="135">
        <v>2310</v>
      </c>
      <c r="Q92" s="135">
        <v>1170</v>
      </c>
      <c r="R92" s="132" t="s">
        <v>146</v>
      </c>
      <c r="S92" s="132" t="s">
        <v>146</v>
      </c>
      <c r="T92" s="131"/>
      <c r="U92" s="131"/>
      <c r="V92" s="137"/>
    </row>
    <row r="93" spans="1:22" s="193" customFormat="1" x14ac:dyDescent="0.3">
      <c r="A93" s="128">
        <v>100</v>
      </c>
      <c r="B93" s="136">
        <v>12</v>
      </c>
      <c r="C93" s="136">
        <v>9</v>
      </c>
      <c r="D93" s="136">
        <v>55</v>
      </c>
      <c r="E93" s="136">
        <v>18</v>
      </c>
      <c r="F93" s="135">
        <v>5</v>
      </c>
      <c r="G93" s="129" t="str">
        <f t="shared" si="1"/>
        <v>12-09-055-18W5</v>
      </c>
      <c r="H93" s="137" t="s">
        <v>82</v>
      </c>
      <c r="I93" s="137" t="s">
        <v>213</v>
      </c>
      <c r="J93" s="137"/>
      <c r="K93" s="135">
        <v>53.740319999999997</v>
      </c>
      <c r="L93" s="135">
        <v>116.62296499999999</v>
      </c>
      <c r="M93" s="137" t="s">
        <v>195</v>
      </c>
      <c r="N93" s="137" t="s">
        <v>76</v>
      </c>
      <c r="O93" s="137" t="s">
        <v>185</v>
      </c>
      <c r="P93" s="135">
        <v>2310</v>
      </c>
      <c r="Q93" s="135">
        <v>1170</v>
      </c>
      <c r="R93" s="132" t="s">
        <v>146</v>
      </c>
      <c r="S93" s="132" t="s">
        <v>146</v>
      </c>
      <c r="T93" s="131"/>
      <c r="U93" s="131"/>
      <c r="V93" s="137" t="s">
        <v>357</v>
      </c>
    </row>
    <row r="94" spans="1:22" s="193" customFormat="1" x14ac:dyDescent="0.3">
      <c r="A94" s="128">
        <v>100</v>
      </c>
      <c r="B94" s="136">
        <v>12</v>
      </c>
      <c r="C94" s="136">
        <v>9</v>
      </c>
      <c r="D94" s="136">
        <v>55</v>
      </c>
      <c r="E94" s="136">
        <v>18</v>
      </c>
      <c r="F94" s="135">
        <v>5</v>
      </c>
      <c r="G94" s="129" t="str">
        <f t="shared" si="1"/>
        <v>12-09-055-18W5</v>
      </c>
      <c r="H94" s="137" t="s">
        <v>82</v>
      </c>
      <c r="I94" s="137" t="s">
        <v>213</v>
      </c>
      <c r="J94" s="137"/>
      <c r="K94" s="135">
        <v>53.740319999999997</v>
      </c>
      <c r="L94" s="135">
        <v>116.62296499999999</v>
      </c>
      <c r="M94" s="137" t="s">
        <v>197</v>
      </c>
      <c r="N94" s="137" t="s">
        <v>76</v>
      </c>
      <c r="O94" s="137" t="s">
        <v>138</v>
      </c>
      <c r="P94" s="135">
        <v>2310</v>
      </c>
      <c r="Q94" s="135">
        <v>1170</v>
      </c>
      <c r="R94" s="132" t="s">
        <v>146</v>
      </c>
      <c r="S94" s="132" t="s">
        <v>146</v>
      </c>
      <c r="T94" s="131"/>
      <c r="U94" s="131"/>
      <c r="V94" s="137"/>
    </row>
    <row r="95" spans="1:22" s="193" customFormat="1" x14ac:dyDescent="0.3">
      <c r="A95" s="128">
        <v>100</v>
      </c>
      <c r="B95" s="136">
        <v>12</v>
      </c>
      <c r="C95" s="136">
        <v>9</v>
      </c>
      <c r="D95" s="136">
        <v>55</v>
      </c>
      <c r="E95" s="136">
        <v>18</v>
      </c>
      <c r="F95" s="135">
        <v>5</v>
      </c>
      <c r="G95" s="129" t="str">
        <f t="shared" si="1"/>
        <v>12-09-055-18W5</v>
      </c>
      <c r="H95" s="137" t="s">
        <v>82</v>
      </c>
      <c r="I95" s="137" t="s">
        <v>214</v>
      </c>
      <c r="J95" s="137"/>
      <c r="K95" s="135">
        <v>53.740319999999997</v>
      </c>
      <c r="L95" s="135">
        <v>116.62296499999999</v>
      </c>
      <c r="M95" s="137" t="s">
        <v>209</v>
      </c>
      <c r="N95" s="137" t="s">
        <v>76</v>
      </c>
      <c r="O95" s="137" t="s">
        <v>185</v>
      </c>
      <c r="P95" s="135">
        <v>2310</v>
      </c>
      <c r="Q95" s="135">
        <v>1170</v>
      </c>
      <c r="R95" s="132" t="s">
        <v>146</v>
      </c>
      <c r="S95" s="132" t="s">
        <v>146</v>
      </c>
      <c r="T95" s="131"/>
      <c r="U95" s="131"/>
      <c r="V95" s="137" t="s">
        <v>357</v>
      </c>
    </row>
    <row r="96" spans="1:22" s="193" customFormat="1" x14ac:dyDescent="0.3">
      <c r="A96" s="128">
        <v>100</v>
      </c>
      <c r="B96" s="136">
        <v>12</v>
      </c>
      <c r="C96" s="136">
        <v>9</v>
      </c>
      <c r="D96" s="136">
        <v>55</v>
      </c>
      <c r="E96" s="136">
        <v>18</v>
      </c>
      <c r="F96" s="135">
        <v>5</v>
      </c>
      <c r="G96" s="129" t="str">
        <f t="shared" si="1"/>
        <v>12-09-055-18W5</v>
      </c>
      <c r="H96" s="137" t="s">
        <v>82</v>
      </c>
      <c r="I96" s="137" t="s">
        <v>215</v>
      </c>
      <c r="J96" s="137"/>
      <c r="K96" s="135">
        <v>53.740319999999997</v>
      </c>
      <c r="L96" s="135">
        <v>116.62296499999999</v>
      </c>
      <c r="M96" s="137" t="s">
        <v>193</v>
      </c>
      <c r="N96" s="137" t="s">
        <v>76</v>
      </c>
      <c r="O96" s="137" t="s">
        <v>138</v>
      </c>
      <c r="P96" s="135">
        <v>2310</v>
      </c>
      <c r="Q96" s="135">
        <v>1170</v>
      </c>
      <c r="R96" s="132" t="s">
        <v>146</v>
      </c>
      <c r="S96" s="132" t="s">
        <v>146</v>
      </c>
      <c r="T96" s="131"/>
      <c r="U96" s="131"/>
      <c r="V96" s="137"/>
    </row>
    <row r="97" spans="1:22" s="193" customFormat="1" x14ac:dyDescent="0.3">
      <c r="A97" s="128">
        <v>100</v>
      </c>
      <c r="B97" s="128">
        <v>12</v>
      </c>
      <c r="C97" s="128">
        <v>9</v>
      </c>
      <c r="D97" s="128">
        <v>55</v>
      </c>
      <c r="E97" s="128">
        <v>18</v>
      </c>
      <c r="F97" s="129">
        <v>5</v>
      </c>
      <c r="G97" s="129" t="str">
        <f t="shared" si="1"/>
        <v>12-09-055-18W5</v>
      </c>
      <c r="H97" s="130" t="s">
        <v>82</v>
      </c>
      <c r="I97" s="130" t="s">
        <v>215</v>
      </c>
      <c r="J97" s="130"/>
      <c r="K97" s="129">
        <v>53.740319999999997</v>
      </c>
      <c r="L97" s="129">
        <v>116.62296499999999</v>
      </c>
      <c r="M97" s="130" t="s">
        <v>192</v>
      </c>
      <c r="N97" s="130" t="s">
        <v>76</v>
      </c>
      <c r="O97" s="130" t="s">
        <v>185</v>
      </c>
      <c r="P97" s="135">
        <v>2310</v>
      </c>
      <c r="Q97" s="135">
        <v>1170</v>
      </c>
      <c r="R97" s="131" t="s">
        <v>146</v>
      </c>
      <c r="S97" s="131" t="s">
        <v>146</v>
      </c>
      <c r="T97" s="131"/>
      <c r="U97" s="131"/>
      <c r="V97" s="130" t="s">
        <v>357</v>
      </c>
    </row>
    <row r="98" spans="1:22" s="193" customFormat="1" x14ac:dyDescent="0.3">
      <c r="A98" s="128">
        <v>100</v>
      </c>
      <c r="B98" s="128">
        <v>12</v>
      </c>
      <c r="C98" s="128">
        <v>9</v>
      </c>
      <c r="D98" s="128">
        <v>55</v>
      </c>
      <c r="E98" s="128">
        <v>18</v>
      </c>
      <c r="F98" s="129">
        <v>5</v>
      </c>
      <c r="G98" s="129" t="str">
        <f t="shared" si="1"/>
        <v>12-09-055-18W5</v>
      </c>
      <c r="H98" s="130" t="s">
        <v>82</v>
      </c>
      <c r="I98" s="130" t="s">
        <v>216</v>
      </c>
      <c r="J98" s="130"/>
      <c r="K98" s="129">
        <v>53.740319999999997</v>
      </c>
      <c r="L98" s="129">
        <v>116.62296499999999</v>
      </c>
      <c r="M98" s="130" t="s">
        <v>189</v>
      </c>
      <c r="N98" s="130" t="s">
        <v>76</v>
      </c>
      <c r="O98" s="130" t="s">
        <v>185</v>
      </c>
      <c r="P98" s="135">
        <v>2310</v>
      </c>
      <c r="Q98" s="135">
        <v>1170</v>
      </c>
      <c r="R98" s="131" t="s">
        <v>146</v>
      </c>
      <c r="S98" s="131" t="s">
        <v>146</v>
      </c>
      <c r="T98" s="131"/>
      <c r="U98" s="131"/>
      <c r="V98" s="130" t="s">
        <v>357</v>
      </c>
    </row>
    <row r="99" spans="1:22" s="193" customFormat="1" x14ac:dyDescent="0.3">
      <c r="A99" s="128">
        <v>100</v>
      </c>
      <c r="B99" s="128">
        <v>12</v>
      </c>
      <c r="C99" s="128">
        <v>9</v>
      </c>
      <c r="D99" s="128">
        <v>55</v>
      </c>
      <c r="E99" s="128">
        <v>18</v>
      </c>
      <c r="F99" s="129">
        <v>5</v>
      </c>
      <c r="G99" s="129" t="str">
        <f t="shared" si="1"/>
        <v>12-09-055-18W5</v>
      </c>
      <c r="H99" s="130" t="s">
        <v>82</v>
      </c>
      <c r="I99" s="130" t="s">
        <v>216</v>
      </c>
      <c r="J99" s="130"/>
      <c r="K99" s="129">
        <v>53.740319999999997</v>
      </c>
      <c r="L99" s="129">
        <v>116.62296499999999</v>
      </c>
      <c r="M99" s="130" t="s">
        <v>190</v>
      </c>
      <c r="N99" s="130" t="s">
        <v>76</v>
      </c>
      <c r="O99" s="130" t="s">
        <v>138</v>
      </c>
      <c r="P99" s="135">
        <v>2310</v>
      </c>
      <c r="Q99" s="135">
        <v>1170</v>
      </c>
      <c r="R99" s="131" t="s">
        <v>146</v>
      </c>
      <c r="S99" s="131" t="s">
        <v>146</v>
      </c>
      <c r="T99" s="132"/>
      <c r="U99" s="132"/>
      <c r="V99" s="130"/>
    </row>
    <row r="100" spans="1:22" s="193" customFormat="1" x14ac:dyDescent="0.3">
      <c r="A100" s="128">
        <v>100</v>
      </c>
      <c r="B100" s="128">
        <v>12</v>
      </c>
      <c r="C100" s="128">
        <v>9</v>
      </c>
      <c r="D100" s="128">
        <v>55</v>
      </c>
      <c r="E100" s="128">
        <v>18</v>
      </c>
      <c r="F100" s="129">
        <v>5</v>
      </c>
      <c r="G100" s="129" t="str">
        <f t="shared" si="1"/>
        <v>12-09-055-18W5</v>
      </c>
      <c r="H100" s="130" t="s">
        <v>82</v>
      </c>
      <c r="I100" s="130" t="s">
        <v>217</v>
      </c>
      <c r="J100" s="130"/>
      <c r="K100" s="129">
        <v>53.740319999999997</v>
      </c>
      <c r="L100" s="129">
        <v>116.62296499999999</v>
      </c>
      <c r="M100" s="130" t="s">
        <v>184</v>
      </c>
      <c r="N100" s="130" t="s">
        <v>76</v>
      </c>
      <c r="O100" s="130" t="s">
        <v>185</v>
      </c>
      <c r="P100" s="135">
        <v>2310</v>
      </c>
      <c r="Q100" s="135">
        <v>1170</v>
      </c>
      <c r="R100" s="131" t="s">
        <v>146</v>
      </c>
      <c r="S100" s="131" t="s">
        <v>146</v>
      </c>
      <c r="T100" s="132"/>
      <c r="U100" s="132"/>
      <c r="V100" s="130" t="s">
        <v>357</v>
      </c>
    </row>
    <row r="101" spans="1:22" s="193" customFormat="1" x14ac:dyDescent="0.3">
      <c r="A101" s="128">
        <v>100</v>
      </c>
      <c r="B101" s="128">
        <v>12</v>
      </c>
      <c r="C101" s="128">
        <v>9</v>
      </c>
      <c r="D101" s="128">
        <v>55</v>
      </c>
      <c r="E101" s="128">
        <v>18</v>
      </c>
      <c r="F101" s="129">
        <v>5</v>
      </c>
      <c r="G101" s="129" t="str">
        <f t="shared" si="1"/>
        <v>12-09-055-18W5</v>
      </c>
      <c r="H101" s="130" t="s">
        <v>82</v>
      </c>
      <c r="I101" s="130" t="s">
        <v>217</v>
      </c>
      <c r="J101" s="130"/>
      <c r="K101" s="129">
        <v>53.740319999999997</v>
      </c>
      <c r="L101" s="129">
        <v>116.62296499999999</v>
      </c>
      <c r="M101" s="130" t="s">
        <v>187</v>
      </c>
      <c r="N101" s="130" t="s">
        <v>76</v>
      </c>
      <c r="O101" s="130" t="s">
        <v>138</v>
      </c>
      <c r="P101" s="135">
        <v>2310</v>
      </c>
      <c r="Q101" s="135">
        <v>1170</v>
      </c>
      <c r="R101" s="131" t="s">
        <v>146</v>
      </c>
      <c r="S101" s="131" t="s">
        <v>146</v>
      </c>
      <c r="T101" s="132"/>
      <c r="U101" s="132"/>
      <c r="V101" s="130"/>
    </row>
    <row r="102" spans="1:22" s="193" customFormat="1" x14ac:dyDescent="0.3">
      <c r="A102" s="128">
        <v>100</v>
      </c>
      <c r="B102" s="128">
        <v>12</v>
      </c>
      <c r="C102" s="128">
        <v>9</v>
      </c>
      <c r="D102" s="128">
        <v>55</v>
      </c>
      <c r="E102" s="128">
        <v>18</v>
      </c>
      <c r="F102" s="129">
        <v>5</v>
      </c>
      <c r="G102" s="129" t="str">
        <f t="shared" si="1"/>
        <v>12-09-055-18W5</v>
      </c>
      <c r="H102" s="130" t="s">
        <v>82</v>
      </c>
      <c r="I102" s="130" t="s">
        <v>218</v>
      </c>
      <c r="J102" s="130"/>
      <c r="K102" s="129">
        <v>53.740319999999997</v>
      </c>
      <c r="L102" s="129">
        <v>116.62296499999999</v>
      </c>
      <c r="M102" s="130" t="s">
        <v>199</v>
      </c>
      <c r="N102" s="130" t="s">
        <v>76</v>
      </c>
      <c r="O102" s="130" t="s">
        <v>138</v>
      </c>
      <c r="P102" s="135">
        <v>2310</v>
      </c>
      <c r="Q102" s="135">
        <v>1170</v>
      </c>
      <c r="R102" s="131" t="s">
        <v>146</v>
      </c>
      <c r="S102" s="131" t="s">
        <v>146</v>
      </c>
      <c r="T102" s="132"/>
      <c r="U102" s="132"/>
      <c r="V102" s="130"/>
    </row>
    <row r="103" spans="1:22" s="193" customFormat="1" x14ac:dyDescent="0.3">
      <c r="A103" s="128">
        <v>100</v>
      </c>
      <c r="B103" s="128">
        <v>12</v>
      </c>
      <c r="C103" s="128">
        <v>9</v>
      </c>
      <c r="D103" s="128">
        <v>55</v>
      </c>
      <c r="E103" s="128">
        <v>18</v>
      </c>
      <c r="F103" s="129">
        <v>5</v>
      </c>
      <c r="G103" s="129" t="str">
        <f t="shared" si="1"/>
        <v>12-09-055-18W5</v>
      </c>
      <c r="H103" s="130" t="s">
        <v>82</v>
      </c>
      <c r="I103" s="130" t="s">
        <v>218</v>
      </c>
      <c r="J103" s="130"/>
      <c r="K103" s="129">
        <v>53.740319999999997</v>
      </c>
      <c r="L103" s="129">
        <v>116.62296499999999</v>
      </c>
      <c r="M103" s="130" t="s">
        <v>198</v>
      </c>
      <c r="N103" s="130" t="s">
        <v>76</v>
      </c>
      <c r="O103" s="130" t="s">
        <v>185</v>
      </c>
      <c r="P103" s="135">
        <v>2310</v>
      </c>
      <c r="Q103" s="135">
        <v>1170</v>
      </c>
      <c r="R103" s="131" t="s">
        <v>146</v>
      </c>
      <c r="S103" s="131" t="s">
        <v>146</v>
      </c>
      <c r="T103" s="132"/>
      <c r="U103" s="132"/>
      <c r="V103" s="130" t="s">
        <v>357</v>
      </c>
    </row>
    <row r="104" spans="1:22" s="193" customFormat="1" x14ac:dyDescent="0.3">
      <c r="A104" s="128">
        <v>100</v>
      </c>
      <c r="B104" s="128">
        <v>12</v>
      </c>
      <c r="C104" s="128">
        <v>9</v>
      </c>
      <c r="D104" s="128">
        <v>55</v>
      </c>
      <c r="E104" s="128">
        <v>18</v>
      </c>
      <c r="F104" s="129">
        <v>5</v>
      </c>
      <c r="G104" s="129" t="str">
        <f t="shared" si="1"/>
        <v>12-09-055-18W5</v>
      </c>
      <c r="H104" s="130" t="s">
        <v>82</v>
      </c>
      <c r="I104" s="130" t="s">
        <v>219</v>
      </c>
      <c r="J104" s="130"/>
      <c r="K104" s="129">
        <v>53.740319999999997</v>
      </c>
      <c r="L104" s="129">
        <v>116.62296499999999</v>
      </c>
      <c r="M104" s="130" t="s">
        <v>220</v>
      </c>
      <c r="N104" s="130" t="s">
        <v>76</v>
      </c>
      <c r="O104" s="130" t="s">
        <v>138</v>
      </c>
      <c r="P104" s="135">
        <v>2560</v>
      </c>
      <c r="Q104" s="135">
        <v>1170</v>
      </c>
      <c r="R104" s="131" t="s">
        <v>146</v>
      </c>
      <c r="S104" s="131" t="s">
        <v>146</v>
      </c>
      <c r="T104" s="132"/>
      <c r="U104" s="132"/>
      <c r="V104" s="130"/>
    </row>
    <row r="105" spans="1:22" s="193" customFormat="1" x14ac:dyDescent="0.3">
      <c r="A105" s="128">
        <v>100</v>
      </c>
      <c r="B105" s="128">
        <v>12</v>
      </c>
      <c r="C105" s="128">
        <v>9</v>
      </c>
      <c r="D105" s="128">
        <v>55</v>
      </c>
      <c r="E105" s="128">
        <v>18</v>
      </c>
      <c r="F105" s="129">
        <v>5</v>
      </c>
      <c r="G105" s="129" t="str">
        <f t="shared" si="1"/>
        <v>12-09-055-18W5</v>
      </c>
      <c r="H105" s="130" t="s">
        <v>82</v>
      </c>
      <c r="I105" s="130" t="s">
        <v>221</v>
      </c>
      <c r="J105" s="130"/>
      <c r="K105" s="129">
        <v>53.740319999999997</v>
      </c>
      <c r="L105" s="129">
        <v>116.62296499999999</v>
      </c>
      <c r="M105" s="130" t="s">
        <v>222</v>
      </c>
      <c r="N105" s="130" t="s">
        <v>76</v>
      </c>
      <c r="O105" s="130" t="s">
        <v>138</v>
      </c>
      <c r="P105" s="135">
        <v>2510</v>
      </c>
      <c r="Q105" s="135">
        <v>1170</v>
      </c>
      <c r="R105" s="129" t="s">
        <v>146</v>
      </c>
      <c r="S105" s="129" t="s">
        <v>146</v>
      </c>
      <c r="T105" s="132"/>
      <c r="U105" s="132"/>
      <c r="V105" s="130"/>
    </row>
    <row r="106" spans="1:22" s="193" customFormat="1" x14ac:dyDescent="0.3">
      <c r="A106" s="128">
        <v>100</v>
      </c>
      <c r="B106" s="128">
        <v>12</v>
      </c>
      <c r="C106" s="128">
        <v>9</v>
      </c>
      <c r="D106" s="128">
        <v>55</v>
      </c>
      <c r="E106" s="128">
        <v>18</v>
      </c>
      <c r="F106" s="129">
        <v>5</v>
      </c>
      <c r="G106" s="129" t="str">
        <f t="shared" si="1"/>
        <v>12-09-055-18W5</v>
      </c>
      <c r="H106" s="130" t="s">
        <v>82</v>
      </c>
      <c r="I106" s="130" t="s">
        <v>223</v>
      </c>
      <c r="J106" s="130"/>
      <c r="K106" s="129">
        <v>53.740319999999997</v>
      </c>
      <c r="L106" s="129">
        <v>116.62296499999999</v>
      </c>
      <c r="M106" s="130"/>
      <c r="N106" s="130" t="s">
        <v>76</v>
      </c>
      <c r="O106" s="130"/>
      <c r="P106" s="131" t="s">
        <v>146</v>
      </c>
      <c r="Q106" s="131" t="s">
        <v>146</v>
      </c>
      <c r="R106" s="131">
        <v>590</v>
      </c>
      <c r="S106" s="131">
        <v>610</v>
      </c>
      <c r="T106" s="135"/>
      <c r="U106" s="135"/>
      <c r="V106" s="130" t="s">
        <v>358</v>
      </c>
    </row>
    <row r="107" spans="1:22" s="193" customFormat="1" x14ac:dyDescent="0.3">
      <c r="A107" s="128">
        <v>100</v>
      </c>
      <c r="B107" s="128">
        <v>12</v>
      </c>
      <c r="C107" s="128">
        <v>9</v>
      </c>
      <c r="D107" s="128">
        <v>55</v>
      </c>
      <c r="E107" s="128">
        <v>18</v>
      </c>
      <c r="F107" s="129">
        <v>5</v>
      </c>
      <c r="G107" s="129" t="str">
        <f t="shared" si="1"/>
        <v>12-09-055-18W5</v>
      </c>
      <c r="H107" s="130" t="s">
        <v>82</v>
      </c>
      <c r="I107" s="130" t="s">
        <v>224</v>
      </c>
      <c r="J107" s="130"/>
      <c r="K107" s="129">
        <v>53.740319999999997</v>
      </c>
      <c r="L107" s="129">
        <v>116.62296499999999</v>
      </c>
      <c r="M107" s="130"/>
      <c r="N107" s="130" t="s">
        <v>76</v>
      </c>
      <c r="O107" s="130"/>
      <c r="P107" s="131">
        <v>2230</v>
      </c>
      <c r="Q107" s="131">
        <v>1130</v>
      </c>
      <c r="R107" s="131" t="s">
        <v>146</v>
      </c>
      <c r="S107" s="131" t="s">
        <v>146</v>
      </c>
      <c r="T107" s="135"/>
      <c r="U107" s="135"/>
      <c r="V107" s="130" t="s">
        <v>359</v>
      </c>
    </row>
    <row r="108" spans="1:22" s="193" customFormat="1" x14ac:dyDescent="0.3">
      <c r="A108" s="128">
        <v>100</v>
      </c>
      <c r="B108" s="128">
        <v>12</v>
      </c>
      <c r="C108" s="128">
        <v>9</v>
      </c>
      <c r="D108" s="128">
        <v>55</v>
      </c>
      <c r="E108" s="128">
        <v>18</v>
      </c>
      <c r="F108" s="129">
        <v>5</v>
      </c>
      <c r="G108" s="129" t="str">
        <f t="shared" si="1"/>
        <v>12-09-055-18W5</v>
      </c>
      <c r="H108" s="130" t="s">
        <v>82</v>
      </c>
      <c r="I108" s="130" t="s">
        <v>225</v>
      </c>
      <c r="J108" s="130"/>
      <c r="K108" s="129">
        <v>53.740319999999997</v>
      </c>
      <c r="L108" s="129">
        <v>116.62296499999999</v>
      </c>
      <c r="M108" s="130"/>
      <c r="N108" s="130" t="s">
        <v>76</v>
      </c>
      <c r="O108" s="130"/>
      <c r="P108" s="131">
        <v>2230</v>
      </c>
      <c r="Q108" s="131">
        <v>1130</v>
      </c>
      <c r="R108" s="131" t="s">
        <v>146</v>
      </c>
      <c r="S108" s="131" t="s">
        <v>146</v>
      </c>
      <c r="T108" s="132"/>
      <c r="U108" s="132"/>
      <c r="V108" s="130"/>
    </row>
    <row r="109" spans="1:22" s="193" customFormat="1" x14ac:dyDescent="0.3">
      <c r="A109" s="128">
        <v>100</v>
      </c>
      <c r="B109" s="128">
        <v>12</v>
      </c>
      <c r="C109" s="128">
        <v>9</v>
      </c>
      <c r="D109" s="128">
        <v>55</v>
      </c>
      <c r="E109" s="128">
        <v>18</v>
      </c>
      <c r="F109" s="129">
        <v>5</v>
      </c>
      <c r="G109" s="129" t="str">
        <f t="shared" si="1"/>
        <v>12-09-055-18W5</v>
      </c>
      <c r="H109" s="130" t="s">
        <v>82</v>
      </c>
      <c r="I109" s="130" t="s">
        <v>226</v>
      </c>
      <c r="J109" s="130"/>
      <c r="K109" s="129">
        <v>53.740319999999997</v>
      </c>
      <c r="L109" s="129">
        <v>116.62296499999999</v>
      </c>
      <c r="M109" s="130"/>
      <c r="N109" s="130" t="s">
        <v>76</v>
      </c>
      <c r="O109" s="130"/>
      <c r="P109" s="131">
        <v>2230</v>
      </c>
      <c r="Q109" s="131">
        <v>1130</v>
      </c>
      <c r="R109" s="131" t="s">
        <v>146</v>
      </c>
      <c r="S109" s="131" t="s">
        <v>146</v>
      </c>
      <c r="T109" s="132"/>
      <c r="U109" s="132"/>
      <c r="V109" s="130"/>
    </row>
    <row r="110" spans="1:22" s="193" customFormat="1" ht="24" x14ac:dyDescent="0.3">
      <c r="A110" s="128">
        <v>100</v>
      </c>
      <c r="B110" s="128">
        <v>12</v>
      </c>
      <c r="C110" s="128">
        <v>9</v>
      </c>
      <c r="D110" s="128">
        <v>55</v>
      </c>
      <c r="E110" s="128">
        <v>18</v>
      </c>
      <c r="F110" s="129">
        <v>5</v>
      </c>
      <c r="G110" s="129" t="str">
        <f t="shared" si="1"/>
        <v>12-09-055-18W5</v>
      </c>
      <c r="H110" s="130" t="s">
        <v>82</v>
      </c>
      <c r="I110" s="130" t="s">
        <v>227</v>
      </c>
      <c r="J110" s="130"/>
      <c r="K110" s="129">
        <v>53.740319999999997</v>
      </c>
      <c r="L110" s="129">
        <v>116.62296499999999</v>
      </c>
      <c r="M110" s="130"/>
      <c r="N110" s="130" t="s">
        <v>76</v>
      </c>
      <c r="O110" s="130"/>
      <c r="P110" s="131">
        <v>1880</v>
      </c>
      <c r="Q110" s="131">
        <v>1070</v>
      </c>
      <c r="R110" s="131" t="s">
        <v>146</v>
      </c>
      <c r="S110" s="131" t="s">
        <v>146</v>
      </c>
      <c r="T110" s="132"/>
      <c r="U110" s="132"/>
      <c r="V110" s="130" t="s">
        <v>360</v>
      </c>
    </row>
    <row r="111" spans="1:22" s="193" customFormat="1" x14ac:dyDescent="0.3">
      <c r="A111" s="128">
        <v>100</v>
      </c>
      <c r="B111" s="128">
        <v>12</v>
      </c>
      <c r="C111" s="128">
        <v>9</v>
      </c>
      <c r="D111" s="128">
        <v>55</v>
      </c>
      <c r="E111" s="128">
        <v>18</v>
      </c>
      <c r="F111" s="129">
        <v>5</v>
      </c>
      <c r="G111" s="129" t="str">
        <f t="shared" si="1"/>
        <v>12-09-055-18W5</v>
      </c>
      <c r="H111" s="130" t="s">
        <v>82</v>
      </c>
      <c r="I111" s="130" t="s">
        <v>228</v>
      </c>
      <c r="J111" s="130"/>
      <c r="K111" s="129">
        <v>53.740319999999997</v>
      </c>
      <c r="L111" s="129">
        <v>116.62296499999999</v>
      </c>
      <c r="M111" s="130"/>
      <c r="N111" s="130" t="s">
        <v>76</v>
      </c>
      <c r="O111" s="130"/>
      <c r="P111" s="131">
        <v>1880</v>
      </c>
      <c r="Q111" s="131">
        <v>1070</v>
      </c>
      <c r="R111" s="131" t="s">
        <v>146</v>
      </c>
      <c r="S111" s="131" t="s">
        <v>146</v>
      </c>
      <c r="T111" s="132"/>
      <c r="U111" s="132"/>
      <c r="V111" s="130"/>
    </row>
    <row r="112" spans="1:22" s="193" customFormat="1" x14ac:dyDescent="0.3">
      <c r="A112" s="128">
        <v>100</v>
      </c>
      <c r="B112" s="128">
        <v>12</v>
      </c>
      <c r="C112" s="128">
        <v>9</v>
      </c>
      <c r="D112" s="128">
        <v>55</v>
      </c>
      <c r="E112" s="128">
        <v>18</v>
      </c>
      <c r="F112" s="129">
        <v>5</v>
      </c>
      <c r="G112" s="129" t="str">
        <f t="shared" si="1"/>
        <v>12-09-055-18W5</v>
      </c>
      <c r="H112" s="130" t="s">
        <v>82</v>
      </c>
      <c r="I112" s="130" t="s">
        <v>229</v>
      </c>
      <c r="J112" s="130"/>
      <c r="K112" s="129">
        <v>53.740319999999997</v>
      </c>
      <c r="L112" s="129">
        <v>116.62296499999999</v>
      </c>
      <c r="M112" s="130" t="s">
        <v>230</v>
      </c>
      <c r="N112" s="130" t="s">
        <v>76</v>
      </c>
      <c r="O112" s="130"/>
      <c r="P112" s="131">
        <v>610</v>
      </c>
      <c r="Q112" s="131">
        <v>780</v>
      </c>
      <c r="R112" s="131">
        <v>610</v>
      </c>
      <c r="S112" s="131">
        <v>780</v>
      </c>
      <c r="T112" s="132"/>
      <c r="U112" s="132"/>
      <c r="V112" s="130" t="s">
        <v>620</v>
      </c>
    </row>
    <row r="113" spans="1:22" s="193" customFormat="1" x14ac:dyDescent="0.3">
      <c r="A113" s="128">
        <v>100</v>
      </c>
      <c r="B113" s="128">
        <v>12</v>
      </c>
      <c r="C113" s="128">
        <v>9</v>
      </c>
      <c r="D113" s="128">
        <v>55</v>
      </c>
      <c r="E113" s="128">
        <v>18</v>
      </c>
      <c r="F113" s="129">
        <v>5</v>
      </c>
      <c r="G113" s="129" t="str">
        <f t="shared" si="1"/>
        <v>12-09-055-18W5</v>
      </c>
      <c r="H113" s="130" t="s">
        <v>82</v>
      </c>
      <c r="I113" s="130" t="s">
        <v>231</v>
      </c>
      <c r="J113" s="130"/>
      <c r="K113" s="129">
        <v>53.740319999999997</v>
      </c>
      <c r="L113" s="129">
        <v>116.62296499999999</v>
      </c>
      <c r="M113" s="130"/>
      <c r="N113" s="130" t="s">
        <v>76</v>
      </c>
      <c r="O113" s="130"/>
      <c r="P113" s="131">
        <v>1880</v>
      </c>
      <c r="Q113" s="131">
        <v>1070</v>
      </c>
      <c r="R113" s="131" t="s">
        <v>146</v>
      </c>
      <c r="S113" s="131" t="s">
        <v>146</v>
      </c>
      <c r="T113" s="131"/>
      <c r="U113" s="131"/>
      <c r="V113" s="130" t="s">
        <v>361</v>
      </c>
    </row>
    <row r="114" spans="1:22" s="193" customFormat="1" x14ac:dyDescent="0.3">
      <c r="A114" s="128">
        <v>100</v>
      </c>
      <c r="B114" s="128">
        <v>12</v>
      </c>
      <c r="C114" s="128">
        <v>9</v>
      </c>
      <c r="D114" s="128">
        <v>55</v>
      </c>
      <c r="E114" s="128">
        <v>18</v>
      </c>
      <c r="F114" s="129">
        <v>5</v>
      </c>
      <c r="G114" s="129" t="str">
        <f t="shared" si="1"/>
        <v>12-09-055-18W5</v>
      </c>
      <c r="H114" s="130" t="s">
        <v>82</v>
      </c>
      <c r="I114" s="130" t="s">
        <v>232</v>
      </c>
      <c r="J114" s="130"/>
      <c r="K114" s="129">
        <v>53.740319999999997</v>
      </c>
      <c r="L114" s="129">
        <v>116.62296499999999</v>
      </c>
      <c r="M114" s="130"/>
      <c r="N114" s="130" t="s">
        <v>76</v>
      </c>
      <c r="O114" s="130"/>
      <c r="P114" s="131">
        <v>1880</v>
      </c>
      <c r="Q114" s="131">
        <v>1070</v>
      </c>
      <c r="R114" s="129" t="s">
        <v>146</v>
      </c>
      <c r="S114" s="129" t="s">
        <v>146</v>
      </c>
      <c r="T114" s="131"/>
      <c r="U114" s="131"/>
      <c r="V114" s="130"/>
    </row>
    <row r="115" spans="1:22" s="193" customFormat="1" x14ac:dyDescent="0.3">
      <c r="A115" s="128">
        <v>100</v>
      </c>
      <c r="B115" s="128">
        <v>12</v>
      </c>
      <c r="C115" s="128">
        <v>9</v>
      </c>
      <c r="D115" s="128">
        <v>55</v>
      </c>
      <c r="E115" s="128">
        <v>18</v>
      </c>
      <c r="F115" s="129">
        <v>5</v>
      </c>
      <c r="G115" s="129" t="str">
        <f t="shared" si="1"/>
        <v>12-09-055-18W5</v>
      </c>
      <c r="H115" s="130" t="s">
        <v>82</v>
      </c>
      <c r="I115" s="130" t="s">
        <v>233</v>
      </c>
      <c r="J115" s="130"/>
      <c r="K115" s="129">
        <v>53.740319999999997</v>
      </c>
      <c r="L115" s="129">
        <v>116.62296499999999</v>
      </c>
      <c r="M115" s="130"/>
      <c r="N115" s="130" t="s">
        <v>76</v>
      </c>
      <c r="O115" s="130"/>
      <c r="P115" s="131">
        <v>1880</v>
      </c>
      <c r="Q115" s="131">
        <v>1070</v>
      </c>
      <c r="R115" s="131" t="s">
        <v>146</v>
      </c>
      <c r="S115" s="131" t="s">
        <v>146</v>
      </c>
      <c r="T115" s="131"/>
      <c r="U115" s="131"/>
      <c r="V115" s="130"/>
    </row>
    <row r="116" spans="1:22" s="193" customFormat="1" x14ac:dyDescent="0.3">
      <c r="A116" s="128">
        <v>100</v>
      </c>
      <c r="B116" s="128">
        <v>12</v>
      </c>
      <c r="C116" s="128">
        <v>9</v>
      </c>
      <c r="D116" s="128">
        <v>55</v>
      </c>
      <c r="E116" s="128">
        <v>18</v>
      </c>
      <c r="F116" s="129">
        <v>5</v>
      </c>
      <c r="G116" s="129" t="str">
        <f t="shared" si="1"/>
        <v>12-09-055-18W5</v>
      </c>
      <c r="H116" s="130" t="s">
        <v>82</v>
      </c>
      <c r="I116" s="130" t="s">
        <v>234</v>
      </c>
      <c r="J116" s="130"/>
      <c r="K116" s="129">
        <v>53.740319999999997</v>
      </c>
      <c r="L116" s="129">
        <v>116.62296499999999</v>
      </c>
      <c r="M116" s="130" t="s">
        <v>235</v>
      </c>
      <c r="N116" s="130" t="s">
        <v>76</v>
      </c>
      <c r="O116" s="130"/>
      <c r="P116" s="131">
        <v>1880</v>
      </c>
      <c r="Q116" s="131">
        <v>1070</v>
      </c>
      <c r="R116" s="131" t="s">
        <v>146</v>
      </c>
      <c r="S116" s="131" t="s">
        <v>146</v>
      </c>
      <c r="T116" s="131"/>
      <c r="U116" s="131"/>
      <c r="V116" s="130" t="s">
        <v>362</v>
      </c>
    </row>
    <row r="117" spans="1:22" s="193" customFormat="1" x14ac:dyDescent="0.3">
      <c r="A117" s="128">
        <v>100</v>
      </c>
      <c r="B117" s="128">
        <v>12</v>
      </c>
      <c r="C117" s="128">
        <v>9</v>
      </c>
      <c r="D117" s="128">
        <v>55</v>
      </c>
      <c r="E117" s="128">
        <v>18</v>
      </c>
      <c r="F117" s="129">
        <v>5</v>
      </c>
      <c r="G117" s="129" t="str">
        <f t="shared" si="1"/>
        <v>12-09-055-18W5</v>
      </c>
      <c r="H117" s="130" t="s">
        <v>82</v>
      </c>
      <c r="I117" s="130" t="s">
        <v>236</v>
      </c>
      <c r="J117" s="130" t="s">
        <v>237</v>
      </c>
      <c r="K117" s="129">
        <v>53.740319999999997</v>
      </c>
      <c r="L117" s="129">
        <v>116.62296499999999</v>
      </c>
      <c r="M117" s="130" t="s">
        <v>238</v>
      </c>
      <c r="N117" s="130"/>
      <c r="O117" s="130"/>
      <c r="P117" s="131" t="s">
        <v>146</v>
      </c>
      <c r="Q117" s="131" t="s">
        <v>146</v>
      </c>
      <c r="R117" s="131">
        <v>1080</v>
      </c>
      <c r="S117" s="131">
        <v>1070</v>
      </c>
      <c r="T117" s="131"/>
      <c r="U117" s="131"/>
      <c r="V117" s="130"/>
    </row>
    <row r="118" spans="1:22" s="193" customFormat="1" ht="24" x14ac:dyDescent="0.3">
      <c r="A118" s="128">
        <v>100</v>
      </c>
      <c r="B118" s="128">
        <v>10</v>
      </c>
      <c r="C118" s="128">
        <v>14</v>
      </c>
      <c r="D118" s="128">
        <v>55</v>
      </c>
      <c r="E118" s="128">
        <v>18</v>
      </c>
      <c r="F118" s="129">
        <v>5</v>
      </c>
      <c r="G118" s="129" t="str">
        <f t="shared" si="1"/>
        <v>10-14-055-18W5</v>
      </c>
      <c r="H118" s="130" t="s">
        <v>239</v>
      </c>
      <c r="I118" s="130" t="s">
        <v>240</v>
      </c>
      <c r="J118" s="130" t="s">
        <v>109</v>
      </c>
      <c r="K118" s="129">
        <v>53.753646000000003</v>
      </c>
      <c r="L118" s="129">
        <v>116.561759</v>
      </c>
      <c r="M118" s="130" t="s">
        <v>241</v>
      </c>
      <c r="N118" s="130" t="s">
        <v>76</v>
      </c>
      <c r="O118" s="130" t="s">
        <v>185</v>
      </c>
      <c r="P118" s="131">
        <v>2080</v>
      </c>
      <c r="Q118" s="131">
        <v>1060</v>
      </c>
      <c r="R118" s="131" t="s">
        <v>146</v>
      </c>
      <c r="S118" s="131" t="s">
        <v>146</v>
      </c>
      <c r="T118" s="131"/>
      <c r="U118" s="131"/>
      <c r="V118" s="130" t="s">
        <v>618</v>
      </c>
    </row>
    <row r="119" spans="1:22" s="193" customFormat="1" x14ac:dyDescent="0.3">
      <c r="A119" s="128">
        <v>100</v>
      </c>
      <c r="B119" s="128">
        <v>7</v>
      </c>
      <c r="C119" s="128">
        <v>15</v>
      </c>
      <c r="D119" s="128">
        <v>55</v>
      </c>
      <c r="E119" s="128">
        <v>18</v>
      </c>
      <c r="F119" s="129">
        <v>5</v>
      </c>
      <c r="G119" s="129" t="str">
        <f t="shared" si="1"/>
        <v>07-15-055-18W5</v>
      </c>
      <c r="H119" s="130" t="s">
        <v>73</v>
      </c>
      <c r="I119" s="130" t="s">
        <v>242</v>
      </c>
      <c r="J119" s="130" t="s">
        <v>73</v>
      </c>
      <c r="K119" s="129">
        <v>53.749251999999998</v>
      </c>
      <c r="L119" s="129">
        <v>116.58610400000001</v>
      </c>
      <c r="M119" s="130" t="s">
        <v>243</v>
      </c>
      <c r="N119" s="130" t="s">
        <v>76</v>
      </c>
      <c r="O119" s="130" t="s">
        <v>77</v>
      </c>
      <c r="P119" s="129">
        <v>2090</v>
      </c>
      <c r="Q119" s="129">
        <v>1070</v>
      </c>
      <c r="R119" s="129" t="s">
        <v>146</v>
      </c>
      <c r="S119" s="129" t="s">
        <v>146</v>
      </c>
      <c r="T119" s="131"/>
      <c r="U119" s="131"/>
      <c r="V119" s="130" t="s">
        <v>363</v>
      </c>
    </row>
    <row r="120" spans="1:22" s="193" customFormat="1" x14ac:dyDescent="0.3">
      <c r="A120" s="128">
        <v>100</v>
      </c>
      <c r="B120" s="128">
        <v>7</v>
      </c>
      <c r="C120" s="128">
        <v>15</v>
      </c>
      <c r="D120" s="128">
        <v>55</v>
      </c>
      <c r="E120" s="128">
        <v>18</v>
      </c>
      <c r="F120" s="129">
        <v>5</v>
      </c>
      <c r="G120" s="129" t="str">
        <f t="shared" si="1"/>
        <v>07-15-055-18W5</v>
      </c>
      <c r="H120" s="130" t="s">
        <v>73</v>
      </c>
      <c r="I120" s="130" t="s">
        <v>244</v>
      </c>
      <c r="J120" s="130" t="s">
        <v>73</v>
      </c>
      <c r="K120" s="129">
        <v>53.749251999999998</v>
      </c>
      <c r="L120" s="129">
        <v>116.58610400000001</v>
      </c>
      <c r="M120" s="130" t="s">
        <v>245</v>
      </c>
      <c r="N120" s="130" t="s">
        <v>76</v>
      </c>
      <c r="O120" s="130" t="s">
        <v>185</v>
      </c>
      <c r="P120" s="129">
        <v>2090</v>
      </c>
      <c r="Q120" s="129">
        <v>1070</v>
      </c>
      <c r="R120" s="129" t="s">
        <v>146</v>
      </c>
      <c r="S120" s="129" t="s">
        <v>146</v>
      </c>
      <c r="T120" s="131"/>
      <c r="U120" s="131"/>
      <c r="V120" s="130" t="s">
        <v>364</v>
      </c>
    </row>
    <row r="121" spans="1:22" s="193" customFormat="1" x14ac:dyDescent="0.3">
      <c r="A121" s="128">
        <v>100</v>
      </c>
      <c r="B121" s="128">
        <v>7</v>
      </c>
      <c r="C121" s="128">
        <v>15</v>
      </c>
      <c r="D121" s="128">
        <v>55</v>
      </c>
      <c r="E121" s="128">
        <v>18</v>
      </c>
      <c r="F121" s="129">
        <v>5</v>
      </c>
      <c r="G121" s="129" t="str">
        <f t="shared" si="1"/>
        <v>07-15-055-18W5</v>
      </c>
      <c r="H121" s="130" t="s">
        <v>73</v>
      </c>
      <c r="I121" s="130" t="s">
        <v>246</v>
      </c>
      <c r="J121" s="130" t="s">
        <v>73</v>
      </c>
      <c r="K121" s="129">
        <v>53.749251999999998</v>
      </c>
      <c r="L121" s="129">
        <v>116.58610400000001</v>
      </c>
      <c r="M121" s="130" t="s">
        <v>247</v>
      </c>
      <c r="N121" s="130" t="s">
        <v>76</v>
      </c>
      <c r="O121" s="130" t="s">
        <v>77</v>
      </c>
      <c r="P121" s="129">
        <v>2090</v>
      </c>
      <c r="Q121" s="129">
        <v>1070</v>
      </c>
      <c r="R121" s="129" t="s">
        <v>146</v>
      </c>
      <c r="S121" s="129" t="s">
        <v>146</v>
      </c>
      <c r="T121" s="131"/>
      <c r="U121" s="131"/>
      <c r="V121" s="130" t="s">
        <v>364</v>
      </c>
    </row>
    <row r="122" spans="1:22" s="193" customFormat="1" x14ac:dyDescent="0.3">
      <c r="A122" s="128">
        <v>102</v>
      </c>
      <c r="B122" s="128">
        <v>7</v>
      </c>
      <c r="C122" s="128">
        <v>15</v>
      </c>
      <c r="D122" s="128">
        <v>55</v>
      </c>
      <c r="E122" s="128">
        <v>18</v>
      </c>
      <c r="F122" s="129">
        <v>5</v>
      </c>
      <c r="G122" s="129" t="str">
        <f t="shared" si="1"/>
        <v>07-15-055-18W5</v>
      </c>
      <c r="H122" s="130" t="s">
        <v>248</v>
      </c>
      <c r="I122" s="130" t="s">
        <v>249</v>
      </c>
      <c r="J122" s="130" t="s">
        <v>73</v>
      </c>
      <c r="K122" s="129">
        <v>53.749909000000002</v>
      </c>
      <c r="L122" s="129">
        <v>116.584514</v>
      </c>
      <c r="M122" s="130" t="s">
        <v>247</v>
      </c>
      <c r="N122" s="130" t="s">
        <v>76</v>
      </c>
      <c r="O122" s="130" t="s">
        <v>77</v>
      </c>
      <c r="P122" s="129">
        <v>2090</v>
      </c>
      <c r="Q122" s="129">
        <v>1070</v>
      </c>
      <c r="R122" s="131">
        <v>805</v>
      </c>
      <c r="S122" s="131">
        <v>810</v>
      </c>
      <c r="T122" s="131"/>
      <c r="U122" s="131"/>
      <c r="V122" s="130"/>
    </row>
    <row r="123" spans="1:22" s="193" customFormat="1" x14ac:dyDescent="0.3">
      <c r="A123" s="128">
        <v>102</v>
      </c>
      <c r="B123" s="128">
        <v>7</v>
      </c>
      <c r="C123" s="128">
        <v>15</v>
      </c>
      <c r="D123" s="128">
        <v>55</v>
      </c>
      <c r="E123" s="128">
        <v>18</v>
      </c>
      <c r="F123" s="129">
        <v>5</v>
      </c>
      <c r="G123" s="129" t="str">
        <f t="shared" si="1"/>
        <v>07-15-055-18W5</v>
      </c>
      <c r="H123" s="130" t="s">
        <v>248</v>
      </c>
      <c r="I123" s="130" t="s">
        <v>250</v>
      </c>
      <c r="J123" s="130" t="s">
        <v>73</v>
      </c>
      <c r="K123" s="129">
        <v>53.749909000000002</v>
      </c>
      <c r="L123" s="129">
        <v>116.584514</v>
      </c>
      <c r="M123" s="130" t="s">
        <v>122</v>
      </c>
      <c r="N123" s="130" t="s">
        <v>76</v>
      </c>
      <c r="O123" s="130"/>
      <c r="P123" s="131">
        <v>825</v>
      </c>
      <c r="Q123" s="131">
        <v>835</v>
      </c>
      <c r="R123" s="131">
        <v>825</v>
      </c>
      <c r="S123" s="131">
        <v>835</v>
      </c>
      <c r="T123" s="131"/>
      <c r="U123" s="131"/>
      <c r="V123" s="130" t="s">
        <v>365</v>
      </c>
    </row>
    <row r="124" spans="1:22" s="193" customFormat="1" ht="24" x14ac:dyDescent="0.3">
      <c r="A124" s="128">
        <v>100</v>
      </c>
      <c r="B124" s="128">
        <v>6</v>
      </c>
      <c r="C124" s="128">
        <v>16</v>
      </c>
      <c r="D124" s="128">
        <v>55</v>
      </c>
      <c r="E124" s="128">
        <v>18</v>
      </c>
      <c r="F124" s="129">
        <v>5</v>
      </c>
      <c r="G124" s="129" t="str">
        <f t="shared" si="1"/>
        <v>06-16-055-18W5</v>
      </c>
      <c r="H124" s="130" t="s">
        <v>73</v>
      </c>
      <c r="I124" s="130" t="s">
        <v>251</v>
      </c>
      <c r="J124" s="130" t="s">
        <v>109</v>
      </c>
      <c r="K124" s="129">
        <v>53.750267999999998</v>
      </c>
      <c r="L124" s="129">
        <v>116.61787</v>
      </c>
      <c r="M124" s="130" t="s">
        <v>252</v>
      </c>
      <c r="N124" s="130" t="s">
        <v>76</v>
      </c>
      <c r="O124" s="130" t="s">
        <v>185</v>
      </c>
      <c r="P124" s="131">
        <v>1990</v>
      </c>
      <c r="Q124" s="131">
        <v>1040</v>
      </c>
      <c r="R124" s="129" t="s">
        <v>146</v>
      </c>
      <c r="S124" s="129" t="s">
        <v>146</v>
      </c>
      <c r="T124" s="131"/>
      <c r="U124" s="131"/>
      <c r="V124" s="130" t="s">
        <v>619</v>
      </c>
    </row>
    <row r="125" spans="1:22" s="193" customFormat="1" x14ac:dyDescent="0.3">
      <c r="A125" s="128">
        <v>100</v>
      </c>
      <c r="B125" s="128">
        <v>2</v>
      </c>
      <c r="C125" s="128">
        <v>17</v>
      </c>
      <c r="D125" s="128">
        <v>55</v>
      </c>
      <c r="E125" s="128">
        <v>18</v>
      </c>
      <c r="F125" s="129">
        <v>5</v>
      </c>
      <c r="G125" s="129" t="str">
        <f t="shared" si="1"/>
        <v>02-17-055-18W5</v>
      </c>
      <c r="H125" s="130" t="s">
        <v>73</v>
      </c>
      <c r="I125" s="130" t="s">
        <v>194</v>
      </c>
      <c r="J125" s="130" t="s">
        <v>109</v>
      </c>
      <c r="K125" s="129">
        <v>53.748193999999998</v>
      </c>
      <c r="L125" s="129">
        <v>116.634995</v>
      </c>
      <c r="M125" s="130" t="s">
        <v>211</v>
      </c>
      <c r="N125" s="130" t="s">
        <v>76</v>
      </c>
      <c r="O125" s="130" t="s">
        <v>185</v>
      </c>
      <c r="P125" s="131">
        <v>2210</v>
      </c>
      <c r="Q125" s="131">
        <v>1100</v>
      </c>
      <c r="R125" s="131" t="s">
        <v>146</v>
      </c>
      <c r="S125" s="131" t="s">
        <v>146</v>
      </c>
      <c r="T125" s="131"/>
      <c r="U125" s="131"/>
      <c r="V125" s="130" t="s">
        <v>351</v>
      </c>
    </row>
    <row r="126" spans="1:22" s="193" customFormat="1" x14ac:dyDescent="0.3">
      <c r="A126" s="128">
        <v>100</v>
      </c>
      <c r="B126" s="128">
        <v>2</v>
      </c>
      <c r="C126" s="128">
        <v>17</v>
      </c>
      <c r="D126" s="128">
        <v>55</v>
      </c>
      <c r="E126" s="128">
        <v>18</v>
      </c>
      <c r="F126" s="129">
        <v>5</v>
      </c>
      <c r="G126" s="129" t="str">
        <f t="shared" si="1"/>
        <v>02-17-055-18W5</v>
      </c>
      <c r="H126" s="130" t="s">
        <v>73</v>
      </c>
      <c r="I126" s="130" t="s">
        <v>196</v>
      </c>
      <c r="J126" s="130" t="s">
        <v>73</v>
      </c>
      <c r="K126" s="129">
        <v>53.748193999999998</v>
      </c>
      <c r="L126" s="129">
        <v>116.634995</v>
      </c>
      <c r="M126" s="130" t="s">
        <v>212</v>
      </c>
      <c r="N126" s="130" t="s">
        <v>76</v>
      </c>
      <c r="O126" s="130" t="s">
        <v>77</v>
      </c>
      <c r="P126" s="131">
        <v>2180</v>
      </c>
      <c r="Q126" s="131">
        <v>1080</v>
      </c>
      <c r="R126" s="131">
        <v>770</v>
      </c>
      <c r="S126" s="131">
        <v>770</v>
      </c>
      <c r="T126" s="131"/>
      <c r="U126" s="131"/>
      <c r="V126" s="130"/>
    </row>
    <row r="127" spans="1:22" s="193" customFormat="1" x14ac:dyDescent="0.3">
      <c r="A127" s="128">
        <v>100</v>
      </c>
      <c r="B127" s="128">
        <v>10</v>
      </c>
      <c r="C127" s="128">
        <v>17</v>
      </c>
      <c r="D127" s="128">
        <v>55</v>
      </c>
      <c r="E127" s="128">
        <v>18</v>
      </c>
      <c r="F127" s="129">
        <v>5</v>
      </c>
      <c r="G127" s="129" t="str">
        <f t="shared" si="1"/>
        <v>10-17-055-18W5</v>
      </c>
      <c r="H127" s="130" t="s">
        <v>73</v>
      </c>
      <c r="I127" s="130" t="s">
        <v>253</v>
      </c>
      <c r="J127" s="130" t="s">
        <v>84</v>
      </c>
      <c r="K127" s="129">
        <v>53.754174999999996</v>
      </c>
      <c r="L127" s="129">
        <v>116.636252</v>
      </c>
      <c r="M127" s="130" t="s">
        <v>254</v>
      </c>
      <c r="N127" s="130" t="s">
        <v>76</v>
      </c>
      <c r="O127" s="130" t="s">
        <v>77</v>
      </c>
      <c r="P127" s="131">
        <v>2140</v>
      </c>
      <c r="Q127" s="131">
        <v>1060</v>
      </c>
      <c r="R127" s="131">
        <v>730</v>
      </c>
      <c r="S127" s="131">
        <v>730</v>
      </c>
      <c r="T127" s="131"/>
      <c r="U127" s="131"/>
      <c r="V127" s="130" t="s">
        <v>366</v>
      </c>
    </row>
    <row r="128" spans="1:22" s="193" customFormat="1" x14ac:dyDescent="0.3">
      <c r="A128" s="128">
        <v>100</v>
      </c>
      <c r="B128" s="128">
        <v>11</v>
      </c>
      <c r="C128" s="128">
        <v>17</v>
      </c>
      <c r="D128" s="128">
        <v>55</v>
      </c>
      <c r="E128" s="128">
        <v>18</v>
      </c>
      <c r="F128" s="129">
        <v>5</v>
      </c>
      <c r="G128" s="129" t="str">
        <f t="shared" si="1"/>
        <v>11-17-055-18W5</v>
      </c>
      <c r="H128" s="130" t="s">
        <v>164</v>
      </c>
      <c r="I128" s="130" t="s">
        <v>255</v>
      </c>
      <c r="J128" s="130" t="s">
        <v>84</v>
      </c>
      <c r="K128" s="129">
        <v>53.752324000000002</v>
      </c>
      <c r="L128" s="129">
        <v>116.645233</v>
      </c>
      <c r="M128" s="130" t="s">
        <v>256</v>
      </c>
      <c r="N128" s="130" t="s">
        <v>76</v>
      </c>
      <c r="O128" s="130" t="s">
        <v>77</v>
      </c>
      <c r="P128" s="131">
        <v>2160</v>
      </c>
      <c r="Q128" s="131">
        <v>1070</v>
      </c>
      <c r="R128" s="129">
        <v>710</v>
      </c>
      <c r="S128" s="129">
        <v>760</v>
      </c>
      <c r="T128" s="131"/>
      <c r="U128" s="131"/>
      <c r="V128" s="130"/>
    </row>
    <row r="129" spans="1:22" s="193" customFormat="1" x14ac:dyDescent="0.3">
      <c r="A129" s="128">
        <v>100</v>
      </c>
      <c r="B129" s="128">
        <v>11</v>
      </c>
      <c r="C129" s="128">
        <v>17</v>
      </c>
      <c r="D129" s="128">
        <v>55</v>
      </c>
      <c r="E129" s="128">
        <v>18</v>
      </c>
      <c r="F129" s="129">
        <v>5</v>
      </c>
      <c r="G129" s="129" t="str">
        <f t="shared" si="1"/>
        <v>11-17-055-18W5</v>
      </c>
      <c r="H129" s="130" t="s">
        <v>164</v>
      </c>
      <c r="I129" s="130" t="s">
        <v>257</v>
      </c>
      <c r="J129" s="130" t="s">
        <v>84</v>
      </c>
      <c r="K129" s="129">
        <v>53.752324000000002</v>
      </c>
      <c r="L129" s="129">
        <v>116.645233</v>
      </c>
      <c r="M129" s="130" t="s">
        <v>258</v>
      </c>
      <c r="N129" s="130" t="s">
        <v>76</v>
      </c>
      <c r="O129" s="130" t="s">
        <v>77</v>
      </c>
      <c r="P129" s="131">
        <v>2160</v>
      </c>
      <c r="Q129" s="131">
        <v>1070</v>
      </c>
      <c r="R129" s="129">
        <v>710</v>
      </c>
      <c r="S129" s="129">
        <v>760</v>
      </c>
      <c r="T129" s="129"/>
      <c r="U129" s="129"/>
      <c r="V129" s="130"/>
    </row>
    <row r="130" spans="1:22" s="193" customFormat="1" x14ac:dyDescent="0.3">
      <c r="A130" s="128">
        <v>100</v>
      </c>
      <c r="B130" s="128">
        <v>11</v>
      </c>
      <c r="C130" s="128">
        <v>17</v>
      </c>
      <c r="D130" s="128">
        <v>55</v>
      </c>
      <c r="E130" s="128">
        <v>18</v>
      </c>
      <c r="F130" s="129">
        <v>5</v>
      </c>
      <c r="G130" s="129" t="str">
        <f t="shared" si="1"/>
        <v>11-17-055-18W5</v>
      </c>
      <c r="H130" s="130" t="s">
        <v>164</v>
      </c>
      <c r="I130" s="130" t="s">
        <v>259</v>
      </c>
      <c r="J130" s="130" t="s">
        <v>84</v>
      </c>
      <c r="K130" s="129">
        <v>53.752324000000002</v>
      </c>
      <c r="L130" s="129">
        <v>116.645233</v>
      </c>
      <c r="M130" s="130" t="s">
        <v>260</v>
      </c>
      <c r="N130" s="130" t="s">
        <v>76</v>
      </c>
      <c r="O130" s="130" t="s">
        <v>77</v>
      </c>
      <c r="P130" s="131">
        <v>2160</v>
      </c>
      <c r="Q130" s="131">
        <v>1070</v>
      </c>
      <c r="R130" s="129">
        <v>710</v>
      </c>
      <c r="S130" s="129">
        <v>760</v>
      </c>
      <c r="T130" s="131"/>
      <c r="U130" s="131"/>
      <c r="V130" s="130"/>
    </row>
    <row r="131" spans="1:22" s="193" customFormat="1" x14ac:dyDescent="0.3">
      <c r="A131" s="128">
        <v>100</v>
      </c>
      <c r="B131" s="128">
        <v>11</v>
      </c>
      <c r="C131" s="128">
        <v>17</v>
      </c>
      <c r="D131" s="128">
        <v>55</v>
      </c>
      <c r="E131" s="128">
        <v>18</v>
      </c>
      <c r="F131" s="129">
        <v>5</v>
      </c>
      <c r="G131" s="129" t="str">
        <f t="shared" si="1"/>
        <v>11-17-055-18W5</v>
      </c>
      <c r="H131" s="130" t="s">
        <v>164</v>
      </c>
      <c r="I131" s="130" t="s">
        <v>261</v>
      </c>
      <c r="J131" s="130" t="s">
        <v>84</v>
      </c>
      <c r="K131" s="129">
        <v>53.752324000000002</v>
      </c>
      <c r="L131" s="129">
        <v>116.645233</v>
      </c>
      <c r="M131" s="130" t="s">
        <v>262</v>
      </c>
      <c r="N131" s="130" t="s">
        <v>76</v>
      </c>
      <c r="O131" s="130" t="s">
        <v>77</v>
      </c>
      <c r="P131" s="131">
        <v>2160</v>
      </c>
      <c r="Q131" s="131">
        <v>1070</v>
      </c>
      <c r="R131" s="129">
        <v>710</v>
      </c>
      <c r="S131" s="129">
        <v>760</v>
      </c>
      <c r="T131" s="131"/>
      <c r="U131" s="131"/>
      <c r="V131" s="130"/>
    </row>
    <row r="132" spans="1:22" s="193" customFormat="1" x14ac:dyDescent="0.3">
      <c r="A132" s="128">
        <v>100</v>
      </c>
      <c r="B132" s="128">
        <v>11</v>
      </c>
      <c r="C132" s="128">
        <v>17</v>
      </c>
      <c r="D132" s="128">
        <v>55</v>
      </c>
      <c r="E132" s="128">
        <v>18</v>
      </c>
      <c r="F132" s="129">
        <v>5</v>
      </c>
      <c r="G132" s="129" t="str">
        <f t="shared" si="1"/>
        <v>11-17-055-18W5</v>
      </c>
      <c r="H132" s="130" t="s">
        <v>164</v>
      </c>
      <c r="I132" s="130" t="s">
        <v>263</v>
      </c>
      <c r="J132" s="130" t="s">
        <v>84</v>
      </c>
      <c r="K132" s="129">
        <v>53.752324000000002</v>
      </c>
      <c r="L132" s="129">
        <v>116.645233</v>
      </c>
      <c r="M132" s="130" t="s">
        <v>222</v>
      </c>
      <c r="N132" s="130" t="s">
        <v>76</v>
      </c>
      <c r="O132" s="130" t="s">
        <v>77</v>
      </c>
      <c r="P132" s="131">
        <v>2160</v>
      </c>
      <c r="Q132" s="131">
        <v>1070</v>
      </c>
      <c r="R132" s="129">
        <v>710</v>
      </c>
      <c r="S132" s="129">
        <v>760</v>
      </c>
      <c r="T132" s="131"/>
      <c r="U132" s="131"/>
      <c r="V132" s="130" t="s">
        <v>368</v>
      </c>
    </row>
    <row r="133" spans="1:22" s="193" customFormat="1" x14ac:dyDescent="0.3">
      <c r="A133" s="128">
        <v>100</v>
      </c>
      <c r="B133" s="128">
        <v>11</v>
      </c>
      <c r="C133" s="128">
        <v>17</v>
      </c>
      <c r="D133" s="128">
        <v>55</v>
      </c>
      <c r="E133" s="128">
        <v>18</v>
      </c>
      <c r="F133" s="129">
        <v>5</v>
      </c>
      <c r="G133" s="129" t="str">
        <f t="shared" si="1"/>
        <v>11-17-055-18W5</v>
      </c>
      <c r="H133" s="130" t="s">
        <v>164</v>
      </c>
      <c r="I133" s="130" t="s">
        <v>264</v>
      </c>
      <c r="J133" s="130" t="s">
        <v>84</v>
      </c>
      <c r="K133" s="129">
        <v>53.752324000000002</v>
      </c>
      <c r="L133" s="129">
        <v>116.645233</v>
      </c>
      <c r="M133" s="130" t="s">
        <v>265</v>
      </c>
      <c r="N133" s="130"/>
      <c r="O133" s="130"/>
      <c r="P133" s="129">
        <v>710</v>
      </c>
      <c r="Q133" s="129">
        <v>760</v>
      </c>
      <c r="R133" s="129">
        <v>710</v>
      </c>
      <c r="S133" s="129">
        <v>760</v>
      </c>
      <c r="T133" s="129"/>
      <c r="U133" s="129"/>
      <c r="V133" s="130"/>
    </row>
    <row r="134" spans="1:22" s="193" customFormat="1" x14ac:dyDescent="0.3">
      <c r="A134" s="128">
        <v>100</v>
      </c>
      <c r="B134" s="128">
        <v>7</v>
      </c>
      <c r="C134" s="128">
        <v>18</v>
      </c>
      <c r="D134" s="128">
        <v>55</v>
      </c>
      <c r="E134" s="128">
        <v>18</v>
      </c>
      <c r="F134" s="129">
        <v>5</v>
      </c>
      <c r="G134" s="129" t="str">
        <f t="shared" si="1"/>
        <v>07-18-055-18W5</v>
      </c>
      <c r="H134" s="130" t="s">
        <v>73</v>
      </c>
      <c r="I134" s="130" t="s">
        <v>191</v>
      </c>
      <c r="J134" s="130" t="s">
        <v>73</v>
      </c>
      <c r="K134" s="129"/>
      <c r="L134" s="129"/>
      <c r="M134" s="130" t="s">
        <v>266</v>
      </c>
      <c r="N134" s="130" t="s">
        <v>109</v>
      </c>
      <c r="O134" s="130"/>
      <c r="P134" s="131" t="s">
        <v>146</v>
      </c>
      <c r="Q134" s="131" t="s">
        <v>146</v>
      </c>
      <c r="R134" s="131" t="s">
        <v>146</v>
      </c>
      <c r="S134" s="131" t="s">
        <v>146</v>
      </c>
      <c r="T134" s="131"/>
      <c r="U134" s="131"/>
      <c r="V134" s="130" t="s">
        <v>369</v>
      </c>
    </row>
    <row r="135" spans="1:22" s="193" customFormat="1" x14ac:dyDescent="0.3">
      <c r="A135" s="128">
        <v>100</v>
      </c>
      <c r="B135" s="128">
        <v>16</v>
      </c>
      <c r="C135" s="128">
        <v>18</v>
      </c>
      <c r="D135" s="128">
        <v>55</v>
      </c>
      <c r="E135" s="128">
        <v>18</v>
      </c>
      <c r="F135" s="129">
        <v>5</v>
      </c>
      <c r="G135" s="129" t="str">
        <f t="shared" si="1"/>
        <v>16-18-055-18W5</v>
      </c>
      <c r="H135" s="130" t="s">
        <v>73</v>
      </c>
      <c r="I135" s="130" t="s">
        <v>267</v>
      </c>
      <c r="J135" s="130" t="s">
        <v>73</v>
      </c>
      <c r="K135" s="129">
        <v>53.755752999999999</v>
      </c>
      <c r="L135" s="129">
        <v>116.656989</v>
      </c>
      <c r="M135" s="130" t="s">
        <v>268</v>
      </c>
      <c r="N135" s="130" t="s">
        <v>76</v>
      </c>
      <c r="O135" s="130" t="s">
        <v>77</v>
      </c>
      <c r="P135" s="131">
        <v>2160</v>
      </c>
      <c r="Q135" s="131">
        <v>1070</v>
      </c>
      <c r="R135" s="131">
        <v>810</v>
      </c>
      <c r="S135" s="131">
        <v>810</v>
      </c>
      <c r="T135" s="131"/>
      <c r="U135" s="131"/>
      <c r="V135" s="130"/>
    </row>
    <row r="136" spans="1:22" s="193" customFormat="1" ht="24" x14ac:dyDescent="0.3">
      <c r="A136" s="128">
        <v>100</v>
      </c>
      <c r="B136" s="128">
        <v>1</v>
      </c>
      <c r="C136" s="128">
        <v>19</v>
      </c>
      <c r="D136" s="128">
        <v>55</v>
      </c>
      <c r="E136" s="128">
        <v>18</v>
      </c>
      <c r="F136" s="129">
        <v>5</v>
      </c>
      <c r="G136" s="129" t="str">
        <f t="shared" si="1"/>
        <v>01-19-055-18W5</v>
      </c>
      <c r="H136" s="130" t="s">
        <v>73</v>
      </c>
      <c r="I136" s="130" t="s">
        <v>269</v>
      </c>
      <c r="J136" s="130" t="s">
        <v>73</v>
      </c>
      <c r="K136" s="129">
        <v>53.761895000000003</v>
      </c>
      <c r="L136" s="129">
        <v>116.65804799999999</v>
      </c>
      <c r="M136" s="130" t="s">
        <v>270</v>
      </c>
      <c r="N136" s="130" t="s">
        <v>76</v>
      </c>
      <c r="O136" s="130" t="s">
        <v>77</v>
      </c>
      <c r="P136" s="131">
        <v>2160</v>
      </c>
      <c r="Q136" s="131">
        <v>1070</v>
      </c>
      <c r="R136" s="131" t="s">
        <v>146</v>
      </c>
      <c r="S136" s="131" t="s">
        <v>146</v>
      </c>
      <c r="T136" s="131"/>
      <c r="U136" s="131"/>
      <c r="V136" s="130" t="s">
        <v>370</v>
      </c>
    </row>
    <row r="137" spans="1:22" s="193" customFormat="1" x14ac:dyDescent="0.3">
      <c r="A137" s="128">
        <v>100</v>
      </c>
      <c r="B137" s="128">
        <v>5</v>
      </c>
      <c r="C137" s="128">
        <v>19</v>
      </c>
      <c r="D137" s="128">
        <v>55</v>
      </c>
      <c r="E137" s="128">
        <v>18</v>
      </c>
      <c r="F137" s="129">
        <v>5</v>
      </c>
      <c r="G137" s="129" t="str">
        <f t="shared" si="1"/>
        <v>05-19-055-18W5</v>
      </c>
      <c r="H137" s="130" t="s">
        <v>73</v>
      </c>
      <c r="I137" s="130" t="s">
        <v>271</v>
      </c>
      <c r="J137" s="130" t="s">
        <v>73</v>
      </c>
      <c r="K137" s="129">
        <v>53.762968999999998</v>
      </c>
      <c r="L137" s="129">
        <v>116.670693</v>
      </c>
      <c r="M137" s="130" t="s">
        <v>272</v>
      </c>
      <c r="N137" s="130" t="s">
        <v>76</v>
      </c>
      <c r="O137" s="130" t="s">
        <v>77</v>
      </c>
      <c r="P137" s="131">
        <v>2110</v>
      </c>
      <c r="Q137" s="131">
        <v>1100</v>
      </c>
      <c r="R137" s="131">
        <v>770</v>
      </c>
      <c r="S137" s="131">
        <v>770</v>
      </c>
      <c r="T137" s="131"/>
      <c r="U137" s="131"/>
      <c r="V137" s="130"/>
    </row>
    <row r="138" spans="1:22" s="193" customFormat="1" x14ac:dyDescent="0.3">
      <c r="A138" s="128">
        <v>100</v>
      </c>
      <c r="B138" s="128">
        <v>5</v>
      </c>
      <c r="C138" s="128">
        <v>19</v>
      </c>
      <c r="D138" s="128">
        <v>55</v>
      </c>
      <c r="E138" s="128">
        <v>18</v>
      </c>
      <c r="F138" s="129">
        <v>5</v>
      </c>
      <c r="G138" s="129" t="str">
        <f t="shared" si="1"/>
        <v>05-19-055-18W5</v>
      </c>
      <c r="H138" s="130" t="s">
        <v>87</v>
      </c>
      <c r="I138" s="130" t="s">
        <v>273</v>
      </c>
      <c r="J138" s="130" t="s">
        <v>109</v>
      </c>
      <c r="K138" s="129">
        <v>53.762509000000001</v>
      </c>
      <c r="L138" s="129">
        <v>116.671333</v>
      </c>
      <c r="M138" s="130" t="s">
        <v>274</v>
      </c>
      <c r="N138" s="130" t="s">
        <v>76</v>
      </c>
      <c r="O138" s="130" t="s">
        <v>77</v>
      </c>
      <c r="P138" s="131">
        <v>2110</v>
      </c>
      <c r="Q138" s="131">
        <v>1100</v>
      </c>
      <c r="R138" s="131" t="s">
        <v>146</v>
      </c>
      <c r="S138" s="131" t="s">
        <v>146</v>
      </c>
      <c r="T138" s="131"/>
      <c r="U138" s="131"/>
      <c r="V138" s="130" t="s">
        <v>371</v>
      </c>
    </row>
    <row r="139" spans="1:22" s="193" customFormat="1" x14ac:dyDescent="0.3">
      <c r="A139" s="128">
        <v>100</v>
      </c>
      <c r="B139" s="128">
        <v>5</v>
      </c>
      <c r="C139" s="128">
        <v>19</v>
      </c>
      <c r="D139" s="128">
        <v>55</v>
      </c>
      <c r="E139" s="128">
        <v>18</v>
      </c>
      <c r="F139" s="129">
        <v>5</v>
      </c>
      <c r="G139" s="129" t="str">
        <f t="shared" si="1"/>
        <v>05-19-055-18W5</v>
      </c>
      <c r="H139" s="130" t="s">
        <v>87</v>
      </c>
      <c r="I139" s="130" t="s">
        <v>275</v>
      </c>
      <c r="J139" s="130" t="s">
        <v>109</v>
      </c>
      <c r="K139" s="129">
        <v>53.762509000000001</v>
      </c>
      <c r="L139" s="129">
        <v>116.671333</v>
      </c>
      <c r="M139" s="130" t="s">
        <v>274</v>
      </c>
      <c r="N139" s="130" t="s">
        <v>76</v>
      </c>
      <c r="O139" s="130" t="s">
        <v>77</v>
      </c>
      <c r="P139" s="131">
        <v>2110</v>
      </c>
      <c r="Q139" s="131">
        <v>1100</v>
      </c>
      <c r="R139" s="131" t="s">
        <v>146</v>
      </c>
      <c r="S139" s="131" t="s">
        <v>146</v>
      </c>
      <c r="T139" s="129"/>
      <c r="U139" s="129"/>
      <c r="V139" s="130"/>
    </row>
    <row r="140" spans="1:22" s="193" customFormat="1" x14ac:dyDescent="0.3">
      <c r="A140" s="128">
        <v>100</v>
      </c>
      <c r="B140" s="128">
        <v>5</v>
      </c>
      <c r="C140" s="128">
        <v>19</v>
      </c>
      <c r="D140" s="128">
        <v>55</v>
      </c>
      <c r="E140" s="128">
        <v>18</v>
      </c>
      <c r="F140" s="129">
        <v>5</v>
      </c>
      <c r="G140" s="129" t="str">
        <f t="shared" si="1"/>
        <v>05-19-055-18W5</v>
      </c>
      <c r="H140" s="130" t="s">
        <v>87</v>
      </c>
      <c r="I140" s="130" t="s">
        <v>276</v>
      </c>
      <c r="J140" s="130" t="s">
        <v>109</v>
      </c>
      <c r="K140" s="129">
        <v>53.762509000000001</v>
      </c>
      <c r="L140" s="129">
        <v>116.671333</v>
      </c>
      <c r="M140" s="130" t="s">
        <v>272</v>
      </c>
      <c r="N140" s="130" t="s">
        <v>76</v>
      </c>
      <c r="O140" s="130" t="s">
        <v>77</v>
      </c>
      <c r="P140" s="131">
        <v>2110</v>
      </c>
      <c r="Q140" s="131">
        <v>1100</v>
      </c>
      <c r="R140" s="129" t="s">
        <v>146</v>
      </c>
      <c r="S140" s="129" t="s">
        <v>146</v>
      </c>
      <c r="T140" s="129"/>
      <c r="U140" s="129"/>
      <c r="V140" s="130"/>
    </row>
    <row r="141" spans="1:22" s="193" customFormat="1" x14ac:dyDescent="0.3">
      <c r="A141" s="128">
        <v>100</v>
      </c>
      <c r="B141" s="128">
        <v>12</v>
      </c>
      <c r="C141" s="128">
        <v>19</v>
      </c>
      <c r="D141" s="128">
        <v>55</v>
      </c>
      <c r="E141" s="128">
        <v>18</v>
      </c>
      <c r="F141" s="129">
        <v>5</v>
      </c>
      <c r="G141" s="129" t="str">
        <f t="shared" si="1"/>
        <v>12-19-055-18W5</v>
      </c>
      <c r="H141" s="130" t="s">
        <v>73</v>
      </c>
      <c r="I141" s="130" t="s">
        <v>277</v>
      </c>
      <c r="J141" s="130" t="s">
        <v>73</v>
      </c>
      <c r="K141" s="129">
        <v>53.770100999999997</v>
      </c>
      <c r="L141" s="129">
        <v>116.670711</v>
      </c>
      <c r="M141" s="130" t="s">
        <v>278</v>
      </c>
      <c r="N141" s="130" t="s">
        <v>76</v>
      </c>
      <c r="O141" s="130" t="s">
        <v>77</v>
      </c>
      <c r="P141" s="131">
        <v>2100</v>
      </c>
      <c r="Q141" s="131">
        <v>1100</v>
      </c>
      <c r="R141" s="131">
        <v>810</v>
      </c>
      <c r="S141" s="131">
        <v>820</v>
      </c>
      <c r="T141" s="129"/>
      <c r="U141" s="129"/>
      <c r="V141" s="130" t="s">
        <v>372</v>
      </c>
    </row>
    <row r="142" spans="1:22" s="193" customFormat="1" ht="72" x14ac:dyDescent="0.3">
      <c r="A142" s="128">
        <v>100</v>
      </c>
      <c r="B142" s="128">
        <v>4</v>
      </c>
      <c r="C142" s="128">
        <v>30</v>
      </c>
      <c r="D142" s="128">
        <v>55</v>
      </c>
      <c r="E142" s="128">
        <v>18</v>
      </c>
      <c r="F142" s="129">
        <v>5</v>
      </c>
      <c r="G142" s="129" t="str">
        <f t="shared" si="1"/>
        <v>04-30-055-18W5</v>
      </c>
      <c r="H142" s="130" t="s">
        <v>164</v>
      </c>
      <c r="I142" s="130" t="s">
        <v>279</v>
      </c>
      <c r="J142" s="130" t="s">
        <v>109</v>
      </c>
      <c r="K142" s="129">
        <v>53.777388000000002</v>
      </c>
      <c r="L142" s="129">
        <v>116.67191800000001</v>
      </c>
      <c r="M142" s="130" t="s">
        <v>280</v>
      </c>
      <c r="N142" s="130" t="s">
        <v>76</v>
      </c>
      <c r="O142" s="130" t="s">
        <v>77</v>
      </c>
      <c r="P142" s="131">
        <v>2130</v>
      </c>
      <c r="Q142" s="131">
        <v>1120</v>
      </c>
      <c r="R142" s="131" t="s">
        <v>146</v>
      </c>
      <c r="S142" s="131" t="s">
        <v>146</v>
      </c>
      <c r="T142" s="129"/>
      <c r="U142" s="129"/>
      <c r="V142" s="130" t="s">
        <v>653</v>
      </c>
    </row>
    <row r="143" spans="1:22" s="193" customFormat="1" x14ac:dyDescent="0.3">
      <c r="A143" s="128">
        <v>100</v>
      </c>
      <c r="B143" s="128">
        <v>4</v>
      </c>
      <c r="C143" s="128">
        <v>30</v>
      </c>
      <c r="D143" s="128">
        <v>55</v>
      </c>
      <c r="E143" s="128">
        <v>18</v>
      </c>
      <c r="F143" s="129">
        <v>5</v>
      </c>
      <c r="G143" s="129" t="str">
        <f t="shared" si="1"/>
        <v>04-30-055-18W5</v>
      </c>
      <c r="H143" s="130" t="s">
        <v>164</v>
      </c>
      <c r="I143" s="130" t="s">
        <v>281</v>
      </c>
      <c r="J143" s="130" t="s">
        <v>109</v>
      </c>
      <c r="K143" s="129">
        <v>53.777388000000002</v>
      </c>
      <c r="L143" s="129">
        <v>116.67191800000001</v>
      </c>
      <c r="M143" s="130" t="s">
        <v>282</v>
      </c>
      <c r="N143" s="130" t="s">
        <v>76</v>
      </c>
      <c r="O143" s="130" t="s">
        <v>77</v>
      </c>
      <c r="P143" s="131">
        <v>2130</v>
      </c>
      <c r="Q143" s="131">
        <v>1120</v>
      </c>
      <c r="R143" s="131" t="s">
        <v>146</v>
      </c>
      <c r="S143" s="131" t="s">
        <v>146</v>
      </c>
      <c r="T143" s="131"/>
      <c r="U143" s="131"/>
      <c r="V143" s="130"/>
    </row>
    <row r="144" spans="1:22" s="193" customFormat="1" x14ac:dyDescent="0.3">
      <c r="A144" s="128">
        <v>100</v>
      </c>
      <c r="B144" s="128">
        <v>4</v>
      </c>
      <c r="C144" s="128">
        <v>30</v>
      </c>
      <c r="D144" s="128">
        <v>55</v>
      </c>
      <c r="E144" s="128">
        <v>18</v>
      </c>
      <c r="F144" s="129">
        <v>5</v>
      </c>
      <c r="G144" s="129" t="str">
        <f t="shared" si="1"/>
        <v>04-30-055-18W5</v>
      </c>
      <c r="H144" s="130" t="s">
        <v>164</v>
      </c>
      <c r="I144" s="130" t="s">
        <v>283</v>
      </c>
      <c r="J144" s="130" t="s">
        <v>109</v>
      </c>
      <c r="K144" s="129">
        <v>53.777388000000002</v>
      </c>
      <c r="L144" s="129">
        <v>116.67191800000001</v>
      </c>
      <c r="M144" s="130" t="s">
        <v>284</v>
      </c>
      <c r="N144" s="130" t="s">
        <v>76</v>
      </c>
      <c r="O144" s="130" t="s">
        <v>77</v>
      </c>
      <c r="P144" s="131">
        <v>2130</v>
      </c>
      <c r="Q144" s="131">
        <v>1120</v>
      </c>
      <c r="R144" s="131" t="s">
        <v>146</v>
      </c>
      <c r="S144" s="131" t="s">
        <v>146</v>
      </c>
      <c r="T144" s="131"/>
      <c r="U144" s="131"/>
      <c r="V144" s="130"/>
    </row>
    <row r="145" spans="1:22" s="193" customFormat="1" x14ac:dyDescent="0.3">
      <c r="A145" s="128">
        <v>100</v>
      </c>
      <c r="B145" s="128">
        <v>4</v>
      </c>
      <c r="C145" s="128">
        <v>30</v>
      </c>
      <c r="D145" s="128">
        <v>55</v>
      </c>
      <c r="E145" s="128">
        <v>18</v>
      </c>
      <c r="F145" s="129">
        <v>5</v>
      </c>
      <c r="G145" s="129" t="str">
        <f t="shared" si="1"/>
        <v>04-30-055-18W5</v>
      </c>
      <c r="H145" s="130" t="s">
        <v>164</v>
      </c>
      <c r="I145" s="130" t="s">
        <v>285</v>
      </c>
      <c r="J145" s="130" t="s">
        <v>109</v>
      </c>
      <c r="K145" s="129">
        <v>53.777388000000002</v>
      </c>
      <c r="L145" s="129">
        <v>116.67191800000001</v>
      </c>
      <c r="M145" s="130" t="s">
        <v>286</v>
      </c>
      <c r="N145" s="130" t="s">
        <v>76</v>
      </c>
      <c r="O145" s="130" t="s">
        <v>185</v>
      </c>
      <c r="P145" s="131">
        <v>2130</v>
      </c>
      <c r="Q145" s="131">
        <v>1120</v>
      </c>
      <c r="R145" s="131" t="s">
        <v>146</v>
      </c>
      <c r="S145" s="131" t="s">
        <v>146</v>
      </c>
      <c r="T145" s="129"/>
      <c r="U145" s="129"/>
      <c r="V145" s="130"/>
    </row>
    <row r="146" spans="1:22" s="193" customFormat="1" ht="24" x14ac:dyDescent="0.3">
      <c r="A146" s="128">
        <v>100</v>
      </c>
      <c r="B146" s="128">
        <v>4</v>
      </c>
      <c r="C146" s="128">
        <v>30</v>
      </c>
      <c r="D146" s="128">
        <v>55</v>
      </c>
      <c r="E146" s="128">
        <v>18</v>
      </c>
      <c r="F146" s="129">
        <v>5</v>
      </c>
      <c r="G146" s="129" t="str">
        <f t="shared" si="1"/>
        <v>04-30-055-18W5</v>
      </c>
      <c r="H146" s="130" t="s">
        <v>164</v>
      </c>
      <c r="I146" s="130" t="s">
        <v>287</v>
      </c>
      <c r="J146" s="130" t="s">
        <v>73</v>
      </c>
      <c r="K146" s="129">
        <v>53.777388000000002</v>
      </c>
      <c r="L146" s="129">
        <v>116.67191800000001</v>
      </c>
      <c r="M146" s="130" t="s">
        <v>286</v>
      </c>
      <c r="N146" s="130" t="s">
        <v>76</v>
      </c>
      <c r="O146" s="130" t="s">
        <v>185</v>
      </c>
      <c r="P146" s="131">
        <v>740</v>
      </c>
      <c r="Q146" s="131">
        <v>740</v>
      </c>
      <c r="R146" s="131" t="s">
        <v>146</v>
      </c>
      <c r="S146" s="131" t="s">
        <v>146</v>
      </c>
      <c r="T146" s="129"/>
      <c r="U146" s="129"/>
      <c r="V146" s="130" t="s">
        <v>614</v>
      </c>
    </row>
    <row r="147" spans="1:22" s="193" customFormat="1" ht="24" x14ac:dyDescent="0.3">
      <c r="A147" s="128">
        <v>100</v>
      </c>
      <c r="B147" s="128">
        <v>4</v>
      </c>
      <c r="C147" s="128">
        <v>30</v>
      </c>
      <c r="D147" s="128">
        <v>55</v>
      </c>
      <c r="E147" s="128">
        <v>18</v>
      </c>
      <c r="F147" s="129">
        <v>5</v>
      </c>
      <c r="G147" s="129" t="str">
        <f t="shared" si="1"/>
        <v>04-30-055-18W5</v>
      </c>
      <c r="H147" s="130" t="s">
        <v>132</v>
      </c>
      <c r="I147" s="130" t="s">
        <v>288</v>
      </c>
      <c r="J147" s="130" t="s">
        <v>109</v>
      </c>
      <c r="K147" s="129">
        <v>53.775100000000002</v>
      </c>
      <c r="L147" s="129">
        <v>116.6724</v>
      </c>
      <c r="M147" s="130" t="s">
        <v>282</v>
      </c>
      <c r="N147" s="130" t="s">
        <v>76</v>
      </c>
      <c r="O147" s="130" t="s">
        <v>77</v>
      </c>
      <c r="P147" s="131">
        <v>2130</v>
      </c>
      <c r="Q147" s="131">
        <v>1120</v>
      </c>
      <c r="R147" s="129" t="s">
        <v>146</v>
      </c>
      <c r="S147" s="129" t="s">
        <v>146</v>
      </c>
      <c r="T147" s="129"/>
      <c r="U147" s="129"/>
      <c r="V147" s="130" t="s">
        <v>373</v>
      </c>
    </row>
    <row r="148" spans="1:22" s="193" customFormat="1" x14ac:dyDescent="0.3">
      <c r="A148" s="128">
        <v>100</v>
      </c>
      <c r="B148" s="128">
        <v>4</v>
      </c>
      <c r="C148" s="128">
        <v>30</v>
      </c>
      <c r="D148" s="128">
        <v>55</v>
      </c>
      <c r="E148" s="128">
        <v>18</v>
      </c>
      <c r="F148" s="129">
        <v>5</v>
      </c>
      <c r="G148" s="129" t="str">
        <f t="shared" si="1"/>
        <v>04-30-055-18W5</v>
      </c>
      <c r="H148" s="130" t="s">
        <v>132</v>
      </c>
      <c r="I148" s="130" t="s">
        <v>289</v>
      </c>
      <c r="J148" s="130" t="s">
        <v>109</v>
      </c>
      <c r="K148" s="129">
        <v>53.775100000000002</v>
      </c>
      <c r="L148" s="129">
        <v>116.6724</v>
      </c>
      <c r="M148" s="130"/>
      <c r="N148" s="130"/>
      <c r="O148" s="130" t="s">
        <v>77</v>
      </c>
      <c r="P148" s="131">
        <v>1630</v>
      </c>
      <c r="Q148" s="131">
        <v>1630</v>
      </c>
      <c r="R148" s="131" t="s">
        <v>146</v>
      </c>
      <c r="S148" s="131" t="s">
        <v>146</v>
      </c>
      <c r="T148" s="129"/>
      <c r="U148" s="129">
        <v>1630</v>
      </c>
      <c r="V148" s="130" t="s">
        <v>374</v>
      </c>
    </row>
    <row r="149" spans="1:22" s="193" customFormat="1" x14ac:dyDescent="0.3">
      <c r="A149" s="128">
        <v>100</v>
      </c>
      <c r="B149" s="128">
        <v>4</v>
      </c>
      <c r="C149" s="128">
        <v>30</v>
      </c>
      <c r="D149" s="128">
        <v>55</v>
      </c>
      <c r="E149" s="128">
        <v>18</v>
      </c>
      <c r="F149" s="129">
        <v>5</v>
      </c>
      <c r="G149" s="129" t="str">
        <f t="shared" si="1"/>
        <v>04-30-055-18W5</v>
      </c>
      <c r="H149" s="130" t="s">
        <v>132</v>
      </c>
      <c r="I149" s="130" t="s">
        <v>288</v>
      </c>
      <c r="J149" s="130" t="s">
        <v>109</v>
      </c>
      <c r="K149" s="129">
        <v>53.775100000000002</v>
      </c>
      <c r="L149" s="129">
        <v>116.6724</v>
      </c>
      <c r="M149" s="130" t="s">
        <v>282</v>
      </c>
      <c r="N149" s="130" t="s">
        <v>76</v>
      </c>
      <c r="O149" s="130" t="s">
        <v>77</v>
      </c>
      <c r="P149" s="131">
        <v>2130</v>
      </c>
      <c r="Q149" s="131">
        <v>1120</v>
      </c>
      <c r="R149" s="131" t="s">
        <v>146</v>
      </c>
      <c r="S149" s="131" t="s">
        <v>146</v>
      </c>
      <c r="T149" s="129"/>
      <c r="U149" s="129"/>
      <c r="V149" s="130"/>
    </row>
    <row r="150" spans="1:22" s="193" customFormat="1" x14ac:dyDescent="0.3">
      <c r="A150" s="128">
        <v>100</v>
      </c>
      <c r="B150" s="128">
        <v>12</v>
      </c>
      <c r="C150" s="128">
        <v>30</v>
      </c>
      <c r="D150" s="128">
        <v>55</v>
      </c>
      <c r="E150" s="128">
        <v>18</v>
      </c>
      <c r="F150" s="129">
        <v>5</v>
      </c>
      <c r="G150" s="129" t="str">
        <f t="shared" si="1"/>
        <v>12-30-055-18W5</v>
      </c>
      <c r="H150" s="130" t="s">
        <v>73</v>
      </c>
      <c r="I150" s="130" t="s">
        <v>277</v>
      </c>
      <c r="J150" s="130" t="s">
        <v>73</v>
      </c>
      <c r="K150" s="129">
        <v>53.783316999999997</v>
      </c>
      <c r="L150" s="129">
        <v>116.673085</v>
      </c>
      <c r="M150" s="130" t="s">
        <v>290</v>
      </c>
      <c r="N150" s="130" t="s">
        <v>76</v>
      </c>
      <c r="O150" s="130" t="s">
        <v>77</v>
      </c>
      <c r="P150" s="131">
        <v>2150</v>
      </c>
      <c r="Q150" s="131">
        <v>1130</v>
      </c>
      <c r="R150" s="131">
        <v>890</v>
      </c>
      <c r="S150" s="131">
        <v>890</v>
      </c>
      <c r="T150" s="131"/>
      <c r="U150" s="131"/>
      <c r="V150" s="130" t="s">
        <v>375</v>
      </c>
    </row>
    <row r="151" spans="1:22" s="193" customFormat="1" ht="36" x14ac:dyDescent="0.3">
      <c r="A151" s="128">
        <v>100</v>
      </c>
      <c r="B151" s="128">
        <v>12</v>
      </c>
      <c r="C151" s="128">
        <v>30</v>
      </c>
      <c r="D151" s="128">
        <v>55</v>
      </c>
      <c r="E151" s="128">
        <v>18</v>
      </c>
      <c r="F151" s="129">
        <v>5</v>
      </c>
      <c r="G151" s="129" t="str">
        <f t="shared" si="1"/>
        <v>12-30-055-18W5</v>
      </c>
      <c r="H151" s="130" t="s">
        <v>132</v>
      </c>
      <c r="I151" s="130" t="s">
        <v>288</v>
      </c>
      <c r="J151" s="130" t="s">
        <v>109</v>
      </c>
      <c r="K151" s="129">
        <v>53.780355999999998</v>
      </c>
      <c r="L151" s="129">
        <v>116.672377</v>
      </c>
      <c r="M151" s="130" t="s">
        <v>290</v>
      </c>
      <c r="N151" s="130" t="s">
        <v>76</v>
      </c>
      <c r="O151" s="130" t="s">
        <v>77</v>
      </c>
      <c r="P151" s="131">
        <v>2090</v>
      </c>
      <c r="Q151" s="131">
        <v>1090</v>
      </c>
      <c r="R151" s="131" t="s">
        <v>146</v>
      </c>
      <c r="S151" s="131" t="s">
        <v>146</v>
      </c>
      <c r="T151" s="129"/>
      <c r="U151" s="129"/>
      <c r="V151" s="130" t="s">
        <v>376</v>
      </c>
    </row>
    <row r="152" spans="1:22" s="193" customFormat="1" ht="24" x14ac:dyDescent="0.3">
      <c r="A152" s="128">
        <v>100</v>
      </c>
      <c r="B152" s="128">
        <v>8</v>
      </c>
      <c r="C152" s="128">
        <v>10</v>
      </c>
      <c r="D152" s="128">
        <v>55</v>
      </c>
      <c r="E152" s="128">
        <v>19</v>
      </c>
      <c r="F152" s="129">
        <v>5</v>
      </c>
      <c r="G152" s="129" t="str">
        <f t="shared" si="1"/>
        <v>08-10-055-19W5</v>
      </c>
      <c r="H152" s="130" t="s">
        <v>73</v>
      </c>
      <c r="I152" s="130" t="s">
        <v>291</v>
      </c>
      <c r="J152" s="130" t="s">
        <v>73</v>
      </c>
      <c r="K152" s="129"/>
      <c r="L152" s="129"/>
      <c r="M152" s="130"/>
      <c r="N152" s="130" t="s">
        <v>292</v>
      </c>
      <c r="O152" s="130"/>
      <c r="P152" s="129" t="s">
        <v>146</v>
      </c>
      <c r="Q152" s="129" t="s">
        <v>146</v>
      </c>
      <c r="R152" s="129" t="s">
        <v>146</v>
      </c>
      <c r="S152" s="129" t="s">
        <v>146</v>
      </c>
      <c r="T152" s="131"/>
      <c r="U152" s="131"/>
      <c r="V152" s="130" t="s">
        <v>647</v>
      </c>
    </row>
    <row r="153" spans="1:22" s="193" customFormat="1" ht="24" x14ac:dyDescent="0.3">
      <c r="A153" s="128">
        <v>100</v>
      </c>
      <c r="B153" s="128">
        <v>14</v>
      </c>
      <c r="C153" s="128">
        <v>11</v>
      </c>
      <c r="D153" s="128">
        <v>55</v>
      </c>
      <c r="E153" s="128">
        <v>19</v>
      </c>
      <c r="F153" s="129">
        <v>5</v>
      </c>
      <c r="G153" s="129" t="str">
        <f t="shared" ref="G153:G213" si="2">IF(LEN(B153)=1,"0"&amp;B153,B153)&amp;"-"&amp;IF(LEN(C153)=1,"0"&amp;C153,C153)&amp;"-"&amp;IF(LEN(D153)=1,"00"&amp;D153,IF(LEN(D153)=2,"0"&amp;D153,D153)&amp;"-"&amp;IF(LEN(E153)=1,"0"&amp;E153,E153)&amp;"W"&amp;F153)</f>
        <v>14-11-055-19W5</v>
      </c>
      <c r="H153" s="130" t="s">
        <v>87</v>
      </c>
      <c r="I153" s="130" t="s">
        <v>293</v>
      </c>
      <c r="J153" s="130" t="s">
        <v>109</v>
      </c>
      <c r="K153" s="129">
        <v>53.742984999999997</v>
      </c>
      <c r="L153" s="129">
        <v>116.718372</v>
      </c>
      <c r="M153" s="130" t="s">
        <v>294</v>
      </c>
      <c r="N153" s="130" t="s">
        <v>76</v>
      </c>
      <c r="O153" s="130" t="s">
        <v>295</v>
      </c>
      <c r="P153" s="131" t="s">
        <v>146</v>
      </c>
      <c r="Q153" s="131" t="s">
        <v>146</v>
      </c>
      <c r="R153" s="131" t="s">
        <v>146</v>
      </c>
      <c r="S153" s="131" t="s">
        <v>146</v>
      </c>
      <c r="T153" s="131"/>
      <c r="U153" s="131"/>
      <c r="V153" s="130" t="s">
        <v>377</v>
      </c>
    </row>
    <row r="154" spans="1:22" s="193" customFormat="1" x14ac:dyDescent="0.3">
      <c r="A154" s="128">
        <v>100</v>
      </c>
      <c r="B154" s="128">
        <v>4</v>
      </c>
      <c r="C154" s="128">
        <v>21</v>
      </c>
      <c r="D154" s="128">
        <v>55</v>
      </c>
      <c r="E154" s="128">
        <v>19</v>
      </c>
      <c r="F154" s="129">
        <v>5</v>
      </c>
      <c r="G154" s="129" t="str">
        <f t="shared" si="2"/>
        <v>04-21-055-19W5</v>
      </c>
      <c r="H154" s="130" t="s">
        <v>73</v>
      </c>
      <c r="I154" s="130" t="s">
        <v>296</v>
      </c>
      <c r="J154" s="130" t="s">
        <v>73</v>
      </c>
      <c r="K154" s="129">
        <v>53.762794999999997</v>
      </c>
      <c r="L154" s="129">
        <v>116.770386</v>
      </c>
      <c r="M154" s="130" t="s">
        <v>297</v>
      </c>
      <c r="N154" s="130" t="s">
        <v>76</v>
      </c>
      <c r="O154" s="130" t="s">
        <v>77</v>
      </c>
      <c r="P154" s="131">
        <v>1410</v>
      </c>
      <c r="Q154" s="131">
        <v>1410</v>
      </c>
      <c r="R154" s="131">
        <v>830</v>
      </c>
      <c r="S154" s="131">
        <v>830</v>
      </c>
      <c r="T154" s="131"/>
      <c r="U154" s="131"/>
      <c r="V154" s="130"/>
    </row>
    <row r="155" spans="1:22" s="193" customFormat="1" x14ac:dyDescent="0.3">
      <c r="A155" s="128">
        <v>100</v>
      </c>
      <c r="B155" s="128">
        <v>12</v>
      </c>
      <c r="C155" s="128">
        <v>21</v>
      </c>
      <c r="D155" s="128">
        <v>55</v>
      </c>
      <c r="E155" s="128">
        <v>19</v>
      </c>
      <c r="F155" s="129">
        <v>5</v>
      </c>
      <c r="G155" s="129" t="str">
        <f t="shared" si="2"/>
        <v>12-21-055-19W5</v>
      </c>
      <c r="H155" s="130" t="s">
        <v>73</v>
      </c>
      <c r="I155" s="130" t="s">
        <v>298</v>
      </c>
      <c r="J155" s="130" t="s">
        <v>299</v>
      </c>
      <c r="K155" s="129">
        <v>53.769931</v>
      </c>
      <c r="L155" s="129">
        <v>116.770376</v>
      </c>
      <c r="M155" s="130" t="s">
        <v>300</v>
      </c>
      <c r="N155" s="130" t="s">
        <v>81</v>
      </c>
      <c r="O155" s="130" t="s">
        <v>77</v>
      </c>
      <c r="P155" s="131">
        <v>1130</v>
      </c>
      <c r="Q155" s="131">
        <v>980</v>
      </c>
      <c r="R155" s="131">
        <v>770</v>
      </c>
      <c r="S155" s="131">
        <v>770</v>
      </c>
      <c r="T155" s="138">
        <v>1</v>
      </c>
      <c r="U155" s="131">
        <v>1140</v>
      </c>
      <c r="V155" s="130" t="s">
        <v>611</v>
      </c>
    </row>
    <row r="156" spans="1:22" s="193" customFormat="1" x14ac:dyDescent="0.3">
      <c r="A156" s="128">
        <v>100</v>
      </c>
      <c r="B156" s="128">
        <v>12</v>
      </c>
      <c r="C156" s="128">
        <v>21</v>
      </c>
      <c r="D156" s="128">
        <v>55</v>
      </c>
      <c r="E156" s="128">
        <v>19</v>
      </c>
      <c r="F156" s="129">
        <v>5</v>
      </c>
      <c r="G156" s="129" t="str">
        <f t="shared" si="2"/>
        <v>12-21-055-19W5</v>
      </c>
      <c r="H156" s="130" t="s">
        <v>73</v>
      </c>
      <c r="I156" s="130" t="s">
        <v>301</v>
      </c>
      <c r="J156" s="130" t="s">
        <v>299</v>
      </c>
      <c r="K156" s="129">
        <v>53.769931</v>
      </c>
      <c r="L156" s="129">
        <v>116.770376</v>
      </c>
      <c r="M156" s="130" t="s">
        <v>302</v>
      </c>
      <c r="N156" s="130" t="s">
        <v>76</v>
      </c>
      <c r="O156" s="130" t="s">
        <v>77</v>
      </c>
      <c r="P156" s="131">
        <v>1410</v>
      </c>
      <c r="Q156" s="131">
        <v>1410</v>
      </c>
      <c r="R156" s="131">
        <v>770</v>
      </c>
      <c r="S156" s="131">
        <v>770</v>
      </c>
      <c r="T156" s="131"/>
      <c r="U156" s="131"/>
      <c r="V156" s="130"/>
    </row>
    <row r="157" spans="1:22" s="193" customFormat="1" x14ac:dyDescent="0.3">
      <c r="A157" s="128">
        <v>100</v>
      </c>
      <c r="B157" s="128">
        <v>12</v>
      </c>
      <c r="C157" s="128">
        <v>21</v>
      </c>
      <c r="D157" s="128">
        <v>55</v>
      </c>
      <c r="E157" s="128">
        <v>19</v>
      </c>
      <c r="F157" s="129">
        <v>5</v>
      </c>
      <c r="G157" s="129" t="str">
        <f t="shared" si="2"/>
        <v>12-21-055-19W5</v>
      </c>
      <c r="H157" s="130" t="s">
        <v>73</v>
      </c>
      <c r="I157" s="130" t="s">
        <v>303</v>
      </c>
      <c r="J157" s="130" t="s">
        <v>299</v>
      </c>
      <c r="K157" s="129">
        <v>53.769931</v>
      </c>
      <c r="L157" s="129">
        <v>116.770376</v>
      </c>
      <c r="M157" s="130" t="s">
        <v>304</v>
      </c>
      <c r="N157" s="130" t="s">
        <v>76</v>
      </c>
      <c r="O157" s="130" t="s">
        <v>77</v>
      </c>
      <c r="P157" s="131">
        <v>1410</v>
      </c>
      <c r="Q157" s="131">
        <v>1410</v>
      </c>
      <c r="R157" s="131">
        <v>770</v>
      </c>
      <c r="S157" s="131">
        <v>770</v>
      </c>
      <c r="T157" s="131"/>
      <c r="U157" s="131"/>
      <c r="V157" s="130"/>
    </row>
    <row r="158" spans="1:22" s="193" customFormat="1" x14ac:dyDescent="0.3">
      <c r="A158" s="128">
        <v>100</v>
      </c>
      <c r="B158" s="128">
        <v>11</v>
      </c>
      <c r="C158" s="128">
        <v>22</v>
      </c>
      <c r="D158" s="128">
        <v>55</v>
      </c>
      <c r="E158" s="128">
        <v>19</v>
      </c>
      <c r="F158" s="129">
        <v>5</v>
      </c>
      <c r="G158" s="129" t="str">
        <f t="shared" si="2"/>
        <v>11-22-055-19W5</v>
      </c>
      <c r="H158" s="130" t="s">
        <v>73</v>
      </c>
      <c r="I158" s="130" t="s">
        <v>305</v>
      </c>
      <c r="J158" s="130" t="s">
        <v>84</v>
      </c>
      <c r="K158" s="129">
        <v>53.769151000000001</v>
      </c>
      <c r="L158" s="129">
        <v>116.743861</v>
      </c>
      <c r="M158" s="130" t="s">
        <v>306</v>
      </c>
      <c r="N158" s="130" t="s">
        <v>76</v>
      </c>
      <c r="O158" s="130" t="s">
        <v>77</v>
      </c>
      <c r="P158" s="131">
        <v>1390</v>
      </c>
      <c r="Q158" s="131">
        <v>1390</v>
      </c>
      <c r="R158" s="131">
        <v>710</v>
      </c>
      <c r="S158" s="131">
        <v>710</v>
      </c>
      <c r="T158" s="129"/>
      <c r="U158" s="129"/>
      <c r="V158" s="130" t="s">
        <v>378</v>
      </c>
    </row>
    <row r="159" spans="1:22" s="193" customFormat="1" x14ac:dyDescent="0.3">
      <c r="A159" s="128">
        <v>100</v>
      </c>
      <c r="B159" s="128">
        <v>11</v>
      </c>
      <c r="C159" s="128">
        <v>22</v>
      </c>
      <c r="D159" s="128">
        <v>55</v>
      </c>
      <c r="E159" s="128">
        <v>19</v>
      </c>
      <c r="F159" s="129">
        <v>5</v>
      </c>
      <c r="G159" s="129" t="str">
        <f t="shared" si="2"/>
        <v>11-22-055-19W5</v>
      </c>
      <c r="H159" s="130" t="s">
        <v>73</v>
      </c>
      <c r="I159" s="130" t="s">
        <v>307</v>
      </c>
      <c r="J159" s="130" t="s">
        <v>84</v>
      </c>
      <c r="K159" s="129">
        <v>53.769151000000001</v>
      </c>
      <c r="L159" s="129">
        <v>116.743861</v>
      </c>
      <c r="M159" s="130" t="s">
        <v>308</v>
      </c>
      <c r="N159" s="130" t="s">
        <v>81</v>
      </c>
      <c r="O159" s="130" t="s">
        <v>77</v>
      </c>
      <c r="P159" s="131">
        <v>1080</v>
      </c>
      <c r="Q159" s="131">
        <v>1080</v>
      </c>
      <c r="R159" s="131">
        <v>710</v>
      </c>
      <c r="S159" s="131">
        <v>710</v>
      </c>
      <c r="T159" s="131"/>
      <c r="U159" s="131"/>
      <c r="V159" s="130" t="s">
        <v>379</v>
      </c>
    </row>
    <row r="160" spans="1:22" s="193" customFormat="1" x14ac:dyDescent="0.3">
      <c r="A160" s="128">
        <v>100</v>
      </c>
      <c r="B160" s="128">
        <v>11</v>
      </c>
      <c r="C160" s="128">
        <v>22</v>
      </c>
      <c r="D160" s="128">
        <v>55</v>
      </c>
      <c r="E160" s="128">
        <v>19</v>
      </c>
      <c r="F160" s="129">
        <v>5</v>
      </c>
      <c r="G160" s="129" t="str">
        <f t="shared" si="2"/>
        <v>11-22-055-19W5</v>
      </c>
      <c r="H160" s="130" t="s">
        <v>73</v>
      </c>
      <c r="I160" s="130" t="s">
        <v>309</v>
      </c>
      <c r="J160" s="130" t="s">
        <v>84</v>
      </c>
      <c r="K160" s="129">
        <v>53.769151000000001</v>
      </c>
      <c r="L160" s="129">
        <v>116.743861</v>
      </c>
      <c r="M160" s="130" t="s">
        <v>310</v>
      </c>
      <c r="N160" s="130" t="s">
        <v>76</v>
      </c>
      <c r="O160" s="130" t="s">
        <v>77</v>
      </c>
      <c r="P160" s="131">
        <v>1390</v>
      </c>
      <c r="Q160" s="131">
        <v>1390</v>
      </c>
      <c r="R160" s="131">
        <v>710</v>
      </c>
      <c r="S160" s="131">
        <v>710</v>
      </c>
      <c r="T160" s="131"/>
      <c r="U160" s="131"/>
      <c r="V160" s="130" t="s">
        <v>367</v>
      </c>
    </row>
    <row r="161" spans="1:22" s="193" customFormat="1" ht="24" x14ac:dyDescent="0.3">
      <c r="A161" s="128">
        <v>100</v>
      </c>
      <c r="B161" s="128">
        <v>11</v>
      </c>
      <c r="C161" s="128">
        <v>22</v>
      </c>
      <c r="D161" s="128">
        <v>55</v>
      </c>
      <c r="E161" s="128">
        <v>19</v>
      </c>
      <c r="F161" s="129">
        <v>5</v>
      </c>
      <c r="G161" s="129" t="str">
        <f t="shared" si="2"/>
        <v>11-22-055-19W5</v>
      </c>
      <c r="H161" s="130" t="s">
        <v>73</v>
      </c>
      <c r="I161" s="130" t="s">
        <v>311</v>
      </c>
      <c r="J161" s="130" t="s">
        <v>84</v>
      </c>
      <c r="K161" s="129">
        <v>53.769151000000001</v>
      </c>
      <c r="L161" s="129">
        <v>116.743861</v>
      </c>
      <c r="M161" s="130" t="s">
        <v>312</v>
      </c>
      <c r="N161" s="130" t="s">
        <v>76</v>
      </c>
      <c r="O161" s="130" t="s">
        <v>77</v>
      </c>
      <c r="P161" s="131">
        <v>1390</v>
      </c>
      <c r="Q161" s="131">
        <v>1390</v>
      </c>
      <c r="R161" s="131">
        <v>710</v>
      </c>
      <c r="S161" s="131">
        <v>710</v>
      </c>
      <c r="T161" s="131"/>
      <c r="U161" s="131"/>
      <c r="V161" s="130" t="s">
        <v>380</v>
      </c>
    </row>
    <row r="162" spans="1:22" s="193" customFormat="1" ht="24" x14ac:dyDescent="0.3">
      <c r="A162" s="128">
        <v>100</v>
      </c>
      <c r="B162" s="128">
        <v>11</v>
      </c>
      <c r="C162" s="128">
        <v>23</v>
      </c>
      <c r="D162" s="128">
        <v>55</v>
      </c>
      <c r="E162" s="128">
        <v>19</v>
      </c>
      <c r="F162" s="129">
        <v>5</v>
      </c>
      <c r="G162" s="129" t="str">
        <f t="shared" si="2"/>
        <v>11-23-055-19W5</v>
      </c>
      <c r="H162" s="130" t="s">
        <v>87</v>
      </c>
      <c r="I162" s="130" t="s">
        <v>655</v>
      </c>
      <c r="J162" s="130" t="s">
        <v>109</v>
      </c>
      <c r="K162" s="129">
        <v>53.770333999999998</v>
      </c>
      <c r="L162" s="129">
        <v>116.71968099999999</v>
      </c>
      <c r="M162" s="130" t="s">
        <v>313</v>
      </c>
      <c r="N162" s="130" t="s">
        <v>76</v>
      </c>
      <c r="O162" s="130" t="s">
        <v>77</v>
      </c>
      <c r="P162" s="131">
        <v>1370</v>
      </c>
      <c r="Q162" s="131">
        <v>1370</v>
      </c>
      <c r="R162" s="131" t="s">
        <v>146</v>
      </c>
      <c r="S162" s="131" t="s">
        <v>146</v>
      </c>
      <c r="T162" s="131"/>
      <c r="U162" s="131"/>
      <c r="V162" s="130" t="s">
        <v>381</v>
      </c>
    </row>
    <row r="163" spans="1:22" s="193" customFormat="1" x14ac:dyDescent="0.3">
      <c r="A163" s="128">
        <v>100</v>
      </c>
      <c r="B163" s="128">
        <v>11</v>
      </c>
      <c r="C163" s="128">
        <v>23</v>
      </c>
      <c r="D163" s="128">
        <v>55</v>
      </c>
      <c r="E163" s="128">
        <v>19</v>
      </c>
      <c r="F163" s="129">
        <v>5</v>
      </c>
      <c r="G163" s="129" t="str">
        <f t="shared" si="2"/>
        <v>11-23-055-19W5</v>
      </c>
      <c r="H163" s="130" t="s">
        <v>87</v>
      </c>
      <c r="I163" s="130" t="s">
        <v>314</v>
      </c>
      <c r="J163" s="130" t="s">
        <v>109</v>
      </c>
      <c r="K163" s="129">
        <v>53.770333999999998</v>
      </c>
      <c r="L163" s="129">
        <v>116.71968099999999</v>
      </c>
      <c r="M163" s="130" t="s">
        <v>315</v>
      </c>
      <c r="N163" s="130" t="s">
        <v>76</v>
      </c>
      <c r="O163" s="130" t="s">
        <v>77</v>
      </c>
      <c r="P163" s="131" t="s">
        <v>146</v>
      </c>
      <c r="Q163" s="131" t="s">
        <v>146</v>
      </c>
      <c r="R163" s="131" t="s">
        <v>146</v>
      </c>
      <c r="S163" s="131" t="s">
        <v>146</v>
      </c>
      <c r="T163" s="131"/>
      <c r="U163" s="131"/>
      <c r="V163" s="130" t="s">
        <v>382</v>
      </c>
    </row>
    <row r="164" spans="1:22" s="193" customFormat="1" x14ac:dyDescent="0.3">
      <c r="A164" s="128">
        <v>100</v>
      </c>
      <c r="B164" s="128">
        <v>8</v>
      </c>
      <c r="C164" s="128">
        <v>24</v>
      </c>
      <c r="D164" s="128">
        <v>55</v>
      </c>
      <c r="E164" s="128">
        <v>19</v>
      </c>
      <c r="F164" s="129">
        <v>5</v>
      </c>
      <c r="G164" s="129" t="str">
        <f t="shared" si="2"/>
        <v>08-24-055-19W5</v>
      </c>
      <c r="H164" s="130" t="s">
        <v>73</v>
      </c>
      <c r="I164" s="130" t="s">
        <v>191</v>
      </c>
      <c r="J164" s="130" t="s">
        <v>73</v>
      </c>
      <c r="K164" s="129"/>
      <c r="L164" s="129"/>
      <c r="M164" s="130"/>
      <c r="N164" s="130" t="s">
        <v>109</v>
      </c>
      <c r="O164" s="130"/>
      <c r="P164" s="131" t="s">
        <v>146</v>
      </c>
      <c r="Q164" s="131" t="s">
        <v>146</v>
      </c>
      <c r="R164" s="131" t="s">
        <v>146</v>
      </c>
      <c r="S164" s="131" t="s">
        <v>146</v>
      </c>
      <c r="T164" s="129"/>
      <c r="U164" s="129"/>
      <c r="V164" s="130" t="s">
        <v>350</v>
      </c>
    </row>
    <row r="165" spans="1:22" s="193" customFormat="1" x14ac:dyDescent="0.3">
      <c r="A165" s="128">
        <v>100</v>
      </c>
      <c r="B165" s="128">
        <v>16</v>
      </c>
      <c r="C165" s="128">
        <v>24</v>
      </c>
      <c r="D165" s="128">
        <v>55</v>
      </c>
      <c r="E165" s="128">
        <v>19</v>
      </c>
      <c r="F165" s="129">
        <v>5</v>
      </c>
      <c r="G165" s="129" t="str">
        <f t="shared" si="2"/>
        <v>16-24-055-19W5</v>
      </c>
      <c r="H165" s="130" t="s">
        <v>164</v>
      </c>
      <c r="I165" s="130" t="s">
        <v>316</v>
      </c>
      <c r="J165" s="130" t="s">
        <v>84</v>
      </c>
      <c r="K165" s="129">
        <v>53.770972</v>
      </c>
      <c r="L165" s="129">
        <v>116.68176099999999</v>
      </c>
      <c r="M165" s="130" t="s">
        <v>317</v>
      </c>
      <c r="N165" s="130" t="s">
        <v>76</v>
      </c>
      <c r="O165" s="130" t="s">
        <v>77</v>
      </c>
      <c r="P165" s="131">
        <v>2070</v>
      </c>
      <c r="Q165" s="131">
        <v>1080</v>
      </c>
      <c r="R165" s="131">
        <v>690</v>
      </c>
      <c r="S165" s="131">
        <v>690</v>
      </c>
      <c r="T165" s="131"/>
      <c r="U165" s="131"/>
      <c r="V165" s="130"/>
    </row>
    <row r="166" spans="1:22" s="193" customFormat="1" x14ac:dyDescent="0.3">
      <c r="A166" s="128">
        <v>100</v>
      </c>
      <c r="B166" s="128">
        <v>16</v>
      </c>
      <c r="C166" s="128">
        <v>24</v>
      </c>
      <c r="D166" s="128">
        <v>55</v>
      </c>
      <c r="E166" s="128">
        <v>19</v>
      </c>
      <c r="F166" s="129">
        <v>5</v>
      </c>
      <c r="G166" s="129" t="str">
        <f t="shared" si="2"/>
        <v>16-24-055-19W5</v>
      </c>
      <c r="H166" s="130" t="s">
        <v>164</v>
      </c>
      <c r="I166" s="130" t="s">
        <v>318</v>
      </c>
      <c r="J166" s="130" t="s">
        <v>84</v>
      </c>
      <c r="K166" s="129">
        <v>53.770972</v>
      </c>
      <c r="L166" s="129">
        <v>116.68176099999999</v>
      </c>
      <c r="M166" s="130" t="s">
        <v>319</v>
      </c>
      <c r="N166" s="130" t="s">
        <v>76</v>
      </c>
      <c r="O166" s="130" t="s">
        <v>77</v>
      </c>
      <c r="P166" s="131">
        <v>2070</v>
      </c>
      <c r="Q166" s="131">
        <v>1080</v>
      </c>
      <c r="R166" s="131">
        <v>690</v>
      </c>
      <c r="S166" s="131">
        <v>690</v>
      </c>
      <c r="T166" s="131"/>
      <c r="U166" s="131"/>
      <c r="V166" s="130"/>
    </row>
    <row r="167" spans="1:22" s="193" customFormat="1" x14ac:dyDescent="0.3">
      <c r="A167" s="128">
        <v>100</v>
      </c>
      <c r="B167" s="128">
        <v>16</v>
      </c>
      <c r="C167" s="128">
        <v>24</v>
      </c>
      <c r="D167" s="128">
        <v>55</v>
      </c>
      <c r="E167" s="128">
        <v>19</v>
      </c>
      <c r="F167" s="129">
        <v>5</v>
      </c>
      <c r="G167" s="129" t="str">
        <f t="shared" si="2"/>
        <v>16-24-055-19W5</v>
      </c>
      <c r="H167" s="130" t="s">
        <v>164</v>
      </c>
      <c r="I167" s="130" t="s">
        <v>320</v>
      </c>
      <c r="J167" s="130" t="s">
        <v>84</v>
      </c>
      <c r="K167" s="129">
        <v>53.770972</v>
      </c>
      <c r="L167" s="129">
        <v>116.68176099999999</v>
      </c>
      <c r="M167" s="130" t="s">
        <v>262</v>
      </c>
      <c r="N167" s="130" t="s">
        <v>76</v>
      </c>
      <c r="O167" s="130" t="s">
        <v>77</v>
      </c>
      <c r="P167" s="131">
        <v>2070</v>
      </c>
      <c r="Q167" s="131">
        <v>1080</v>
      </c>
      <c r="R167" s="131">
        <v>690</v>
      </c>
      <c r="S167" s="131">
        <v>690</v>
      </c>
      <c r="T167" s="131"/>
      <c r="U167" s="131"/>
      <c r="V167" s="130"/>
    </row>
    <row r="168" spans="1:22" s="193" customFormat="1" ht="24" x14ac:dyDescent="0.3">
      <c r="A168" s="128">
        <v>100</v>
      </c>
      <c r="B168" s="128">
        <v>7</v>
      </c>
      <c r="C168" s="128">
        <v>28</v>
      </c>
      <c r="D168" s="128">
        <v>55</v>
      </c>
      <c r="E168" s="128">
        <v>19</v>
      </c>
      <c r="F168" s="129">
        <v>5</v>
      </c>
      <c r="G168" s="129" t="str">
        <f t="shared" si="2"/>
        <v>07-28-055-19W5</v>
      </c>
      <c r="H168" s="130" t="s">
        <v>73</v>
      </c>
      <c r="I168" s="130" t="s">
        <v>321</v>
      </c>
      <c r="J168" s="130" t="s">
        <v>73</v>
      </c>
      <c r="K168" s="129">
        <v>53.778379999999999</v>
      </c>
      <c r="L168" s="129">
        <v>116.76102899999999</v>
      </c>
      <c r="M168" s="130" t="s">
        <v>322</v>
      </c>
      <c r="N168" s="130" t="s">
        <v>76</v>
      </c>
      <c r="O168" s="130" t="s">
        <v>77</v>
      </c>
      <c r="P168" s="131">
        <v>1400</v>
      </c>
      <c r="Q168" s="131">
        <v>1400</v>
      </c>
      <c r="R168" s="131">
        <v>860</v>
      </c>
      <c r="S168" s="131">
        <v>860</v>
      </c>
      <c r="T168" s="131"/>
      <c r="U168" s="131"/>
      <c r="V168" s="130" t="s">
        <v>383</v>
      </c>
    </row>
    <row r="169" spans="1:22" s="193" customFormat="1" ht="24" x14ac:dyDescent="0.3">
      <c r="A169" s="128">
        <v>100</v>
      </c>
      <c r="B169" s="128">
        <v>7</v>
      </c>
      <c r="C169" s="128">
        <v>28</v>
      </c>
      <c r="D169" s="128">
        <v>55</v>
      </c>
      <c r="E169" s="128">
        <v>19</v>
      </c>
      <c r="F169" s="129">
        <v>5</v>
      </c>
      <c r="G169" s="129" t="str">
        <f t="shared" si="2"/>
        <v>07-28-055-19W5</v>
      </c>
      <c r="H169" s="130" t="s">
        <v>87</v>
      </c>
      <c r="I169" s="130" t="s">
        <v>323</v>
      </c>
      <c r="J169" s="130" t="s">
        <v>109</v>
      </c>
      <c r="K169" s="129">
        <v>53.776598</v>
      </c>
      <c r="L169" s="129">
        <v>116.760448</v>
      </c>
      <c r="M169" s="130" t="s">
        <v>322</v>
      </c>
      <c r="N169" s="130" t="s">
        <v>76</v>
      </c>
      <c r="O169" s="130" t="s">
        <v>77</v>
      </c>
      <c r="P169" s="131">
        <v>1400</v>
      </c>
      <c r="Q169" s="131">
        <v>1400</v>
      </c>
      <c r="R169" s="131" t="s">
        <v>146</v>
      </c>
      <c r="S169" s="131" t="s">
        <v>146</v>
      </c>
      <c r="T169" s="131"/>
      <c r="U169" s="131"/>
      <c r="V169" s="130" t="s">
        <v>384</v>
      </c>
    </row>
    <row r="170" spans="1:22" s="193" customFormat="1" ht="24" x14ac:dyDescent="0.3">
      <c r="A170" s="128">
        <v>100</v>
      </c>
      <c r="B170" s="128">
        <v>7</v>
      </c>
      <c r="C170" s="128">
        <v>28</v>
      </c>
      <c r="D170" s="128">
        <v>55</v>
      </c>
      <c r="E170" s="128">
        <v>19</v>
      </c>
      <c r="F170" s="129">
        <v>5</v>
      </c>
      <c r="G170" s="129" t="str">
        <f t="shared" si="2"/>
        <v>07-28-055-19W5</v>
      </c>
      <c r="H170" s="130" t="s">
        <v>87</v>
      </c>
      <c r="I170" s="130" t="s">
        <v>324</v>
      </c>
      <c r="J170" s="130" t="s">
        <v>109</v>
      </c>
      <c r="K170" s="129">
        <v>53.776598</v>
      </c>
      <c r="L170" s="129">
        <v>116.760448</v>
      </c>
      <c r="M170" s="130" t="s">
        <v>312</v>
      </c>
      <c r="N170" s="130" t="s">
        <v>76</v>
      </c>
      <c r="O170" s="130" t="s">
        <v>77</v>
      </c>
      <c r="P170" s="131">
        <v>1400</v>
      </c>
      <c r="Q170" s="131">
        <v>1400</v>
      </c>
      <c r="R170" s="131" t="s">
        <v>146</v>
      </c>
      <c r="S170" s="131" t="s">
        <v>146</v>
      </c>
      <c r="T170" s="131"/>
      <c r="U170" s="131"/>
      <c r="V170" s="130" t="s">
        <v>384</v>
      </c>
    </row>
    <row r="171" spans="1:22" s="193" customFormat="1" x14ac:dyDescent="0.3">
      <c r="A171" s="128">
        <v>100</v>
      </c>
      <c r="B171" s="128">
        <v>13</v>
      </c>
      <c r="C171" s="128">
        <v>28</v>
      </c>
      <c r="D171" s="128">
        <v>55</v>
      </c>
      <c r="E171" s="128">
        <v>19</v>
      </c>
      <c r="F171" s="129">
        <v>5</v>
      </c>
      <c r="G171" s="129" t="str">
        <f t="shared" si="2"/>
        <v>13-28-055-19W5</v>
      </c>
      <c r="H171" s="130" t="s">
        <v>73</v>
      </c>
      <c r="I171" s="130" t="s">
        <v>325</v>
      </c>
      <c r="J171" s="130" t="s">
        <v>73</v>
      </c>
      <c r="K171" s="129">
        <v>53.788257000000002</v>
      </c>
      <c r="L171" s="129">
        <v>116.77439800000001</v>
      </c>
      <c r="M171" s="130" t="s">
        <v>326</v>
      </c>
      <c r="N171" s="130" t="s">
        <v>76</v>
      </c>
      <c r="O171" s="130" t="s">
        <v>77</v>
      </c>
      <c r="P171" s="131">
        <v>1280</v>
      </c>
      <c r="Q171" s="131">
        <v>1280</v>
      </c>
      <c r="R171" s="131">
        <v>830</v>
      </c>
      <c r="S171" s="131">
        <v>830</v>
      </c>
      <c r="T171" s="131"/>
      <c r="U171" s="131"/>
      <c r="V171" s="130" t="s">
        <v>385</v>
      </c>
    </row>
    <row r="172" spans="1:22" s="193" customFormat="1" ht="24" x14ac:dyDescent="0.3">
      <c r="A172" s="128">
        <v>100</v>
      </c>
      <c r="B172" s="128">
        <v>9</v>
      </c>
      <c r="C172" s="128">
        <v>29</v>
      </c>
      <c r="D172" s="128">
        <v>55</v>
      </c>
      <c r="E172" s="128">
        <v>19</v>
      </c>
      <c r="F172" s="129">
        <v>5</v>
      </c>
      <c r="G172" s="129" t="str">
        <f t="shared" si="2"/>
        <v>09-29-055-19W5</v>
      </c>
      <c r="H172" s="130" t="s">
        <v>87</v>
      </c>
      <c r="I172" s="130" t="s">
        <v>327</v>
      </c>
      <c r="J172" s="130" t="s">
        <v>109</v>
      </c>
      <c r="K172" s="129">
        <v>53.783952999999997</v>
      </c>
      <c r="L172" s="129">
        <v>116.776494</v>
      </c>
      <c r="M172" s="130" t="s">
        <v>326</v>
      </c>
      <c r="N172" s="130" t="s">
        <v>76</v>
      </c>
      <c r="O172" s="130" t="s">
        <v>77</v>
      </c>
      <c r="P172" s="131">
        <v>1300</v>
      </c>
      <c r="Q172" s="131">
        <v>1300</v>
      </c>
      <c r="R172" s="131" t="s">
        <v>146</v>
      </c>
      <c r="S172" s="131" t="s">
        <v>146</v>
      </c>
      <c r="T172" s="131"/>
      <c r="U172" s="131"/>
      <c r="V172" s="130" t="s">
        <v>386</v>
      </c>
    </row>
    <row r="173" spans="1:22" s="193" customFormat="1" x14ac:dyDescent="0.3">
      <c r="A173" s="128">
        <v>100</v>
      </c>
      <c r="B173" s="128">
        <v>4</v>
      </c>
      <c r="C173" s="128">
        <v>36</v>
      </c>
      <c r="D173" s="128">
        <v>55</v>
      </c>
      <c r="E173" s="128">
        <v>19</v>
      </c>
      <c r="F173" s="129">
        <v>5</v>
      </c>
      <c r="G173" s="129" t="str">
        <f t="shared" si="2"/>
        <v>04-36-055-19W5</v>
      </c>
      <c r="H173" s="130" t="s">
        <v>73</v>
      </c>
      <c r="I173" s="130" t="s">
        <v>328</v>
      </c>
      <c r="J173" s="130" t="s">
        <v>84</v>
      </c>
      <c r="K173" s="129">
        <v>53.791339999999998</v>
      </c>
      <c r="L173" s="129">
        <v>116.69604099999999</v>
      </c>
      <c r="M173" s="130" t="s">
        <v>329</v>
      </c>
      <c r="N173" s="130" t="s">
        <v>76</v>
      </c>
      <c r="O173" s="130" t="s">
        <v>77</v>
      </c>
      <c r="P173" s="131">
        <v>2070</v>
      </c>
      <c r="Q173" s="131">
        <v>1080</v>
      </c>
      <c r="R173" s="131" t="s">
        <v>146</v>
      </c>
      <c r="S173" s="131" t="s">
        <v>146</v>
      </c>
      <c r="T173" s="129"/>
      <c r="U173" s="129"/>
      <c r="V173" s="130"/>
    </row>
    <row r="174" spans="1:22" s="193" customFormat="1" x14ac:dyDescent="0.3">
      <c r="A174" s="128">
        <v>100</v>
      </c>
      <c r="B174" s="128">
        <v>13</v>
      </c>
      <c r="C174" s="128">
        <v>36</v>
      </c>
      <c r="D174" s="128">
        <v>55</v>
      </c>
      <c r="E174" s="128">
        <v>20</v>
      </c>
      <c r="F174" s="129">
        <v>5</v>
      </c>
      <c r="G174" s="129" t="str">
        <f t="shared" si="2"/>
        <v>13-36-055-20W5</v>
      </c>
      <c r="H174" s="130" t="s">
        <v>73</v>
      </c>
      <c r="I174" s="130" t="s">
        <v>387</v>
      </c>
      <c r="J174" s="130" t="s">
        <v>388</v>
      </c>
      <c r="K174" s="129">
        <v>53.802258999999999</v>
      </c>
      <c r="L174" s="129">
        <v>116.849259</v>
      </c>
      <c r="M174" s="130" t="s">
        <v>389</v>
      </c>
      <c r="N174" s="130" t="s">
        <v>76</v>
      </c>
      <c r="O174" s="130" t="s">
        <v>185</v>
      </c>
      <c r="P174" s="131">
        <v>1130</v>
      </c>
      <c r="Q174" s="131">
        <v>1130</v>
      </c>
      <c r="R174" s="131" t="s">
        <v>146</v>
      </c>
      <c r="S174" s="131" t="s">
        <v>146</v>
      </c>
      <c r="T174" s="131"/>
      <c r="U174" s="131"/>
      <c r="V174" s="130" t="s">
        <v>357</v>
      </c>
    </row>
    <row r="175" spans="1:22" s="193" customFormat="1" x14ac:dyDescent="0.3">
      <c r="A175" s="128">
        <v>100</v>
      </c>
      <c r="B175" s="136">
        <v>12</v>
      </c>
      <c r="C175" s="136">
        <v>2</v>
      </c>
      <c r="D175" s="136">
        <v>56</v>
      </c>
      <c r="E175" s="136">
        <v>19</v>
      </c>
      <c r="F175" s="135">
        <v>5</v>
      </c>
      <c r="G175" s="129" t="str">
        <f t="shared" si="2"/>
        <v>12-02-056-19W5</v>
      </c>
      <c r="H175" s="137" t="s">
        <v>73</v>
      </c>
      <c r="I175" s="137" t="s">
        <v>390</v>
      </c>
      <c r="J175" s="137" t="s">
        <v>73</v>
      </c>
      <c r="K175" s="135">
        <v>53.812806999999999</v>
      </c>
      <c r="L175" s="135">
        <v>116.72199500000001</v>
      </c>
      <c r="M175" s="137" t="s">
        <v>391</v>
      </c>
      <c r="N175" s="137" t="s">
        <v>76</v>
      </c>
      <c r="O175" s="137" t="s">
        <v>185</v>
      </c>
      <c r="P175" s="132">
        <v>1810</v>
      </c>
      <c r="Q175" s="132">
        <v>1140</v>
      </c>
      <c r="R175" s="132" t="s">
        <v>146</v>
      </c>
      <c r="S175" s="132" t="s">
        <v>146</v>
      </c>
      <c r="T175" s="131"/>
      <c r="U175" s="131"/>
      <c r="V175" s="137" t="s">
        <v>531</v>
      </c>
    </row>
    <row r="176" spans="1:22" s="193" customFormat="1" x14ac:dyDescent="0.3">
      <c r="A176" s="128">
        <v>100</v>
      </c>
      <c r="B176" s="136">
        <v>12</v>
      </c>
      <c r="C176" s="136">
        <v>2</v>
      </c>
      <c r="D176" s="136">
        <v>56</v>
      </c>
      <c r="E176" s="136">
        <v>19</v>
      </c>
      <c r="F176" s="135">
        <v>5</v>
      </c>
      <c r="G176" s="129" t="str">
        <f t="shared" si="2"/>
        <v>12-02-056-19W5</v>
      </c>
      <c r="H176" s="137" t="s">
        <v>73</v>
      </c>
      <c r="I176" s="137" t="s">
        <v>392</v>
      </c>
      <c r="J176" s="137" t="s">
        <v>73</v>
      </c>
      <c r="K176" s="135">
        <v>53.812806999999999</v>
      </c>
      <c r="L176" s="135">
        <v>116.72199500000001</v>
      </c>
      <c r="M176" s="137" t="s">
        <v>393</v>
      </c>
      <c r="N176" s="137" t="s">
        <v>76</v>
      </c>
      <c r="O176" s="137" t="s">
        <v>185</v>
      </c>
      <c r="P176" s="132">
        <v>1810</v>
      </c>
      <c r="Q176" s="132">
        <v>1140</v>
      </c>
      <c r="R176" s="132" t="s">
        <v>146</v>
      </c>
      <c r="S176" s="132" t="s">
        <v>146</v>
      </c>
      <c r="T176" s="131"/>
      <c r="U176" s="131"/>
      <c r="V176" s="137"/>
    </row>
    <row r="177" spans="1:22" s="193" customFormat="1" ht="24" x14ac:dyDescent="0.3">
      <c r="A177" s="128">
        <v>100</v>
      </c>
      <c r="B177" s="136">
        <v>14</v>
      </c>
      <c r="C177" s="136">
        <v>2</v>
      </c>
      <c r="D177" s="136">
        <v>56</v>
      </c>
      <c r="E177" s="136">
        <v>19</v>
      </c>
      <c r="F177" s="135">
        <v>5</v>
      </c>
      <c r="G177" s="129" t="str">
        <f t="shared" si="2"/>
        <v>14-02-056-19W5</v>
      </c>
      <c r="H177" s="137" t="s">
        <v>87</v>
      </c>
      <c r="I177" s="137" t="s">
        <v>660</v>
      </c>
      <c r="J177" s="137" t="s">
        <v>109</v>
      </c>
      <c r="K177" s="135">
        <v>53.813906000000003</v>
      </c>
      <c r="L177" s="135">
        <v>116.71866300000001</v>
      </c>
      <c r="M177" s="137" t="s">
        <v>394</v>
      </c>
      <c r="N177" s="137" t="s">
        <v>76</v>
      </c>
      <c r="O177" s="137" t="s">
        <v>77</v>
      </c>
      <c r="P177" s="132">
        <v>1370</v>
      </c>
      <c r="Q177" s="132">
        <v>1100</v>
      </c>
      <c r="R177" s="132" t="s">
        <v>146</v>
      </c>
      <c r="S177" s="132" t="s">
        <v>146</v>
      </c>
      <c r="T177" s="131"/>
      <c r="U177" s="131"/>
      <c r="V177" s="137" t="s">
        <v>676</v>
      </c>
    </row>
    <row r="178" spans="1:22" s="193" customFormat="1" ht="24" x14ac:dyDescent="0.3">
      <c r="A178" s="128">
        <v>100</v>
      </c>
      <c r="B178" s="136">
        <v>14</v>
      </c>
      <c r="C178" s="136">
        <v>2</v>
      </c>
      <c r="D178" s="136">
        <v>56</v>
      </c>
      <c r="E178" s="136">
        <v>19</v>
      </c>
      <c r="F178" s="135">
        <v>5</v>
      </c>
      <c r="G178" s="129" t="str">
        <f t="shared" si="2"/>
        <v>14-02-056-19W5</v>
      </c>
      <c r="H178" s="137" t="s">
        <v>87</v>
      </c>
      <c r="I178" s="137" t="s">
        <v>395</v>
      </c>
      <c r="J178" s="137" t="s">
        <v>109</v>
      </c>
      <c r="K178" s="135">
        <v>53.813906000000003</v>
      </c>
      <c r="L178" s="135">
        <v>116.71866300000001</v>
      </c>
      <c r="M178" s="137" t="s">
        <v>396</v>
      </c>
      <c r="N178" s="137" t="s">
        <v>76</v>
      </c>
      <c r="O178" s="137" t="s">
        <v>397</v>
      </c>
      <c r="P178" s="132">
        <v>1160</v>
      </c>
      <c r="Q178" s="132">
        <v>970</v>
      </c>
      <c r="R178" s="132" t="s">
        <v>146</v>
      </c>
      <c r="S178" s="132" t="s">
        <v>146</v>
      </c>
      <c r="T178" s="131"/>
      <c r="U178" s="131"/>
      <c r="V178" s="137" t="s">
        <v>648</v>
      </c>
    </row>
    <row r="179" spans="1:22" s="193" customFormat="1" x14ac:dyDescent="0.3">
      <c r="A179" s="128">
        <v>100</v>
      </c>
      <c r="B179" s="136">
        <v>14</v>
      </c>
      <c r="C179" s="136">
        <v>2</v>
      </c>
      <c r="D179" s="136">
        <v>56</v>
      </c>
      <c r="E179" s="136">
        <v>19</v>
      </c>
      <c r="F179" s="135">
        <v>5</v>
      </c>
      <c r="G179" s="129" t="str">
        <f t="shared" si="2"/>
        <v>14-02-056-19W5</v>
      </c>
      <c r="H179" s="137" t="s">
        <v>87</v>
      </c>
      <c r="I179" s="137" t="s">
        <v>398</v>
      </c>
      <c r="J179" s="137" t="s">
        <v>109</v>
      </c>
      <c r="K179" s="135">
        <v>53.813906000000003</v>
      </c>
      <c r="L179" s="135">
        <v>116.71866300000001</v>
      </c>
      <c r="M179" s="137" t="s">
        <v>399</v>
      </c>
      <c r="N179" s="137" t="s">
        <v>76</v>
      </c>
      <c r="O179" s="137" t="s">
        <v>77</v>
      </c>
      <c r="P179" s="132">
        <v>1720</v>
      </c>
      <c r="Q179" s="132">
        <v>1120</v>
      </c>
      <c r="R179" s="132" t="s">
        <v>146</v>
      </c>
      <c r="S179" s="132" t="s">
        <v>146</v>
      </c>
      <c r="T179" s="129"/>
      <c r="U179" s="129"/>
      <c r="V179" s="137"/>
    </row>
    <row r="180" spans="1:22" s="193" customFormat="1" x14ac:dyDescent="0.3">
      <c r="A180" s="128">
        <v>100</v>
      </c>
      <c r="B180" s="136">
        <v>8</v>
      </c>
      <c r="C180" s="136">
        <v>3</v>
      </c>
      <c r="D180" s="136">
        <v>56</v>
      </c>
      <c r="E180" s="136">
        <v>19</v>
      </c>
      <c r="F180" s="135">
        <v>5</v>
      </c>
      <c r="G180" s="129" t="str">
        <f t="shared" si="2"/>
        <v>08-03-056-19W5</v>
      </c>
      <c r="H180" s="137" t="s">
        <v>73</v>
      </c>
      <c r="I180" s="137" t="s">
        <v>191</v>
      </c>
      <c r="J180" s="137" t="s">
        <v>73</v>
      </c>
      <c r="K180" s="135"/>
      <c r="L180" s="135"/>
      <c r="M180" s="137" t="s">
        <v>400</v>
      </c>
      <c r="N180" s="137" t="s">
        <v>109</v>
      </c>
      <c r="O180" s="137" t="s">
        <v>295</v>
      </c>
      <c r="P180" s="132" t="s">
        <v>146</v>
      </c>
      <c r="Q180" s="132" t="s">
        <v>146</v>
      </c>
      <c r="R180" s="132" t="s">
        <v>146</v>
      </c>
      <c r="S180" s="132" t="s">
        <v>146</v>
      </c>
      <c r="T180" s="131"/>
      <c r="U180" s="131"/>
      <c r="V180" s="137" t="s">
        <v>350</v>
      </c>
    </row>
    <row r="181" spans="1:22" s="193" customFormat="1" x14ac:dyDescent="0.3">
      <c r="A181" s="128">
        <v>100</v>
      </c>
      <c r="B181" s="136">
        <v>10</v>
      </c>
      <c r="C181" s="136">
        <v>3</v>
      </c>
      <c r="D181" s="136">
        <v>56</v>
      </c>
      <c r="E181" s="136">
        <v>19</v>
      </c>
      <c r="F181" s="135">
        <v>5</v>
      </c>
      <c r="G181" s="129" t="str">
        <f t="shared" si="2"/>
        <v>10-03-056-19W5</v>
      </c>
      <c r="H181" s="137" t="s">
        <v>87</v>
      </c>
      <c r="I181" s="137" t="s">
        <v>661</v>
      </c>
      <c r="J181" s="137" t="s">
        <v>401</v>
      </c>
      <c r="K181" s="135">
        <v>53.813141000000002</v>
      </c>
      <c r="L181" s="135">
        <v>116.732466</v>
      </c>
      <c r="M181" s="137" t="s">
        <v>402</v>
      </c>
      <c r="N181" s="137" t="s">
        <v>76</v>
      </c>
      <c r="O181" s="137" t="s">
        <v>138</v>
      </c>
      <c r="P181" s="132">
        <v>1670</v>
      </c>
      <c r="Q181" s="132">
        <v>1130</v>
      </c>
      <c r="R181" s="132" t="s">
        <v>146</v>
      </c>
      <c r="S181" s="132" t="s">
        <v>146</v>
      </c>
      <c r="T181" s="131"/>
      <c r="U181" s="131"/>
      <c r="V181" s="137" t="s">
        <v>532</v>
      </c>
    </row>
    <row r="182" spans="1:22" s="193" customFormat="1" x14ac:dyDescent="0.3">
      <c r="A182" s="128">
        <v>100</v>
      </c>
      <c r="B182" s="136">
        <v>7</v>
      </c>
      <c r="C182" s="136">
        <v>7</v>
      </c>
      <c r="D182" s="136">
        <v>56</v>
      </c>
      <c r="E182" s="136">
        <v>19</v>
      </c>
      <c r="F182" s="135">
        <v>5</v>
      </c>
      <c r="G182" s="129" t="str">
        <f t="shared" si="2"/>
        <v>07-07-056-19W5</v>
      </c>
      <c r="H182" s="137" t="s">
        <v>111</v>
      </c>
      <c r="I182" s="137" t="s">
        <v>403</v>
      </c>
      <c r="J182" s="137"/>
      <c r="K182" s="135">
        <v>53.821939</v>
      </c>
      <c r="L182" s="135">
        <v>116.808543</v>
      </c>
      <c r="M182" s="137" t="s">
        <v>404</v>
      </c>
      <c r="N182" s="137" t="s">
        <v>76</v>
      </c>
      <c r="O182" s="137"/>
      <c r="P182" s="132">
        <v>1190</v>
      </c>
      <c r="Q182" s="132">
        <v>1190</v>
      </c>
      <c r="R182" s="132" t="s">
        <v>146</v>
      </c>
      <c r="S182" s="132" t="s">
        <v>146</v>
      </c>
      <c r="T182" s="131"/>
      <c r="U182" s="131"/>
      <c r="V182" s="137" t="s">
        <v>533</v>
      </c>
    </row>
    <row r="183" spans="1:22" s="193" customFormat="1" x14ac:dyDescent="0.3">
      <c r="A183" s="128">
        <v>100</v>
      </c>
      <c r="B183" s="136">
        <v>7</v>
      </c>
      <c r="C183" s="136">
        <v>7</v>
      </c>
      <c r="D183" s="136">
        <v>56</v>
      </c>
      <c r="E183" s="136">
        <v>19</v>
      </c>
      <c r="F183" s="135">
        <v>5</v>
      </c>
      <c r="G183" s="129" t="str">
        <f t="shared" si="2"/>
        <v>07-07-056-19W5</v>
      </c>
      <c r="H183" s="137" t="s">
        <v>111</v>
      </c>
      <c r="I183" s="137" t="s">
        <v>301</v>
      </c>
      <c r="J183" s="137"/>
      <c r="K183" s="135">
        <v>53.821939</v>
      </c>
      <c r="L183" s="135">
        <v>116.808543</v>
      </c>
      <c r="M183" s="137" t="s">
        <v>405</v>
      </c>
      <c r="N183" s="137" t="s">
        <v>76</v>
      </c>
      <c r="O183" s="137"/>
      <c r="P183" s="132">
        <v>1190</v>
      </c>
      <c r="Q183" s="132">
        <v>1190</v>
      </c>
      <c r="R183" s="132" t="s">
        <v>146</v>
      </c>
      <c r="S183" s="132" t="s">
        <v>146</v>
      </c>
      <c r="T183" s="131"/>
      <c r="U183" s="131"/>
      <c r="V183" s="137" t="s">
        <v>534</v>
      </c>
    </row>
    <row r="184" spans="1:22" s="193" customFormat="1" x14ac:dyDescent="0.3">
      <c r="A184" s="128">
        <v>100</v>
      </c>
      <c r="B184" s="128">
        <v>7</v>
      </c>
      <c r="C184" s="128">
        <v>7</v>
      </c>
      <c r="D184" s="128">
        <v>56</v>
      </c>
      <c r="E184" s="128">
        <v>19</v>
      </c>
      <c r="F184" s="129">
        <v>5</v>
      </c>
      <c r="G184" s="129" t="str">
        <f t="shared" si="2"/>
        <v>07-07-056-19W5</v>
      </c>
      <c r="H184" s="130" t="s">
        <v>111</v>
      </c>
      <c r="I184" s="130" t="s">
        <v>406</v>
      </c>
      <c r="J184" s="130"/>
      <c r="K184" s="129">
        <v>53.821939</v>
      </c>
      <c r="L184" s="129">
        <v>116.808543</v>
      </c>
      <c r="M184" s="130" t="s">
        <v>404</v>
      </c>
      <c r="N184" s="130" t="s">
        <v>76</v>
      </c>
      <c r="O184" s="130"/>
      <c r="P184" s="132">
        <v>1190</v>
      </c>
      <c r="Q184" s="132">
        <v>1190</v>
      </c>
      <c r="R184" s="129" t="s">
        <v>146</v>
      </c>
      <c r="S184" s="129" t="s">
        <v>146</v>
      </c>
      <c r="T184" s="131"/>
      <c r="U184" s="131"/>
      <c r="V184" s="130" t="s">
        <v>535</v>
      </c>
    </row>
    <row r="185" spans="1:22" s="193" customFormat="1" ht="24" x14ac:dyDescent="0.3">
      <c r="A185" s="128">
        <v>100</v>
      </c>
      <c r="B185" s="128">
        <v>7</v>
      </c>
      <c r="C185" s="128">
        <v>7</v>
      </c>
      <c r="D185" s="128">
        <v>56</v>
      </c>
      <c r="E185" s="128">
        <v>19</v>
      </c>
      <c r="F185" s="129">
        <v>5</v>
      </c>
      <c r="G185" s="129" t="str">
        <f t="shared" si="2"/>
        <v>07-07-056-19W5</v>
      </c>
      <c r="H185" s="130" t="s">
        <v>87</v>
      </c>
      <c r="I185" s="130" t="s">
        <v>407</v>
      </c>
      <c r="J185" s="130"/>
      <c r="K185" s="129">
        <v>53.821939</v>
      </c>
      <c r="L185" s="129">
        <v>116.808543</v>
      </c>
      <c r="M185" s="130" t="s">
        <v>408</v>
      </c>
      <c r="N185" s="130" t="s">
        <v>76</v>
      </c>
      <c r="O185" s="130"/>
      <c r="P185" s="131" t="s">
        <v>146</v>
      </c>
      <c r="Q185" s="131" t="s">
        <v>146</v>
      </c>
      <c r="R185" s="131" t="s">
        <v>146</v>
      </c>
      <c r="S185" s="131" t="s">
        <v>146</v>
      </c>
      <c r="T185" s="131"/>
      <c r="U185" s="131"/>
      <c r="V185" s="130" t="s">
        <v>679</v>
      </c>
    </row>
    <row r="186" spans="1:22" s="193" customFormat="1" x14ac:dyDescent="0.3">
      <c r="A186" s="128">
        <v>100</v>
      </c>
      <c r="B186" s="128">
        <v>7</v>
      </c>
      <c r="C186" s="128">
        <v>7</v>
      </c>
      <c r="D186" s="128">
        <v>56</v>
      </c>
      <c r="E186" s="128">
        <v>19</v>
      </c>
      <c r="F186" s="129">
        <v>5</v>
      </c>
      <c r="G186" s="129" t="str">
        <f t="shared" si="2"/>
        <v>07-07-056-19W5</v>
      </c>
      <c r="H186" s="130" t="s">
        <v>87</v>
      </c>
      <c r="I186" s="130" t="s">
        <v>409</v>
      </c>
      <c r="J186" s="130"/>
      <c r="K186" s="129">
        <v>53.821939</v>
      </c>
      <c r="L186" s="129">
        <v>116.808543</v>
      </c>
      <c r="M186" s="130"/>
      <c r="N186" s="130" t="s">
        <v>76</v>
      </c>
      <c r="O186" s="130"/>
      <c r="P186" s="131" t="s">
        <v>146</v>
      </c>
      <c r="Q186" s="131" t="s">
        <v>146</v>
      </c>
      <c r="R186" s="131" t="s">
        <v>146</v>
      </c>
      <c r="S186" s="131" t="s">
        <v>146</v>
      </c>
      <c r="T186" s="131"/>
      <c r="U186" s="131"/>
      <c r="V186" s="130" t="s">
        <v>680</v>
      </c>
    </row>
    <row r="187" spans="1:22" s="193" customFormat="1" ht="24" x14ac:dyDescent="0.3">
      <c r="A187" s="128">
        <v>100</v>
      </c>
      <c r="B187" s="128">
        <v>7</v>
      </c>
      <c r="C187" s="128">
        <v>7</v>
      </c>
      <c r="D187" s="128">
        <v>56</v>
      </c>
      <c r="E187" s="128">
        <v>19</v>
      </c>
      <c r="F187" s="129">
        <v>5</v>
      </c>
      <c r="G187" s="129" t="str">
        <f t="shared" si="2"/>
        <v>07-07-056-19W5</v>
      </c>
      <c r="H187" s="130" t="s">
        <v>87</v>
      </c>
      <c r="I187" s="130" t="s">
        <v>410</v>
      </c>
      <c r="J187" s="130"/>
      <c r="K187" s="129">
        <v>53.821939</v>
      </c>
      <c r="L187" s="129">
        <v>116.808543</v>
      </c>
      <c r="M187" s="130"/>
      <c r="N187" s="130" t="s">
        <v>76</v>
      </c>
      <c r="O187" s="130"/>
      <c r="P187" s="131" t="s">
        <v>146</v>
      </c>
      <c r="Q187" s="131" t="s">
        <v>146</v>
      </c>
      <c r="R187" s="131" t="s">
        <v>146</v>
      </c>
      <c r="S187" s="131" t="s">
        <v>146</v>
      </c>
      <c r="T187" s="131"/>
      <c r="U187" s="131"/>
      <c r="V187" s="130" t="s">
        <v>681</v>
      </c>
    </row>
    <row r="188" spans="1:22" s="193" customFormat="1" ht="24" x14ac:dyDescent="0.3">
      <c r="A188" s="128">
        <v>100</v>
      </c>
      <c r="B188" s="136">
        <v>6</v>
      </c>
      <c r="C188" s="136">
        <v>8</v>
      </c>
      <c r="D188" s="136">
        <v>56</v>
      </c>
      <c r="E188" s="136">
        <v>19</v>
      </c>
      <c r="F188" s="135">
        <v>5</v>
      </c>
      <c r="G188" s="129" t="str">
        <f t="shared" si="2"/>
        <v>06-08-056-19W5</v>
      </c>
      <c r="H188" s="137" t="s">
        <v>87</v>
      </c>
      <c r="I188" s="137" t="s">
        <v>662</v>
      </c>
      <c r="J188" s="137" t="s">
        <v>411</v>
      </c>
      <c r="K188" s="135">
        <v>53.824388999999996</v>
      </c>
      <c r="L188" s="135">
        <v>116.792642</v>
      </c>
      <c r="M188" s="137" t="s">
        <v>412</v>
      </c>
      <c r="N188" s="137" t="s">
        <v>76</v>
      </c>
      <c r="O188" s="137" t="s">
        <v>77</v>
      </c>
      <c r="P188" s="131" t="s">
        <v>146</v>
      </c>
      <c r="Q188" s="131" t="s">
        <v>146</v>
      </c>
      <c r="R188" s="131" t="s">
        <v>146</v>
      </c>
      <c r="S188" s="131" t="s">
        <v>146</v>
      </c>
      <c r="T188" s="131"/>
      <c r="U188" s="131"/>
      <c r="V188" s="137" t="s">
        <v>682</v>
      </c>
    </row>
    <row r="189" spans="1:22" s="193" customFormat="1" x14ac:dyDescent="0.3">
      <c r="A189" s="128">
        <v>100</v>
      </c>
      <c r="B189" s="136">
        <v>14</v>
      </c>
      <c r="C189" s="136">
        <v>8</v>
      </c>
      <c r="D189" s="136">
        <v>56</v>
      </c>
      <c r="E189" s="136">
        <v>19</v>
      </c>
      <c r="F189" s="135">
        <v>5</v>
      </c>
      <c r="G189" s="129" t="str">
        <f t="shared" si="2"/>
        <v>14-08-056-19W5</v>
      </c>
      <c r="H189" s="137" t="s">
        <v>73</v>
      </c>
      <c r="I189" s="137" t="s">
        <v>191</v>
      </c>
      <c r="J189" s="137" t="s">
        <v>73</v>
      </c>
      <c r="K189" s="135"/>
      <c r="L189" s="135"/>
      <c r="M189" s="137" t="s">
        <v>413</v>
      </c>
      <c r="N189" s="137" t="s">
        <v>109</v>
      </c>
      <c r="O189" s="137"/>
      <c r="P189" s="132" t="s">
        <v>146</v>
      </c>
      <c r="Q189" s="132" t="s">
        <v>146</v>
      </c>
      <c r="R189" s="132" t="s">
        <v>146</v>
      </c>
      <c r="S189" s="132" t="s">
        <v>146</v>
      </c>
      <c r="T189" s="131"/>
      <c r="U189" s="131"/>
      <c r="V189" s="137" t="s">
        <v>350</v>
      </c>
    </row>
    <row r="190" spans="1:22" s="193" customFormat="1" x14ac:dyDescent="0.3">
      <c r="A190" s="128">
        <v>100</v>
      </c>
      <c r="B190" s="136">
        <v>9</v>
      </c>
      <c r="C190" s="136">
        <v>9</v>
      </c>
      <c r="D190" s="136">
        <v>56</v>
      </c>
      <c r="E190" s="136">
        <v>19</v>
      </c>
      <c r="F190" s="135">
        <v>5</v>
      </c>
      <c r="G190" s="129" t="str">
        <f t="shared" si="2"/>
        <v>09-09-056-19W5</v>
      </c>
      <c r="H190" s="137" t="s">
        <v>73</v>
      </c>
      <c r="I190" s="137" t="s">
        <v>191</v>
      </c>
      <c r="J190" s="137" t="s">
        <v>73</v>
      </c>
      <c r="K190" s="135"/>
      <c r="L190" s="135"/>
      <c r="M190" s="137" t="s">
        <v>414</v>
      </c>
      <c r="N190" s="137" t="s">
        <v>109</v>
      </c>
      <c r="O190" s="137" t="s">
        <v>295</v>
      </c>
      <c r="P190" s="132" t="s">
        <v>146</v>
      </c>
      <c r="Q190" s="132" t="s">
        <v>146</v>
      </c>
      <c r="R190" s="132" t="s">
        <v>146</v>
      </c>
      <c r="S190" s="135" t="s">
        <v>146</v>
      </c>
      <c r="T190" s="131"/>
      <c r="U190" s="131"/>
      <c r="V190" s="137" t="s">
        <v>350</v>
      </c>
    </row>
    <row r="191" spans="1:22" s="193" customFormat="1" ht="36" x14ac:dyDescent="0.3">
      <c r="A191" s="128">
        <v>100</v>
      </c>
      <c r="B191" s="128">
        <v>7</v>
      </c>
      <c r="C191" s="128">
        <v>10</v>
      </c>
      <c r="D191" s="128">
        <v>56</v>
      </c>
      <c r="E191" s="128">
        <v>19</v>
      </c>
      <c r="F191" s="129">
        <v>5</v>
      </c>
      <c r="G191" s="129" t="str">
        <f t="shared" si="2"/>
        <v>07-10-056-19W5</v>
      </c>
      <c r="H191" s="130" t="s">
        <v>82</v>
      </c>
      <c r="I191" s="130" t="s">
        <v>415</v>
      </c>
      <c r="J191" s="130" t="s">
        <v>84</v>
      </c>
      <c r="K191" s="129">
        <v>53.821925999999998</v>
      </c>
      <c r="L191" s="129">
        <v>116.735247</v>
      </c>
      <c r="M191" s="130" t="s">
        <v>416</v>
      </c>
      <c r="N191" s="130" t="s">
        <v>76</v>
      </c>
      <c r="O191" s="130" t="s">
        <v>77</v>
      </c>
      <c r="P191" s="131">
        <v>1640</v>
      </c>
      <c r="Q191" s="131">
        <v>1120</v>
      </c>
      <c r="R191" s="131">
        <v>1640</v>
      </c>
      <c r="S191" s="131">
        <v>1120</v>
      </c>
      <c r="T191" s="131"/>
      <c r="U191" s="131"/>
      <c r="V191" s="130" t="s">
        <v>599</v>
      </c>
    </row>
    <row r="192" spans="1:22" s="193" customFormat="1" x14ac:dyDescent="0.3">
      <c r="A192" s="128">
        <v>100</v>
      </c>
      <c r="B192" s="128">
        <v>7</v>
      </c>
      <c r="C192" s="128">
        <v>10</v>
      </c>
      <c r="D192" s="128">
        <v>56</v>
      </c>
      <c r="E192" s="128">
        <v>19</v>
      </c>
      <c r="F192" s="129">
        <v>5</v>
      </c>
      <c r="G192" s="129" t="str">
        <f t="shared" si="2"/>
        <v>07-10-056-19W5</v>
      </c>
      <c r="H192" s="130" t="s">
        <v>82</v>
      </c>
      <c r="I192" s="130" t="s">
        <v>417</v>
      </c>
      <c r="J192" s="130" t="s">
        <v>84</v>
      </c>
      <c r="K192" s="129">
        <v>53.821925999999998</v>
      </c>
      <c r="L192" s="129">
        <v>116.735247</v>
      </c>
      <c r="M192" s="130" t="s">
        <v>122</v>
      </c>
      <c r="N192" s="130" t="s">
        <v>76</v>
      </c>
      <c r="O192" s="130" t="s">
        <v>77</v>
      </c>
      <c r="P192" s="131">
        <v>1640</v>
      </c>
      <c r="Q192" s="131">
        <v>1120</v>
      </c>
      <c r="R192" s="131">
        <v>1640</v>
      </c>
      <c r="S192" s="131">
        <v>1120</v>
      </c>
      <c r="T192" s="131"/>
      <c r="U192" s="131"/>
      <c r="V192" s="130" t="s">
        <v>600</v>
      </c>
    </row>
    <row r="193" spans="1:22" s="193" customFormat="1" x14ac:dyDescent="0.3">
      <c r="A193" s="128">
        <v>100</v>
      </c>
      <c r="B193" s="128">
        <v>7</v>
      </c>
      <c r="C193" s="128">
        <v>10</v>
      </c>
      <c r="D193" s="128">
        <v>56</v>
      </c>
      <c r="E193" s="128">
        <v>19</v>
      </c>
      <c r="F193" s="129">
        <v>5</v>
      </c>
      <c r="G193" s="129" t="str">
        <f t="shared" si="2"/>
        <v>07-10-056-19W5</v>
      </c>
      <c r="H193" s="130" t="s">
        <v>82</v>
      </c>
      <c r="I193" s="130" t="s">
        <v>418</v>
      </c>
      <c r="J193" s="130" t="s">
        <v>84</v>
      </c>
      <c r="K193" s="129">
        <v>53.821925999999998</v>
      </c>
      <c r="L193" s="129">
        <v>116.735247</v>
      </c>
      <c r="M193" s="130" t="s">
        <v>419</v>
      </c>
      <c r="N193" s="130" t="s">
        <v>76</v>
      </c>
      <c r="O193" s="130" t="s">
        <v>77</v>
      </c>
      <c r="P193" s="131">
        <v>1640</v>
      </c>
      <c r="Q193" s="131">
        <v>1120</v>
      </c>
      <c r="R193" s="131">
        <v>1640</v>
      </c>
      <c r="S193" s="131">
        <v>1120</v>
      </c>
      <c r="T193" s="131"/>
      <c r="U193" s="131"/>
      <c r="V193" s="130" t="s">
        <v>600</v>
      </c>
    </row>
    <row r="194" spans="1:22" s="193" customFormat="1" x14ac:dyDescent="0.3">
      <c r="A194" s="128">
        <v>100</v>
      </c>
      <c r="B194" s="136">
        <v>7</v>
      </c>
      <c r="C194" s="136">
        <v>10</v>
      </c>
      <c r="D194" s="136">
        <v>56</v>
      </c>
      <c r="E194" s="136">
        <v>19</v>
      </c>
      <c r="F194" s="135">
        <v>5</v>
      </c>
      <c r="G194" s="129" t="str">
        <f t="shared" si="2"/>
        <v>07-10-056-19W5</v>
      </c>
      <c r="H194" s="137" t="s">
        <v>82</v>
      </c>
      <c r="I194" s="137" t="s">
        <v>417</v>
      </c>
      <c r="J194" s="137" t="s">
        <v>84</v>
      </c>
      <c r="K194" s="135">
        <v>53.821925999999998</v>
      </c>
      <c r="L194" s="135">
        <v>116.735247</v>
      </c>
      <c r="M194" s="137" t="s">
        <v>420</v>
      </c>
      <c r="N194" s="137" t="s">
        <v>76</v>
      </c>
      <c r="O194" s="137" t="s">
        <v>77</v>
      </c>
      <c r="P194" s="131">
        <v>1640</v>
      </c>
      <c r="Q194" s="131">
        <v>1120</v>
      </c>
      <c r="R194" s="131">
        <v>1640</v>
      </c>
      <c r="S194" s="131">
        <v>1120</v>
      </c>
      <c r="T194" s="131"/>
      <c r="U194" s="131"/>
      <c r="V194" s="137" t="s">
        <v>601</v>
      </c>
    </row>
    <row r="195" spans="1:22" s="193" customFormat="1" x14ac:dyDescent="0.3">
      <c r="A195" s="128">
        <v>100</v>
      </c>
      <c r="B195" s="136">
        <v>7</v>
      </c>
      <c r="C195" s="136">
        <v>10</v>
      </c>
      <c r="D195" s="136">
        <v>56</v>
      </c>
      <c r="E195" s="136">
        <v>19</v>
      </c>
      <c r="F195" s="135">
        <v>5</v>
      </c>
      <c r="G195" s="129" t="str">
        <f t="shared" si="2"/>
        <v>07-10-056-19W5</v>
      </c>
      <c r="H195" s="137" t="s">
        <v>82</v>
      </c>
      <c r="I195" s="137" t="s">
        <v>421</v>
      </c>
      <c r="J195" s="137" t="s">
        <v>84</v>
      </c>
      <c r="K195" s="135">
        <v>53.821925999999998</v>
      </c>
      <c r="L195" s="135">
        <v>116.735247</v>
      </c>
      <c r="M195" s="137" t="s">
        <v>422</v>
      </c>
      <c r="N195" s="137" t="s">
        <v>76</v>
      </c>
      <c r="O195" s="137" t="s">
        <v>185</v>
      </c>
      <c r="P195" s="131">
        <v>1640</v>
      </c>
      <c r="Q195" s="131">
        <v>1120</v>
      </c>
      <c r="R195" s="131">
        <v>1640</v>
      </c>
      <c r="S195" s="131">
        <v>1120</v>
      </c>
      <c r="T195" s="131"/>
      <c r="U195" s="131"/>
      <c r="V195" s="137" t="s">
        <v>602</v>
      </c>
    </row>
    <row r="196" spans="1:22" s="193" customFormat="1" x14ac:dyDescent="0.3">
      <c r="A196" s="128">
        <v>100</v>
      </c>
      <c r="B196" s="136">
        <v>7</v>
      </c>
      <c r="C196" s="136">
        <v>10</v>
      </c>
      <c r="D196" s="136">
        <v>56</v>
      </c>
      <c r="E196" s="136">
        <v>19</v>
      </c>
      <c r="F196" s="135">
        <v>5</v>
      </c>
      <c r="G196" s="129" t="str">
        <f t="shared" si="2"/>
        <v>07-10-056-19W5</v>
      </c>
      <c r="H196" s="137" t="s">
        <v>82</v>
      </c>
      <c r="I196" s="137" t="s">
        <v>423</v>
      </c>
      <c r="J196" s="137" t="s">
        <v>84</v>
      </c>
      <c r="K196" s="135">
        <v>53.821925999999998</v>
      </c>
      <c r="L196" s="135">
        <v>116.735247</v>
      </c>
      <c r="M196" s="137" t="s">
        <v>424</v>
      </c>
      <c r="N196" s="137" t="s">
        <v>76</v>
      </c>
      <c r="O196" s="137" t="s">
        <v>185</v>
      </c>
      <c r="P196" s="131">
        <v>1640</v>
      </c>
      <c r="Q196" s="131">
        <v>1120</v>
      </c>
      <c r="R196" s="131">
        <v>1640</v>
      </c>
      <c r="S196" s="131">
        <v>1120</v>
      </c>
      <c r="T196" s="131"/>
      <c r="U196" s="131"/>
      <c r="V196" s="137" t="s">
        <v>603</v>
      </c>
    </row>
    <row r="197" spans="1:22" s="193" customFormat="1" x14ac:dyDescent="0.3">
      <c r="A197" s="128">
        <v>100</v>
      </c>
      <c r="B197" s="136">
        <v>7</v>
      </c>
      <c r="C197" s="136">
        <v>10</v>
      </c>
      <c r="D197" s="136">
        <v>56</v>
      </c>
      <c r="E197" s="136">
        <v>19</v>
      </c>
      <c r="F197" s="135">
        <v>5</v>
      </c>
      <c r="G197" s="129" t="str">
        <f t="shared" si="2"/>
        <v>07-10-056-19W5</v>
      </c>
      <c r="H197" s="137" t="s">
        <v>82</v>
      </c>
      <c r="I197" s="137" t="s">
        <v>425</v>
      </c>
      <c r="J197" s="137" t="s">
        <v>84</v>
      </c>
      <c r="K197" s="135">
        <v>53.821925999999998</v>
      </c>
      <c r="L197" s="135">
        <v>116.735247</v>
      </c>
      <c r="M197" s="137" t="s">
        <v>426</v>
      </c>
      <c r="N197" s="137" t="s">
        <v>76</v>
      </c>
      <c r="O197" s="137" t="s">
        <v>77</v>
      </c>
      <c r="P197" s="131">
        <v>1640</v>
      </c>
      <c r="Q197" s="131">
        <v>1120</v>
      </c>
      <c r="R197" s="131">
        <v>1640</v>
      </c>
      <c r="S197" s="131">
        <v>1120</v>
      </c>
      <c r="T197" s="131"/>
      <c r="U197" s="131"/>
      <c r="V197" s="137" t="s">
        <v>604</v>
      </c>
    </row>
    <row r="198" spans="1:22" s="193" customFormat="1" ht="24" x14ac:dyDescent="0.3">
      <c r="A198" s="128">
        <v>100</v>
      </c>
      <c r="B198" s="136">
        <v>7</v>
      </c>
      <c r="C198" s="136">
        <v>10</v>
      </c>
      <c r="D198" s="136">
        <v>56</v>
      </c>
      <c r="E198" s="136">
        <v>19</v>
      </c>
      <c r="F198" s="135">
        <v>5</v>
      </c>
      <c r="G198" s="129" t="str">
        <f t="shared" si="2"/>
        <v>07-10-056-19W5</v>
      </c>
      <c r="H198" s="137" t="s">
        <v>82</v>
      </c>
      <c r="I198" s="137" t="s">
        <v>427</v>
      </c>
      <c r="J198" s="137" t="s">
        <v>109</v>
      </c>
      <c r="K198" s="135">
        <v>53.820656999999997</v>
      </c>
      <c r="L198" s="135">
        <v>116.73383</v>
      </c>
      <c r="M198" s="137" t="s">
        <v>402</v>
      </c>
      <c r="N198" s="137" t="s">
        <v>76</v>
      </c>
      <c r="O198" s="137" t="s">
        <v>77</v>
      </c>
      <c r="P198" s="132">
        <v>1320</v>
      </c>
      <c r="Q198" s="132">
        <v>1120</v>
      </c>
      <c r="R198" s="135" t="s">
        <v>146</v>
      </c>
      <c r="S198" s="131" t="s">
        <v>146</v>
      </c>
      <c r="T198" s="131"/>
      <c r="U198" s="131"/>
      <c r="V198" s="137"/>
    </row>
    <row r="199" spans="1:22" s="193" customFormat="1" ht="24" x14ac:dyDescent="0.3">
      <c r="A199" s="128">
        <v>100</v>
      </c>
      <c r="B199" s="128">
        <v>7</v>
      </c>
      <c r="C199" s="128">
        <v>10</v>
      </c>
      <c r="D199" s="128">
        <v>56</v>
      </c>
      <c r="E199" s="128">
        <v>19</v>
      </c>
      <c r="F199" s="129">
        <v>5</v>
      </c>
      <c r="G199" s="129" t="str">
        <f t="shared" si="2"/>
        <v>07-10-056-19W5</v>
      </c>
      <c r="H199" s="130" t="s">
        <v>82</v>
      </c>
      <c r="I199" s="130" t="s">
        <v>428</v>
      </c>
      <c r="J199" s="130" t="s">
        <v>82</v>
      </c>
      <c r="K199" s="129">
        <v>53.820656999999997</v>
      </c>
      <c r="L199" s="129">
        <v>116.73383</v>
      </c>
      <c r="M199" s="130" t="s">
        <v>429</v>
      </c>
      <c r="N199" s="130" t="s">
        <v>76</v>
      </c>
      <c r="O199" s="130" t="s">
        <v>77</v>
      </c>
      <c r="P199" s="131">
        <v>1320</v>
      </c>
      <c r="Q199" s="131">
        <v>1120</v>
      </c>
      <c r="R199" s="131">
        <v>1320</v>
      </c>
      <c r="S199" s="131">
        <v>1120</v>
      </c>
      <c r="T199" s="131"/>
      <c r="U199" s="131"/>
      <c r="V199" s="130" t="s">
        <v>605</v>
      </c>
    </row>
    <row r="200" spans="1:22" s="193" customFormat="1" ht="24" x14ac:dyDescent="0.3">
      <c r="A200" s="128">
        <v>100</v>
      </c>
      <c r="B200" s="128">
        <v>7</v>
      </c>
      <c r="C200" s="128">
        <v>10</v>
      </c>
      <c r="D200" s="128">
        <v>56</v>
      </c>
      <c r="E200" s="128">
        <v>19</v>
      </c>
      <c r="F200" s="129">
        <v>5</v>
      </c>
      <c r="G200" s="129" t="str">
        <f t="shared" si="2"/>
        <v>07-10-056-19W5</v>
      </c>
      <c r="H200" s="130" t="s">
        <v>82</v>
      </c>
      <c r="I200" s="130" t="s">
        <v>591</v>
      </c>
      <c r="J200" s="130" t="s">
        <v>82</v>
      </c>
      <c r="K200" s="129">
        <v>53.820656999999997</v>
      </c>
      <c r="L200" s="129">
        <v>116.73383</v>
      </c>
      <c r="M200" s="130" t="s">
        <v>430</v>
      </c>
      <c r="N200" s="130" t="s">
        <v>76</v>
      </c>
      <c r="O200" s="130" t="s">
        <v>77</v>
      </c>
      <c r="P200" s="131">
        <v>740</v>
      </c>
      <c r="Q200" s="131">
        <v>750</v>
      </c>
      <c r="R200" s="131">
        <v>1320</v>
      </c>
      <c r="S200" s="131">
        <v>1120</v>
      </c>
      <c r="T200" s="131"/>
      <c r="U200" s="131"/>
      <c r="V200" s="130" t="s">
        <v>590</v>
      </c>
    </row>
    <row r="201" spans="1:22" s="193" customFormat="1" ht="24" x14ac:dyDescent="0.3">
      <c r="A201" s="128">
        <v>100</v>
      </c>
      <c r="B201" s="136">
        <v>7</v>
      </c>
      <c r="C201" s="136">
        <v>10</v>
      </c>
      <c r="D201" s="136">
        <v>56</v>
      </c>
      <c r="E201" s="136">
        <v>19</v>
      </c>
      <c r="F201" s="135">
        <v>5</v>
      </c>
      <c r="G201" s="129" t="str">
        <f t="shared" si="2"/>
        <v>07-10-056-19W5</v>
      </c>
      <c r="H201" s="137" t="s">
        <v>82</v>
      </c>
      <c r="I201" s="137" t="s">
        <v>431</v>
      </c>
      <c r="J201" s="137" t="s">
        <v>109</v>
      </c>
      <c r="K201" s="135"/>
      <c r="L201" s="135"/>
      <c r="M201" s="137"/>
      <c r="N201" s="137" t="s">
        <v>76</v>
      </c>
      <c r="O201" s="137"/>
      <c r="P201" s="132" t="s">
        <v>146</v>
      </c>
      <c r="Q201" s="132" t="s">
        <v>146</v>
      </c>
      <c r="R201" s="132" t="s">
        <v>146</v>
      </c>
      <c r="S201" s="132" t="s">
        <v>146</v>
      </c>
      <c r="T201" s="131"/>
      <c r="U201" s="131"/>
      <c r="V201" s="137" t="s">
        <v>536</v>
      </c>
    </row>
    <row r="202" spans="1:22" s="193" customFormat="1" ht="24" x14ac:dyDescent="0.3">
      <c r="A202" s="128">
        <v>100</v>
      </c>
      <c r="B202" s="136">
        <v>7</v>
      </c>
      <c r="C202" s="136">
        <v>10</v>
      </c>
      <c r="D202" s="136">
        <v>56</v>
      </c>
      <c r="E202" s="136">
        <v>19</v>
      </c>
      <c r="F202" s="135">
        <v>5</v>
      </c>
      <c r="G202" s="129" t="str">
        <f t="shared" si="2"/>
        <v>07-10-056-19W5</v>
      </c>
      <c r="H202" s="137" t="s">
        <v>73</v>
      </c>
      <c r="I202" s="137" t="s">
        <v>432</v>
      </c>
      <c r="J202" s="137" t="s">
        <v>73</v>
      </c>
      <c r="K202" s="135">
        <v>53.821762</v>
      </c>
      <c r="L202" s="135">
        <v>116.734494</v>
      </c>
      <c r="M202" s="137" t="s">
        <v>122</v>
      </c>
      <c r="N202" s="137" t="s">
        <v>76</v>
      </c>
      <c r="O202" s="137" t="s">
        <v>77</v>
      </c>
      <c r="P202" s="132">
        <v>1910</v>
      </c>
      <c r="Q202" s="132">
        <v>1200</v>
      </c>
      <c r="R202" s="132">
        <v>1320</v>
      </c>
      <c r="S202" s="132">
        <v>1250</v>
      </c>
      <c r="T202" s="131"/>
      <c r="U202" s="131"/>
      <c r="V202" s="137" t="s">
        <v>678</v>
      </c>
    </row>
    <row r="203" spans="1:22" s="193" customFormat="1" x14ac:dyDescent="0.3">
      <c r="A203" s="128">
        <v>100</v>
      </c>
      <c r="B203" s="136">
        <v>7</v>
      </c>
      <c r="C203" s="136">
        <v>10</v>
      </c>
      <c r="D203" s="136">
        <v>56</v>
      </c>
      <c r="E203" s="136">
        <v>19</v>
      </c>
      <c r="F203" s="135">
        <v>5</v>
      </c>
      <c r="G203" s="129" t="str">
        <f t="shared" si="2"/>
        <v>07-10-056-19W5</v>
      </c>
      <c r="H203" s="137" t="s">
        <v>73</v>
      </c>
      <c r="I203" s="137" t="s">
        <v>433</v>
      </c>
      <c r="J203" s="137" t="s">
        <v>73</v>
      </c>
      <c r="K203" s="135">
        <v>53.821627999999997</v>
      </c>
      <c r="L203" s="135">
        <v>116.733639</v>
      </c>
      <c r="M203" s="137" t="s">
        <v>265</v>
      </c>
      <c r="N203" s="137" t="s">
        <v>76</v>
      </c>
      <c r="O203" s="137" t="s">
        <v>434</v>
      </c>
      <c r="P203" s="132">
        <v>1740</v>
      </c>
      <c r="Q203" s="132">
        <v>1180</v>
      </c>
      <c r="R203" s="132">
        <v>1065</v>
      </c>
      <c r="S203" s="132">
        <v>1050</v>
      </c>
      <c r="T203" s="131"/>
      <c r="U203" s="131"/>
      <c r="V203" s="137" t="s">
        <v>606</v>
      </c>
    </row>
    <row r="204" spans="1:22" s="193" customFormat="1" x14ac:dyDescent="0.3">
      <c r="A204" s="128">
        <v>100</v>
      </c>
      <c r="B204" s="136">
        <v>7</v>
      </c>
      <c r="C204" s="136">
        <v>10</v>
      </c>
      <c r="D204" s="136">
        <v>56</v>
      </c>
      <c r="E204" s="136">
        <v>19</v>
      </c>
      <c r="F204" s="135">
        <v>5</v>
      </c>
      <c r="G204" s="129" t="str">
        <f t="shared" si="2"/>
        <v>07-10-056-19W5</v>
      </c>
      <c r="H204" s="137" t="s">
        <v>73</v>
      </c>
      <c r="I204" s="137" t="s">
        <v>435</v>
      </c>
      <c r="J204" s="137" t="s">
        <v>73</v>
      </c>
      <c r="K204" s="135">
        <v>53.821627999999997</v>
      </c>
      <c r="L204" s="135">
        <v>116.733639</v>
      </c>
      <c r="M204" s="137" t="s">
        <v>265</v>
      </c>
      <c r="N204" s="137" t="s">
        <v>76</v>
      </c>
      <c r="O204" s="137" t="s">
        <v>434</v>
      </c>
      <c r="P204" s="132">
        <v>1740</v>
      </c>
      <c r="Q204" s="132">
        <v>1180</v>
      </c>
      <c r="R204" s="132" t="s">
        <v>146</v>
      </c>
      <c r="S204" s="132" t="s">
        <v>146</v>
      </c>
      <c r="T204" s="131"/>
      <c r="U204" s="131"/>
      <c r="V204" s="137" t="s">
        <v>357</v>
      </c>
    </row>
    <row r="205" spans="1:22" s="193" customFormat="1" x14ac:dyDescent="0.3">
      <c r="A205" s="128">
        <v>100</v>
      </c>
      <c r="B205" s="136">
        <v>4</v>
      </c>
      <c r="C205" s="136">
        <v>15</v>
      </c>
      <c r="D205" s="136">
        <v>56</v>
      </c>
      <c r="E205" s="136">
        <v>19</v>
      </c>
      <c r="F205" s="135">
        <v>5</v>
      </c>
      <c r="G205" s="129" t="str">
        <f t="shared" si="2"/>
        <v>04-15-056-19W5</v>
      </c>
      <c r="H205" s="137" t="s">
        <v>73</v>
      </c>
      <c r="I205" s="137" t="s">
        <v>436</v>
      </c>
      <c r="J205" s="137" t="s">
        <v>73</v>
      </c>
      <c r="K205" s="135">
        <v>53.835166999999998</v>
      </c>
      <c r="L205" s="135">
        <v>116.745807</v>
      </c>
      <c r="M205" s="137" t="s">
        <v>437</v>
      </c>
      <c r="N205" s="137" t="s">
        <v>76</v>
      </c>
      <c r="O205" s="137" t="s">
        <v>185</v>
      </c>
      <c r="P205" s="132">
        <v>1710</v>
      </c>
      <c r="Q205" s="132">
        <v>1160</v>
      </c>
      <c r="R205" s="132" t="s">
        <v>146</v>
      </c>
      <c r="S205" s="132" t="s">
        <v>146</v>
      </c>
      <c r="T205" s="131"/>
      <c r="U205" s="131"/>
      <c r="V205" s="137" t="s">
        <v>537</v>
      </c>
    </row>
    <row r="206" spans="1:22" s="193" customFormat="1" x14ac:dyDescent="0.3">
      <c r="A206" s="128">
        <v>100</v>
      </c>
      <c r="B206" s="136">
        <v>4</v>
      </c>
      <c r="C206" s="136">
        <v>15</v>
      </c>
      <c r="D206" s="136">
        <v>56</v>
      </c>
      <c r="E206" s="136">
        <v>19</v>
      </c>
      <c r="F206" s="135">
        <v>5</v>
      </c>
      <c r="G206" s="129" t="str">
        <f t="shared" si="2"/>
        <v>04-15-056-19W5</v>
      </c>
      <c r="H206" s="137" t="s">
        <v>73</v>
      </c>
      <c r="I206" s="137" t="s">
        <v>438</v>
      </c>
      <c r="J206" s="137" t="s">
        <v>73</v>
      </c>
      <c r="K206" s="135">
        <v>53.835166999999998</v>
      </c>
      <c r="L206" s="135">
        <v>116.745807</v>
      </c>
      <c r="M206" s="137" t="s">
        <v>439</v>
      </c>
      <c r="N206" s="137" t="s">
        <v>76</v>
      </c>
      <c r="O206" s="137" t="s">
        <v>77</v>
      </c>
      <c r="P206" s="132">
        <v>1700</v>
      </c>
      <c r="Q206" s="132">
        <v>1160</v>
      </c>
      <c r="R206" s="132" t="s">
        <v>146</v>
      </c>
      <c r="S206" s="132" t="s">
        <v>146</v>
      </c>
      <c r="T206" s="131"/>
      <c r="U206" s="131"/>
      <c r="V206" s="137" t="s">
        <v>538</v>
      </c>
    </row>
    <row r="207" spans="1:22" s="193" customFormat="1" x14ac:dyDescent="0.3">
      <c r="A207" s="128">
        <v>100</v>
      </c>
      <c r="B207" s="136">
        <v>16</v>
      </c>
      <c r="C207" s="136">
        <v>16</v>
      </c>
      <c r="D207" s="136">
        <v>56</v>
      </c>
      <c r="E207" s="136">
        <v>19</v>
      </c>
      <c r="F207" s="135">
        <v>5</v>
      </c>
      <c r="G207" s="129" t="str">
        <f t="shared" si="2"/>
        <v>16-16-056-19W5</v>
      </c>
      <c r="H207" s="137" t="s">
        <v>73</v>
      </c>
      <c r="I207" s="137" t="s">
        <v>73</v>
      </c>
      <c r="J207" s="137" t="s">
        <v>73</v>
      </c>
      <c r="K207" s="135">
        <v>53.843145999999997</v>
      </c>
      <c r="L207" s="135">
        <v>116.75523699999999</v>
      </c>
      <c r="M207" s="137" t="s">
        <v>440</v>
      </c>
      <c r="N207" s="137" t="s">
        <v>76</v>
      </c>
      <c r="O207" s="137" t="s">
        <v>138</v>
      </c>
      <c r="P207" s="132">
        <v>1680</v>
      </c>
      <c r="Q207" s="132">
        <v>1150</v>
      </c>
      <c r="R207" s="132" t="s">
        <v>146</v>
      </c>
      <c r="S207" s="132" t="s">
        <v>146</v>
      </c>
      <c r="T207" s="131"/>
      <c r="U207" s="131"/>
      <c r="V207" s="137" t="s">
        <v>607</v>
      </c>
    </row>
    <row r="208" spans="1:22" s="193" customFormat="1" x14ac:dyDescent="0.3">
      <c r="A208" s="128">
        <v>100</v>
      </c>
      <c r="B208" s="128">
        <v>16</v>
      </c>
      <c r="C208" s="128">
        <v>16</v>
      </c>
      <c r="D208" s="128">
        <v>56</v>
      </c>
      <c r="E208" s="128">
        <v>19</v>
      </c>
      <c r="F208" s="129">
        <v>5</v>
      </c>
      <c r="G208" s="129" t="str">
        <f t="shared" si="2"/>
        <v>16-16-056-19W5</v>
      </c>
      <c r="H208" s="130" t="s">
        <v>87</v>
      </c>
      <c r="I208" s="130" t="s">
        <v>441</v>
      </c>
      <c r="J208" s="130" t="s">
        <v>109</v>
      </c>
      <c r="K208" s="129">
        <v>53.843145999999997</v>
      </c>
      <c r="L208" s="129">
        <v>116.75523699999999</v>
      </c>
      <c r="M208" s="130" t="s">
        <v>419</v>
      </c>
      <c r="N208" s="130" t="s">
        <v>76</v>
      </c>
      <c r="O208" s="130" t="s">
        <v>185</v>
      </c>
      <c r="P208" s="132">
        <v>1680</v>
      </c>
      <c r="Q208" s="132">
        <v>1150</v>
      </c>
      <c r="R208" s="131" t="s">
        <v>146</v>
      </c>
      <c r="S208" s="131" t="s">
        <v>146</v>
      </c>
      <c r="T208" s="131"/>
      <c r="U208" s="131"/>
      <c r="V208" s="130"/>
    </row>
    <row r="209" spans="1:22" s="193" customFormat="1" x14ac:dyDescent="0.3">
      <c r="A209" s="128">
        <v>100</v>
      </c>
      <c r="B209" s="136">
        <v>16</v>
      </c>
      <c r="C209" s="136">
        <v>16</v>
      </c>
      <c r="D209" s="136">
        <v>56</v>
      </c>
      <c r="E209" s="136">
        <v>19</v>
      </c>
      <c r="F209" s="135">
        <v>5</v>
      </c>
      <c r="G209" s="129" t="str">
        <f t="shared" si="2"/>
        <v>16-16-056-19W5</v>
      </c>
      <c r="H209" s="137" t="s">
        <v>87</v>
      </c>
      <c r="I209" s="137" t="s">
        <v>442</v>
      </c>
      <c r="J209" s="137" t="s">
        <v>109</v>
      </c>
      <c r="K209" s="135">
        <v>53.843145999999997</v>
      </c>
      <c r="L209" s="135">
        <v>116.75523699999999</v>
      </c>
      <c r="M209" s="137" t="s">
        <v>440</v>
      </c>
      <c r="N209" s="137" t="s">
        <v>76</v>
      </c>
      <c r="O209" s="137" t="s">
        <v>138</v>
      </c>
      <c r="P209" s="132">
        <v>1680</v>
      </c>
      <c r="Q209" s="132">
        <v>1150</v>
      </c>
      <c r="R209" s="132" t="s">
        <v>146</v>
      </c>
      <c r="S209" s="132" t="s">
        <v>146</v>
      </c>
      <c r="T209" s="131"/>
      <c r="U209" s="131"/>
      <c r="V209" s="137" t="s">
        <v>677</v>
      </c>
    </row>
    <row r="210" spans="1:22" s="193" customFormat="1" x14ac:dyDescent="0.3">
      <c r="A210" s="128">
        <v>100</v>
      </c>
      <c r="B210" s="136">
        <v>9</v>
      </c>
      <c r="C210" s="136">
        <v>17</v>
      </c>
      <c r="D210" s="136">
        <v>56</v>
      </c>
      <c r="E210" s="136">
        <v>19</v>
      </c>
      <c r="F210" s="135">
        <v>5</v>
      </c>
      <c r="G210" s="129" t="str">
        <f t="shared" si="2"/>
        <v>09-17-056-19W5</v>
      </c>
      <c r="H210" s="137" t="s">
        <v>73</v>
      </c>
      <c r="I210" s="137" t="s">
        <v>191</v>
      </c>
      <c r="J210" s="137" t="s">
        <v>73</v>
      </c>
      <c r="K210" s="135"/>
      <c r="L210" s="135"/>
      <c r="M210" s="137" t="s">
        <v>443</v>
      </c>
      <c r="N210" s="137" t="s">
        <v>109</v>
      </c>
      <c r="O210" s="137"/>
      <c r="P210" s="132" t="s">
        <v>146</v>
      </c>
      <c r="Q210" s="132" t="s">
        <v>146</v>
      </c>
      <c r="R210" s="132" t="s">
        <v>146</v>
      </c>
      <c r="S210" s="132" t="s">
        <v>146</v>
      </c>
      <c r="T210" s="131"/>
      <c r="U210" s="131"/>
      <c r="V210" s="137" t="s">
        <v>539</v>
      </c>
    </row>
    <row r="211" spans="1:22" s="193" customFormat="1" ht="24" x14ac:dyDescent="0.3">
      <c r="A211" s="128">
        <v>100</v>
      </c>
      <c r="B211" s="136">
        <v>9</v>
      </c>
      <c r="C211" s="136">
        <v>20</v>
      </c>
      <c r="D211" s="136">
        <v>56</v>
      </c>
      <c r="E211" s="136">
        <v>19</v>
      </c>
      <c r="F211" s="135">
        <v>5</v>
      </c>
      <c r="G211" s="129" t="str">
        <f t="shared" si="2"/>
        <v>09-20-056-19W5</v>
      </c>
      <c r="H211" s="137" t="s">
        <v>87</v>
      </c>
      <c r="I211" s="137" t="s">
        <v>444</v>
      </c>
      <c r="J211" s="137" t="s">
        <v>109</v>
      </c>
      <c r="K211" s="135">
        <v>53.857345000000002</v>
      </c>
      <c r="L211" s="135">
        <v>116.780508</v>
      </c>
      <c r="M211" s="137" t="s">
        <v>445</v>
      </c>
      <c r="N211" s="137" t="s">
        <v>76</v>
      </c>
      <c r="O211" s="137" t="s">
        <v>295</v>
      </c>
      <c r="P211" s="132" t="s">
        <v>146</v>
      </c>
      <c r="Q211" s="132" t="s">
        <v>146</v>
      </c>
      <c r="R211" s="132" t="s">
        <v>146</v>
      </c>
      <c r="S211" s="132" t="s">
        <v>146</v>
      </c>
      <c r="T211" s="131"/>
      <c r="U211" s="131"/>
      <c r="V211" s="137" t="s">
        <v>649</v>
      </c>
    </row>
    <row r="212" spans="1:22" s="193" customFormat="1" ht="24" x14ac:dyDescent="0.3">
      <c r="A212" s="128">
        <v>100</v>
      </c>
      <c r="B212" s="136">
        <v>9</v>
      </c>
      <c r="C212" s="136">
        <v>20</v>
      </c>
      <c r="D212" s="136">
        <v>56</v>
      </c>
      <c r="E212" s="136">
        <v>19</v>
      </c>
      <c r="F212" s="135">
        <v>5</v>
      </c>
      <c r="G212" s="129" t="str">
        <f t="shared" si="2"/>
        <v>09-20-056-19W5</v>
      </c>
      <c r="H212" s="137" t="s">
        <v>87</v>
      </c>
      <c r="I212" s="137" t="s">
        <v>444</v>
      </c>
      <c r="J212" s="137" t="s">
        <v>109</v>
      </c>
      <c r="K212" s="135">
        <v>53.857345000000002</v>
      </c>
      <c r="L212" s="135">
        <v>116.780508</v>
      </c>
      <c r="M212" s="137" t="s">
        <v>446</v>
      </c>
      <c r="N212" s="137" t="s">
        <v>76</v>
      </c>
      <c r="O212" s="137" t="s">
        <v>295</v>
      </c>
      <c r="P212" s="132" t="s">
        <v>146</v>
      </c>
      <c r="Q212" s="132" t="s">
        <v>146</v>
      </c>
      <c r="R212" s="132" t="s">
        <v>146</v>
      </c>
      <c r="S212" s="132" t="s">
        <v>146</v>
      </c>
      <c r="T212" s="131"/>
      <c r="U212" s="131"/>
      <c r="V212" s="137" t="s">
        <v>649</v>
      </c>
    </row>
    <row r="213" spans="1:22" s="193" customFormat="1" x14ac:dyDescent="0.3">
      <c r="A213" s="128">
        <v>100</v>
      </c>
      <c r="B213" s="136">
        <v>9</v>
      </c>
      <c r="C213" s="136">
        <v>20</v>
      </c>
      <c r="D213" s="136">
        <v>56</v>
      </c>
      <c r="E213" s="136">
        <v>19</v>
      </c>
      <c r="F213" s="135">
        <v>5</v>
      </c>
      <c r="G213" s="129" t="str">
        <f t="shared" si="2"/>
        <v>09-20-056-19W5</v>
      </c>
      <c r="H213" s="137" t="s">
        <v>87</v>
      </c>
      <c r="I213" s="137" t="s">
        <v>447</v>
      </c>
      <c r="J213" s="137" t="s">
        <v>109</v>
      </c>
      <c r="K213" s="135">
        <v>53.857345000000002</v>
      </c>
      <c r="L213" s="135">
        <v>116.780508</v>
      </c>
      <c r="M213" s="137"/>
      <c r="N213" s="137" t="s">
        <v>76</v>
      </c>
      <c r="O213" s="137"/>
      <c r="P213" s="132" t="s">
        <v>146</v>
      </c>
      <c r="Q213" s="132" t="s">
        <v>146</v>
      </c>
      <c r="R213" s="132" t="s">
        <v>146</v>
      </c>
      <c r="S213" s="132" t="s">
        <v>146</v>
      </c>
      <c r="T213" s="131"/>
      <c r="U213" s="131"/>
      <c r="V213" s="137" t="s">
        <v>613</v>
      </c>
    </row>
    <row r="214" spans="1:22" s="193" customFormat="1" x14ac:dyDescent="0.3">
      <c r="A214" s="128">
        <v>100</v>
      </c>
      <c r="B214" s="136">
        <v>3</v>
      </c>
      <c r="C214" s="136">
        <v>21</v>
      </c>
      <c r="D214" s="136">
        <v>56</v>
      </c>
      <c r="E214" s="136">
        <v>19</v>
      </c>
      <c r="F214" s="135">
        <v>5</v>
      </c>
      <c r="G214" s="129" t="str">
        <f t="shared" ref="G214:G273" si="3">IF(LEN(B214)=1,"0"&amp;B214,B214)&amp;"-"&amp;IF(LEN(C214)=1,"0"&amp;C214,C214)&amp;"-"&amp;IF(LEN(D214)=1,"00"&amp;D214,IF(LEN(D214)=2,"0"&amp;D214,D214)&amp;"-"&amp;IF(LEN(E214)=1,"0"&amp;E214,E214)&amp;"W"&amp;F214)</f>
        <v>03-21-056-19W5</v>
      </c>
      <c r="H214" s="137" t="s">
        <v>164</v>
      </c>
      <c r="I214" s="137" t="s">
        <v>448</v>
      </c>
      <c r="J214" s="137" t="s">
        <v>84</v>
      </c>
      <c r="K214" s="135">
        <v>53.848438999999999</v>
      </c>
      <c r="L214" s="135">
        <v>116.76683300000001</v>
      </c>
      <c r="M214" s="137" t="s">
        <v>449</v>
      </c>
      <c r="N214" s="137" t="s">
        <v>76</v>
      </c>
      <c r="O214" s="137" t="s">
        <v>138</v>
      </c>
      <c r="P214" s="132">
        <v>1670</v>
      </c>
      <c r="Q214" s="132">
        <v>1130</v>
      </c>
      <c r="R214" s="132">
        <v>710</v>
      </c>
      <c r="S214" s="132">
        <v>710</v>
      </c>
      <c r="T214" s="131"/>
      <c r="U214" s="131"/>
      <c r="V214" s="137" t="s">
        <v>608</v>
      </c>
    </row>
    <row r="215" spans="1:22" s="193" customFormat="1" x14ac:dyDescent="0.3">
      <c r="A215" s="128">
        <v>100</v>
      </c>
      <c r="B215" s="136">
        <v>3</v>
      </c>
      <c r="C215" s="136">
        <v>21</v>
      </c>
      <c r="D215" s="136">
        <v>56</v>
      </c>
      <c r="E215" s="136">
        <v>19</v>
      </c>
      <c r="F215" s="135">
        <v>5</v>
      </c>
      <c r="G215" s="129" t="str">
        <f t="shared" si="3"/>
        <v>03-21-056-19W5</v>
      </c>
      <c r="H215" s="137" t="s">
        <v>164</v>
      </c>
      <c r="I215" s="137" t="s">
        <v>448</v>
      </c>
      <c r="J215" s="137" t="s">
        <v>84</v>
      </c>
      <c r="K215" s="135">
        <v>53.848438999999999</v>
      </c>
      <c r="L215" s="135">
        <v>116.76683300000001</v>
      </c>
      <c r="M215" s="137" t="s">
        <v>450</v>
      </c>
      <c r="N215" s="137" t="s">
        <v>76</v>
      </c>
      <c r="O215" s="137" t="s">
        <v>138</v>
      </c>
      <c r="P215" s="132">
        <v>1670</v>
      </c>
      <c r="Q215" s="132">
        <v>1130</v>
      </c>
      <c r="R215" s="132">
        <v>710</v>
      </c>
      <c r="S215" s="132">
        <v>710</v>
      </c>
      <c r="T215" s="131"/>
      <c r="U215" s="131"/>
      <c r="V215" s="137" t="s">
        <v>540</v>
      </c>
    </row>
    <row r="216" spans="1:22" s="193" customFormat="1" ht="24" x14ac:dyDescent="0.3">
      <c r="A216" s="128">
        <v>100</v>
      </c>
      <c r="B216" s="136">
        <v>3</v>
      </c>
      <c r="C216" s="136">
        <v>21</v>
      </c>
      <c r="D216" s="136">
        <v>56</v>
      </c>
      <c r="E216" s="136">
        <v>19</v>
      </c>
      <c r="F216" s="135">
        <v>5</v>
      </c>
      <c r="G216" s="129" t="str">
        <f t="shared" si="3"/>
        <v>03-21-056-19W5</v>
      </c>
      <c r="H216" s="137" t="s">
        <v>164</v>
      </c>
      <c r="I216" s="137" t="s">
        <v>448</v>
      </c>
      <c r="J216" s="137" t="s">
        <v>84</v>
      </c>
      <c r="K216" s="135">
        <v>53.848438999999999</v>
      </c>
      <c r="L216" s="135">
        <v>116.76683300000001</v>
      </c>
      <c r="M216" s="137" t="s">
        <v>451</v>
      </c>
      <c r="N216" s="137" t="s">
        <v>76</v>
      </c>
      <c r="O216" s="137" t="s">
        <v>295</v>
      </c>
      <c r="P216" s="132" t="s">
        <v>146</v>
      </c>
      <c r="Q216" s="132" t="s">
        <v>146</v>
      </c>
      <c r="R216" s="132">
        <v>710</v>
      </c>
      <c r="S216" s="132">
        <v>710</v>
      </c>
      <c r="T216" s="131"/>
      <c r="U216" s="131"/>
      <c r="V216" s="137" t="s">
        <v>541</v>
      </c>
    </row>
    <row r="217" spans="1:22" s="193" customFormat="1" ht="24" x14ac:dyDescent="0.3">
      <c r="A217" s="128">
        <v>100</v>
      </c>
      <c r="B217" s="136">
        <v>3</v>
      </c>
      <c r="C217" s="136">
        <v>21</v>
      </c>
      <c r="D217" s="136">
        <v>56</v>
      </c>
      <c r="E217" s="136">
        <v>19</v>
      </c>
      <c r="F217" s="135">
        <v>5</v>
      </c>
      <c r="G217" s="129" t="str">
        <f t="shared" si="3"/>
        <v>03-21-056-19W5</v>
      </c>
      <c r="H217" s="137" t="s">
        <v>164</v>
      </c>
      <c r="I217" s="137" t="s">
        <v>448</v>
      </c>
      <c r="J217" s="137" t="s">
        <v>84</v>
      </c>
      <c r="K217" s="135">
        <v>53.848438999999999</v>
      </c>
      <c r="L217" s="135">
        <v>116.76683300000001</v>
      </c>
      <c r="M217" s="137" t="s">
        <v>452</v>
      </c>
      <c r="N217" s="137" t="s">
        <v>76</v>
      </c>
      <c r="O217" s="137" t="s">
        <v>295</v>
      </c>
      <c r="P217" s="132" t="s">
        <v>146</v>
      </c>
      <c r="Q217" s="132" t="s">
        <v>146</v>
      </c>
      <c r="R217" s="132">
        <v>710</v>
      </c>
      <c r="S217" s="132">
        <v>710</v>
      </c>
      <c r="T217" s="131"/>
      <c r="U217" s="131"/>
      <c r="V217" s="137" t="s">
        <v>541</v>
      </c>
    </row>
    <row r="218" spans="1:22" s="193" customFormat="1" x14ac:dyDescent="0.3">
      <c r="A218" s="128">
        <v>100</v>
      </c>
      <c r="B218" s="136">
        <v>3</v>
      </c>
      <c r="C218" s="136">
        <v>21</v>
      </c>
      <c r="D218" s="136">
        <v>56</v>
      </c>
      <c r="E218" s="136">
        <v>19</v>
      </c>
      <c r="F218" s="135">
        <v>5</v>
      </c>
      <c r="G218" s="129" t="str">
        <f t="shared" si="3"/>
        <v>03-21-056-19W5</v>
      </c>
      <c r="H218" s="137" t="s">
        <v>164</v>
      </c>
      <c r="I218" s="137" t="s">
        <v>448</v>
      </c>
      <c r="J218" s="137" t="s">
        <v>84</v>
      </c>
      <c r="K218" s="135">
        <v>53.848438999999999</v>
      </c>
      <c r="L218" s="135">
        <v>116.76683300000001</v>
      </c>
      <c r="M218" s="137" t="s">
        <v>412</v>
      </c>
      <c r="N218" s="137" t="s">
        <v>76</v>
      </c>
      <c r="O218" s="137" t="s">
        <v>138</v>
      </c>
      <c r="P218" s="132">
        <v>1670</v>
      </c>
      <c r="Q218" s="132">
        <v>1130</v>
      </c>
      <c r="R218" s="132">
        <v>710</v>
      </c>
      <c r="S218" s="132">
        <v>710</v>
      </c>
      <c r="T218" s="131"/>
      <c r="U218" s="131"/>
      <c r="V218" s="137" t="s">
        <v>540</v>
      </c>
    </row>
    <row r="219" spans="1:22" s="193" customFormat="1" ht="24" x14ac:dyDescent="0.3">
      <c r="A219" s="128">
        <v>100</v>
      </c>
      <c r="B219" s="136">
        <v>3</v>
      </c>
      <c r="C219" s="136">
        <v>21</v>
      </c>
      <c r="D219" s="136">
        <v>56</v>
      </c>
      <c r="E219" s="136">
        <v>19</v>
      </c>
      <c r="F219" s="135">
        <v>5</v>
      </c>
      <c r="G219" s="129" t="str">
        <f t="shared" si="3"/>
        <v>03-21-056-19W5</v>
      </c>
      <c r="H219" s="137" t="s">
        <v>164</v>
      </c>
      <c r="I219" s="137" t="s">
        <v>448</v>
      </c>
      <c r="J219" s="137" t="s">
        <v>84</v>
      </c>
      <c r="K219" s="135">
        <v>53.848438999999999</v>
      </c>
      <c r="L219" s="135">
        <v>116.76683300000001</v>
      </c>
      <c r="M219" s="137" t="s">
        <v>453</v>
      </c>
      <c r="N219" s="137" t="s">
        <v>76</v>
      </c>
      <c r="O219" s="137" t="s">
        <v>138</v>
      </c>
      <c r="P219" s="132">
        <v>1670</v>
      </c>
      <c r="Q219" s="132">
        <v>1130</v>
      </c>
      <c r="R219" s="132">
        <v>710</v>
      </c>
      <c r="S219" s="132">
        <v>710</v>
      </c>
      <c r="T219" s="131"/>
      <c r="U219" s="131"/>
      <c r="V219" s="137" t="s">
        <v>542</v>
      </c>
    </row>
    <row r="220" spans="1:22" s="193" customFormat="1" x14ac:dyDescent="0.3">
      <c r="A220" s="128">
        <v>100</v>
      </c>
      <c r="B220" s="136">
        <v>3</v>
      </c>
      <c r="C220" s="136">
        <v>21</v>
      </c>
      <c r="D220" s="136">
        <v>56</v>
      </c>
      <c r="E220" s="136">
        <v>19</v>
      </c>
      <c r="F220" s="135">
        <v>5</v>
      </c>
      <c r="G220" s="129" t="str">
        <f t="shared" si="3"/>
        <v>03-21-056-19W5</v>
      </c>
      <c r="H220" s="137" t="s">
        <v>164</v>
      </c>
      <c r="I220" s="137" t="s">
        <v>181</v>
      </c>
      <c r="J220" s="137" t="s">
        <v>109</v>
      </c>
      <c r="K220" s="135">
        <v>53.848438999999999</v>
      </c>
      <c r="L220" s="135">
        <v>116.76683300000001</v>
      </c>
      <c r="M220" s="137" t="s">
        <v>122</v>
      </c>
      <c r="N220" s="137" t="s">
        <v>76</v>
      </c>
      <c r="O220" s="137"/>
      <c r="P220" s="132">
        <v>710</v>
      </c>
      <c r="Q220" s="132">
        <v>710</v>
      </c>
      <c r="R220" s="132" t="s">
        <v>146</v>
      </c>
      <c r="S220" s="132" t="s">
        <v>146</v>
      </c>
      <c r="T220" s="131"/>
      <c r="U220" s="131"/>
      <c r="V220" s="137" t="s">
        <v>543</v>
      </c>
    </row>
    <row r="221" spans="1:22" s="193" customFormat="1" x14ac:dyDescent="0.3">
      <c r="A221" s="128">
        <v>100</v>
      </c>
      <c r="B221" s="136">
        <v>3</v>
      </c>
      <c r="C221" s="136">
        <v>21</v>
      </c>
      <c r="D221" s="136">
        <v>56</v>
      </c>
      <c r="E221" s="136">
        <v>19</v>
      </c>
      <c r="F221" s="135">
        <v>5</v>
      </c>
      <c r="G221" s="129" t="str">
        <f t="shared" si="3"/>
        <v>03-21-056-19W5</v>
      </c>
      <c r="H221" s="137" t="s">
        <v>164</v>
      </c>
      <c r="I221" s="137" t="s">
        <v>454</v>
      </c>
      <c r="J221" s="137" t="s">
        <v>84</v>
      </c>
      <c r="K221" s="135">
        <v>53.848438999999999</v>
      </c>
      <c r="L221" s="135">
        <v>116.76683300000001</v>
      </c>
      <c r="M221" s="137" t="s">
        <v>426</v>
      </c>
      <c r="N221" s="137" t="s">
        <v>76</v>
      </c>
      <c r="O221" s="137" t="s">
        <v>138</v>
      </c>
      <c r="P221" s="132">
        <v>1690</v>
      </c>
      <c r="Q221" s="132">
        <v>1150</v>
      </c>
      <c r="R221" s="132">
        <v>710</v>
      </c>
      <c r="S221" s="132">
        <v>710</v>
      </c>
      <c r="T221" s="131"/>
      <c r="U221" s="131"/>
      <c r="V221" s="137" t="s">
        <v>544</v>
      </c>
    </row>
    <row r="222" spans="1:22" s="193" customFormat="1" ht="24" x14ac:dyDescent="0.3">
      <c r="A222" s="128">
        <v>100</v>
      </c>
      <c r="B222" s="136">
        <v>3</v>
      </c>
      <c r="C222" s="136">
        <v>21</v>
      </c>
      <c r="D222" s="136">
        <v>56</v>
      </c>
      <c r="E222" s="136">
        <v>19</v>
      </c>
      <c r="F222" s="135">
        <v>5</v>
      </c>
      <c r="G222" s="129" t="str">
        <f t="shared" si="3"/>
        <v>03-21-056-19W5</v>
      </c>
      <c r="H222" s="137" t="s">
        <v>164</v>
      </c>
      <c r="I222" s="137" t="s">
        <v>455</v>
      </c>
      <c r="J222" s="137" t="s">
        <v>84</v>
      </c>
      <c r="K222" s="135">
        <v>53.848438999999999</v>
      </c>
      <c r="L222" s="135">
        <v>116.76683300000001</v>
      </c>
      <c r="M222" s="137" t="s">
        <v>456</v>
      </c>
      <c r="N222" s="137" t="s">
        <v>76</v>
      </c>
      <c r="O222" s="137" t="s">
        <v>138</v>
      </c>
      <c r="P222" s="132">
        <v>1690</v>
      </c>
      <c r="Q222" s="132">
        <v>1150</v>
      </c>
      <c r="R222" s="132">
        <v>710</v>
      </c>
      <c r="S222" s="132">
        <v>710</v>
      </c>
      <c r="T222" s="131"/>
      <c r="U222" s="131"/>
      <c r="V222" s="137" t="s">
        <v>545</v>
      </c>
    </row>
    <row r="223" spans="1:22" s="193" customFormat="1" ht="24" x14ac:dyDescent="0.3">
      <c r="A223" s="128">
        <v>100</v>
      </c>
      <c r="B223" s="136">
        <v>3</v>
      </c>
      <c r="C223" s="136">
        <v>21</v>
      </c>
      <c r="D223" s="136">
        <v>56</v>
      </c>
      <c r="E223" s="136">
        <v>19</v>
      </c>
      <c r="F223" s="135">
        <v>5</v>
      </c>
      <c r="G223" s="129" t="str">
        <f t="shared" si="3"/>
        <v>03-21-056-19W5</v>
      </c>
      <c r="H223" s="137" t="s">
        <v>164</v>
      </c>
      <c r="I223" s="137" t="s">
        <v>457</v>
      </c>
      <c r="J223" s="137" t="s">
        <v>109</v>
      </c>
      <c r="K223" s="135">
        <v>53.848438999999999</v>
      </c>
      <c r="L223" s="135">
        <v>116.76683300000001</v>
      </c>
      <c r="M223" s="137" t="s">
        <v>458</v>
      </c>
      <c r="N223" s="137" t="s">
        <v>76</v>
      </c>
      <c r="O223" s="137" t="s">
        <v>138</v>
      </c>
      <c r="P223" s="132">
        <v>1690</v>
      </c>
      <c r="Q223" s="132">
        <v>1150</v>
      </c>
      <c r="R223" s="132" t="s">
        <v>146</v>
      </c>
      <c r="S223" s="132" t="s">
        <v>146</v>
      </c>
      <c r="T223" s="131"/>
      <c r="U223" s="131"/>
      <c r="V223" s="137" t="s">
        <v>546</v>
      </c>
    </row>
    <row r="224" spans="1:22" s="193" customFormat="1" ht="24" x14ac:dyDescent="0.3">
      <c r="A224" s="128">
        <v>100</v>
      </c>
      <c r="B224" s="136">
        <v>3</v>
      </c>
      <c r="C224" s="136">
        <v>21</v>
      </c>
      <c r="D224" s="136">
        <v>56</v>
      </c>
      <c r="E224" s="136">
        <v>19</v>
      </c>
      <c r="F224" s="135">
        <v>5</v>
      </c>
      <c r="G224" s="129" t="str">
        <f t="shared" si="3"/>
        <v>03-21-056-19W5</v>
      </c>
      <c r="H224" s="137" t="s">
        <v>164</v>
      </c>
      <c r="I224" s="137" t="s">
        <v>459</v>
      </c>
      <c r="J224" s="137" t="s">
        <v>109</v>
      </c>
      <c r="K224" s="135">
        <v>53.848438999999999</v>
      </c>
      <c r="L224" s="135">
        <v>116.76683300000001</v>
      </c>
      <c r="M224" s="137" t="s">
        <v>440</v>
      </c>
      <c r="N224" s="137" t="s">
        <v>76</v>
      </c>
      <c r="O224" s="137" t="s">
        <v>138</v>
      </c>
      <c r="P224" s="132">
        <v>1690</v>
      </c>
      <c r="Q224" s="132">
        <v>1150</v>
      </c>
      <c r="R224" s="135" t="s">
        <v>146</v>
      </c>
      <c r="S224" s="135" t="s">
        <v>146</v>
      </c>
      <c r="T224" s="131"/>
      <c r="U224" s="131"/>
      <c r="V224" s="137" t="s">
        <v>547</v>
      </c>
    </row>
    <row r="225" spans="1:22" s="193" customFormat="1" x14ac:dyDescent="0.3">
      <c r="A225" s="128">
        <v>100</v>
      </c>
      <c r="B225" s="136">
        <v>6</v>
      </c>
      <c r="C225" s="136">
        <v>21</v>
      </c>
      <c r="D225" s="136">
        <v>56</v>
      </c>
      <c r="E225" s="136">
        <v>19</v>
      </c>
      <c r="F225" s="135">
        <v>5</v>
      </c>
      <c r="G225" s="129" t="str">
        <f t="shared" si="3"/>
        <v>06-21-056-19W5</v>
      </c>
      <c r="H225" s="137" t="s">
        <v>73</v>
      </c>
      <c r="I225" s="137" t="s">
        <v>460</v>
      </c>
      <c r="J225" s="137" t="s">
        <v>73</v>
      </c>
      <c r="K225" s="135">
        <v>53.851095999999998</v>
      </c>
      <c r="L225" s="135">
        <v>116.767961</v>
      </c>
      <c r="M225" s="137" t="s">
        <v>458</v>
      </c>
      <c r="N225" s="137" t="s">
        <v>76</v>
      </c>
      <c r="O225" s="137" t="s">
        <v>138</v>
      </c>
      <c r="P225" s="132">
        <v>1670</v>
      </c>
      <c r="Q225" s="132">
        <v>1130</v>
      </c>
      <c r="R225" s="132" t="s">
        <v>146</v>
      </c>
      <c r="S225" s="132" t="s">
        <v>146</v>
      </c>
      <c r="T225" s="131"/>
      <c r="U225" s="131"/>
      <c r="V225" s="137" t="s">
        <v>548</v>
      </c>
    </row>
    <row r="226" spans="1:22" s="193" customFormat="1" ht="24" x14ac:dyDescent="0.3">
      <c r="A226" s="128">
        <v>100</v>
      </c>
      <c r="B226" s="136">
        <v>15</v>
      </c>
      <c r="C226" s="136">
        <v>21</v>
      </c>
      <c r="D226" s="136">
        <v>56</v>
      </c>
      <c r="E226" s="136">
        <v>19</v>
      </c>
      <c r="F226" s="135">
        <v>5</v>
      </c>
      <c r="G226" s="129" t="str">
        <f t="shared" si="3"/>
        <v>15-21-056-19W5</v>
      </c>
      <c r="H226" s="137" t="s">
        <v>73</v>
      </c>
      <c r="I226" s="137" t="s">
        <v>444</v>
      </c>
      <c r="J226" s="137" t="s">
        <v>73</v>
      </c>
      <c r="K226" s="135">
        <v>53.858024999999998</v>
      </c>
      <c r="L226" s="135">
        <v>116.757959</v>
      </c>
      <c r="M226" s="137" t="s">
        <v>461</v>
      </c>
      <c r="N226" s="137" t="s">
        <v>76</v>
      </c>
      <c r="O226" s="137" t="s">
        <v>138</v>
      </c>
      <c r="P226" s="132">
        <v>1660</v>
      </c>
      <c r="Q226" s="132">
        <v>1120</v>
      </c>
      <c r="R226" s="132">
        <v>760</v>
      </c>
      <c r="S226" s="132">
        <v>760</v>
      </c>
      <c r="T226" s="131"/>
      <c r="U226" s="131"/>
      <c r="V226" s="137" t="s">
        <v>549</v>
      </c>
    </row>
    <row r="227" spans="1:22" s="193" customFormat="1" x14ac:dyDescent="0.3">
      <c r="A227" s="128">
        <v>100</v>
      </c>
      <c r="B227" s="136">
        <v>6</v>
      </c>
      <c r="C227" s="136">
        <v>28</v>
      </c>
      <c r="D227" s="136">
        <v>56</v>
      </c>
      <c r="E227" s="136">
        <v>19</v>
      </c>
      <c r="F227" s="135">
        <v>5</v>
      </c>
      <c r="G227" s="129" t="str">
        <f t="shared" si="3"/>
        <v>06-28-056-19W5</v>
      </c>
      <c r="H227" s="137" t="s">
        <v>73</v>
      </c>
      <c r="I227" s="137" t="s">
        <v>462</v>
      </c>
      <c r="J227" s="137" t="s">
        <v>73</v>
      </c>
      <c r="K227" s="135">
        <v>53.865673999999999</v>
      </c>
      <c r="L227" s="135">
        <v>116.768236</v>
      </c>
      <c r="M227" s="137" t="s">
        <v>463</v>
      </c>
      <c r="N227" s="137" t="s">
        <v>76</v>
      </c>
      <c r="O227" s="137" t="s">
        <v>185</v>
      </c>
      <c r="P227" s="132">
        <v>1840</v>
      </c>
      <c r="Q227" s="132">
        <v>1110</v>
      </c>
      <c r="R227" s="132" t="s">
        <v>146</v>
      </c>
      <c r="S227" s="132" t="s">
        <v>146</v>
      </c>
      <c r="T227" s="131"/>
      <c r="U227" s="131"/>
      <c r="V227" s="137" t="s">
        <v>357</v>
      </c>
    </row>
    <row r="228" spans="1:22" s="193" customFormat="1" x14ac:dyDescent="0.3">
      <c r="A228" s="128">
        <v>100</v>
      </c>
      <c r="B228" s="128">
        <v>2</v>
      </c>
      <c r="C228" s="128">
        <v>29</v>
      </c>
      <c r="D228" s="128">
        <v>56</v>
      </c>
      <c r="E228" s="128">
        <v>19</v>
      </c>
      <c r="F228" s="129">
        <v>5</v>
      </c>
      <c r="G228" s="129" t="str">
        <f t="shared" si="3"/>
        <v>02-29-056-19W5</v>
      </c>
      <c r="H228" s="130" t="s">
        <v>73</v>
      </c>
      <c r="I228" s="130" t="s">
        <v>464</v>
      </c>
      <c r="J228" s="130" t="s">
        <v>73</v>
      </c>
      <c r="K228" s="129">
        <v>53.864575000000002</v>
      </c>
      <c r="L228" s="129">
        <v>116.783163</v>
      </c>
      <c r="M228" s="130" t="s">
        <v>465</v>
      </c>
      <c r="N228" s="130" t="s">
        <v>76</v>
      </c>
      <c r="O228" s="130" t="s">
        <v>138</v>
      </c>
      <c r="P228" s="131">
        <v>630</v>
      </c>
      <c r="Q228" s="131">
        <v>630</v>
      </c>
      <c r="R228" s="131" t="s">
        <v>146</v>
      </c>
      <c r="S228" s="131" t="s">
        <v>146</v>
      </c>
      <c r="T228" s="131"/>
      <c r="U228" s="131"/>
      <c r="V228" s="130" t="s">
        <v>675</v>
      </c>
    </row>
    <row r="229" spans="1:22" s="193" customFormat="1" x14ac:dyDescent="0.3">
      <c r="A229" s="128">
        <v>100</v>
      </c>
      <c r="B229" s="136">
        <v>7</v>
      </c>
      <c r="C229" s="136">
        <v>29</v>
      </c>
      <c r="D229" s="136">
        <v>56</v>
      </c>
      <c r="E229" s="136">
        <v>19</v>
      </c>
      <c r="F229" s="135">
        <v>5</v>
      </c>
      <c r="G229" s="129" t="str">
        <f t="shared" si="3"/>
        <v>07-29-056-19W5</v>
      </c>
      <c r="H229" s="137" t="s">
        <v>164</v>
      </c>
      <c r="I229" s="137" t="s">
        <v>466</v>
      </c>
      <c r="J229" s="137" t="s">
        <v>109</v>
      </c>
      <c r="K229" s="135">
        <v>53.865679999999998</v>
      </c>
      <c r="L229" s="135">
        <v>116.784392</v>
      </c>
      <c r="M229" s="137"/>
      <c r="N229" s="137" t="s">
        <v>76</v>
      </c>
      <c r="O229" s="137"/>
      <c r="P229" s="131">
        <v>1880</v>
      </c>
      <c r="Q229" s="131">
        <v>1140</v>
      </c>
      <c r="R229" s="132" t="s">
        <v>146</v>
      </c>
      <c r="S229" s="132" t="s">
        <v>146</v>
      </c>
      <c r="T229" s="131"/>
      <c r="U229" s="131"/>
      <c r="V229" s="137"/>
    </row>
    <row r="230" spans="1:22" s="193" customFormat="1" x14ac:dyDescent="0.3">
      <c r="A230" s="128">
        <v>100</v>
      </c>
      <c r="B230" s="128">
        <v>7</v>
      </c>
      <c r="C230" s="128">
        <v>29</v>
      </c>
      <c r="D230" s="128">
        <v>56</v>
      </c>
      <c r="E230" s="128">
        <v>19</v>
      </c>
      <c r="F230" s="129">
        <v>5</v>
      </c>
      <c r="G230" s="129" t="str">
        <f t="shared" si="3"/>
        <v>07-29-056-19W5</v>
      </c>
      <c r="H230" s="130" t="s">
        <v>164</v>
      </c>
      <c r="I230" s="130" t="s">
        <v>467</v>
      </c>
      <c r="J230" s="130" t="s">
        <v>109</v>
      </c>
      <c r="K230" s="129">
        <v>53.865679999999998</v>
      </c>
      <c r="L230" s="129">
        <v>116.784392</v>
      </c>
      <c r="M230" s="130" t="s">
        <v>463</v>
      </c>
      <c r="N230" s="130" t="s">
        <v>76</v>
      </c>
      <c r="O230" s="130" t="s">
        <v>185</v>
      </c>
      <c r="P230" s="131">
        <v>1880</v>
      </c>
      <c r="Q230" s="131">
        <v>1140</v>
      </c>
      <c r="R230" s="129" t="s">
        <v>146</v>
      </c>
      <c r="S230" s="129" t="s">
        <v>146</v>
      </c>
      <c r="T230" s="131"/>
      <c r="U230" s="131"/>
      <c r="V230" s="130" t="s">
        <v>357</v>
      </c>
    </row>
    <row r="231" spans="1:22" s="193" customFormat="1" x14ac:dyDescent="0.3">
      <c r="A231" s="128">
        <v>100</v>
      </c>
      <c r="B231" s="128">
        <v>7</v>
      </c>
      <c r="C231" s="128">
        <v>29</v>
      </c>
      <c r="D231" s="128">
        <v>56</v>
      </c>
      <c r="E231" s="128">
        <v>19</v>
      </c>
      <c r="F231" s="129">
        <v>5</v>
      </c>
      <c r="G231" s="129" t="str">
        <f t="shared" si="3"/>
        <v>07-29-056-19W5</v>
      </c>
      <c r="H231" s="130" t="s">
        <v>164</v>
      </c>
      <c r="I231" s="130" t="s">
        <v>468</v>
      </c>
      <c r="J231" s="130" t="s">
        <v>109</v>
      </c>
      <c r="K231" s="129">
        <v>53.865679999999998</v>
      </c>
      <c r="L231" s="129">
        <v>116.784392</v>
      </c>
      <c r="M231" s="130" t="s">
        <v>469</v>
      </c>
      <c r="N231" s="130" t="s">
        <v>76</v>
      </c>
      <c r="O231" s="130" t="s">
        <v>138</v>
      </c>
      <c r="P231" s="131">
        <v>1880</v>
      </c>
      <c r="Q231" s="131">
        <v>1140</v>
      </c>
      <c r="R231" s="129" t="s">
        <v>146</v>
      </c>
      <c r="S231" s="129" t="s">
        <v>146</v>
      </c>
      <c r="T231" s="131"/>
      <c r="U231" s="131"/>
      <c r="V231" s="130"/>
    </row>
    <row r="232" spans="1:22" s="193" customFormat="1" x14ac:dyDescent="0.3">
      <c r="A232" s="128">
        <v>100</v>
      </c>
      <c r="B232" s="128">
        <v>7</v>
      </c>
      <c r="C232" s="128">
        <v>29</v>
      </c>
      <c r="D232" s="128">
        <v>56</v>
      </c>
      <c r="E232" s="128">
        <v>19</v>
      </c>
      <c r="F232" s="129">
        <v>5</v>
      </c>
      <c r="G232" s="129" t="str">
        <f t="shared" si="3"/>
        <v>07-29-056-19W5</v>
      </c>
      <c r="H232" s="130" t="s">
        <v>164</v>
      </c>
      <c r="I232" s="130" t="s">
        <v>470</v>
      </c>
      <c r="J232" s="130" t="s">
        <v>109</v>
      </c>
      <c r="K232" s="129">
        <v>53.865679999999998</v>
      </c>
      <c r="L232" s="129">
        <v>116.784392</v>
      </c>
      <c r="M232" s="130" t="s">
        <v>465</v>
      </c>
      <c r="N232" s="130" t="s">
        <v>76</v>
      </c>
      <c r="O232" s="130" t="s">
        <v>185</v>
      </c>
      <c r="P232" s="129">
        <v>360</v>
      </c>
      <c r="Q232" s="129">
        <v>360</v>
      </c>
      <c r="R232" s="199" t="s">
        <v>146</v>
      </c>
      <c r="S232" s="199" t="s">
        <v>146</v>
      </c>
      <c r="T232" s="131"/>
      <c r="U232" s="131"/>
      <c r="V232" s="130" t="s">
        <v>674</v>
      </c>
    </row>
    <row r="233" spans="1:22" s="193" customFormat="1" x14ac:dyDescent="0.3">
      <c r="A233" s="128">
        <v>100</v>
      </c>
      <c r="B233" s="128">
        <v>7</v>
      </c>
      <c r="C233" s="128">
        <v>29</v>
      </c>
      <c r="D233" s="128">
        <v>56</v>
      </c>
      <c r="E233" s="128">
        <v>19</v>
      </c>
      <c r="F233" s="129">
        <v>5</v>
      </c>
      <c r="G233" s="129" t="str">
        <f t="shared" si="3"/>
        <v>07-29-056-19W5</v>
      </c>
      <c r="H233" s="130" t="s">
        <v>164</v>
      </c>
      <c r="I233" s="130" t="s">
        <v>84</v>
      </c>
      <c r="J233" s="130" t="s">
        <v>109</v>
      </c>
      <c r="K233" s="129">
        <v>53.865679999999998</v>
      </c>
      <c r="L233" s="129">
        <v>116.784392</v>
      </c>
      <c r="M233" s="130"/>
      <c r="N233" s="130" t="s">
        <v>76</v>
      </c>
      <c r="O233" s="130"/>
      <c r="P233" s="131">
        <v>1880</v>
      </c>
      <c r="Q233" s="131">
        <v>1140</v>
      </c>
      <c r="R233" s="129" t="s">
        <v>146</v>
      </c>
      <c r="S233" s="129" t="s">
        <v>146</v>
      </c>
      <c r="T233" s="131"/>
      <c r="U233" s="131"/>
      <c r="V233" s="130" t="s">
        <v>550</v>
      </c>
    </row>
    <row r="234" spans="1:22" s="193" customFormat="1" x14ac:dyDescent="0.3">
      <c r="A234" s="128">
        <v>100</v>
      </c>
      <c r="B234" s="128">
        <v>7</v>
      </c>
      <c r="C234" s="128">
        <v>29</v>
      </c>
      <c r="D234" s="128">
        <v>56</v>
      </c>
      <c r="E234" s="128">
        <v>19</v>
      </c>
      <c r="F234" s="129">
        <v>5</v>
      </c>
      <c r="G234" s="129" t="str">
        <f t="shared" si="3"/>
        <v>07-29-056-19W5</v>
      </c>
      <c r="H234" s="130" t="s">
        <v>164</v>
      </c>
      <c r="I234" s="130" t="s">
        <v>181</v>
      </c>
      <c r="J234" s="130" t="s">
        <v>109</v>
      </c>
      <c r="K234" s="129">
        <v>53.865679999999998</v>
      </c>
      <c r="L234" s="129">
        <v>116.784392</v>
      </c>
      <c r="M234" s="130"/>
      <c r="N234" s="130" t="s">
        <v>76</v>
      </c>
      <c r="O234" s="130"/>
      <c r="P234" s="131">
        <v>1880</v>
      </c>
      <c r="Q234" s="131">
        <v>1140</v>
      </c>
      <c r="R234" s="129" t="s">
        <v>146</v>
      </c>
      <c r="S234" s="129" t="s">
        <v>146</v>
      </c>
      <c r="T234" s="131"/>
      <c r="U234" s="131"/>
      <c r="V234" s="130"/>
    </row>
    <row r="235" spans="1:22" s="193" customFormat="1" x14ac:dyDescent="0.3">
      <c r="A235" s="128">
        <v>100</v>
      </c>
      <c r="B235" s="128">
        <v>7</v>
      </c>
      <c r="C235" s="128">
        <v>29</v>
      </c>
      <c r="D235" s="128">
        <v>56</v>
      </c>
      <c r="E235" s="128">
        <v>19</v>
      </c>
      <c r="F235" s="129">
        <v>5</v>
      </c>
      <c r="G235" s="129" t="str">
        <f t="shared" si="3"/>
        <v>07-29-056-19W5</v>
      </c>
      <c r="H235" s="130" t="s">
        <v>73</v>
      </c>
      <c r="I235" s="130" t="s">
        <v>462</v>
      </c>
      <c r="J235" s="130" t="s">
        <v>73</v>
      </c>
      <c r="K235" s="129">
        <v>53.865679999999998</v>
      </c>
      <c r="L235" s="129">
        <v>116.784392</v>
      </c>
      <c r="M235" s="130" t="s">
        <v>471</v>
      </c>
      <c r="N235" s="130" t="s">
        <v>76</v>
      </c>
      <c r="O235" s="130" t="s">
        <v>138</v>
      </c>
      <c r="P235" s="131">
        <v>1830</v>
      </c>
      <c r="Q235" s="131">
        <v>1100</v>
      </c>
      <c r="R235" s="131">
        <v>780</v>
      </c>
      <c r="S235" s="131">
        <v>780</v>
      </c>
      <c r="T235" s="131"/>
      <c r="U235" s="131"/>
      <c r="V235" s="130"/>
    </row>
    <row r="236" spans="1:22" s="193" customFormat="1" x14ac:dyDescent="0.3">
      <c r="A236" s="128">
        <v>100</v>
      </c>
      <c r="B236" s="136">
        <v>8</v>
      </c>
      <c r="C236" s="136">
        <v>29</v>
      </c>
      <c r="D236" s="136">
        <v>56</v>
      </c>
      <c r="E236" s="136">
        <v>19</v>
      </c>
      <c r="F236" s="135">
        <v>5</v>
      </c>
      <c r="G236" s="129" t="str">
        <f t="shared" si="3"/>
        <v>08-29-056-19W5</v>
      </c>
      <c r="H236" s="137" t="s">
        <v>132</v>
      </c>
      <c r="I236" s="137" t="s">
        <v>472</v>
      </c>
      <c r="J236" s="137" t="s">
        <v>473</v>
      </c>
      <c r="K236" s="135">
        <v>53.865597000000001</v>
      </c>
      <c r="L236" s="135">
        <v>116.77873200000001</v>
      </c>
      <c r="M236" s="137" t="s">
        <v>474</v>
      </c>
      <c r="N236" s="137" t="s">
        <v>76</v>
      </c>
      <c r="O236" s="137"/>
      <c r="P236" s="135">
        <v>1860</v>
      </c>
      <c r="Q236" s="135">
        <v>1130</v>
      </c>
      <c r="R236" s="135" t="s">
        <v>146</v>
      </c>
      <c r="S236" s="135" t="s">
        <v>146</v>
      </c>
      <c r="T236" s="131"/>
      <c r="U236" s="131"/>
      <c r="V236" s="137" t="s">
        <v>551</v>
      </c>
    </row>
    <row r="237" spans="1:22" s="193" customFormat="1" x14ac:dyDescent="0.3">
      <c r="A237" s="128">
        <v>100</v>
      </c>
      <c r="B237" s="136">
        <v>11</v>
      </c>
      <c r="C237" s="136">
        <v>31</v>
      </c>
      <c r="D237" s="136">
        <v>56</v>
      </c>
      <c r="E237" s="136">
        <v>19</v>
      </c>
      <c r="F237" s="135">
        <v>5</v>
      </c>
      <c r="G237" s="129" t="str">
        <f t="shared" si="3"/>
        <v>11-31-056-19W5</v>
      </c>
      <c r="H237" s="137" t="s">
        <v>73</v>
      </c>
      <c r="I237" s="137" t="s">
        <v>475</v>
      </c>
      <c r="J237" s="137" t="s">
        <v>109</v>
      </c>
      <c r="K237" s="135">
        <v>53.885080000000002</v>
      </c>
      <c r="L237" s="135">
        <v>116.81830100000001</v>
      </c>
      <c r="M237" s="137" t="s">
        <v>476</v>
      </c>
      <c r="N237" s="137" t="s">
        <v>76</v>
      </c>
      <c r="O237" s="137" t="s">
        <v>138</v>
      </c>
      <c r="P237" s="132">
        <v>1440</v>
      </c>
      <c r="Q237" s="132">
        <v>1140</v>
      </c>
      <c r="R237" s="132" t="s">
        <v>146</v>
      </c>
      <c r="S237" s="132" t="s">
        <v>146</v>
      </c>
      <c r="T237" s="131"/>
      <c r="U237" s="131"/>
      <c r="V237" s="137" t="s">
        <v>552</v>
      </c>
    </row>
    <row r="238" spans="1:22" s="193" customFormat="1" x14ac:dyDescent="0.3">
      <c r="A238" s="128">
        <v>100</v>
      </c>
      <c r="B238" s="136">
        <v>11</v>
      </c>
      <c r="C238" s="136">
        <v>31</v>
      </c>
      <c r="D238" s="136">
        <v>56</v>
      </c>
      <c r="E238" s="136">
        <v>19</v>
      </c>
      <c r="F238" s="135">
        <v>5</v>
      </c>
      <c r="G238" s="129" t="str">
        <f t="shared" si="3"/>
        <v>11-31-056-19W5</v>
      </c>
      <c r="H238" s="137" t="s">
        <v>73</v>
      </c>
      <c r="I238" s="137" t="s">
        <v>477</v>
      </c>
      <c r="J238" s="137"/>
      <c r="K238" s="135">
        <v>53.885080000000002</v>
      </c>
      <c r="L238" s="135">
        <v>116.81830100000001</v>
      </c>
      <c r="M238" s="137"/>
      <c r="N238" s="137"/>
      <c r="O238" s="137"/>
      <c r="P238" s="132" t="s">
        <v>146</v>
      </c>
      <c r="Q238" s="132" t="s">
        <v>146</v>
      </c>
      <c r="R238" s="132">
        <v>760</v>
      </c>
      <c r="S238" s="132">
        <v>760</v>
      </c>
      <c r="T238" s="131">
        <v>12</v>
      </c>
      <c r="U238" s="131">
        <v>1790</v>
      </c>
      <c r="V238" s="137" t="s">
        <v>553</v>
      </c>
    </row>
    <row r="239" spans="1:22" s="193" customFormat="1" x14ac:dyDescent="0.3">
      <c r="A239" s="128">
        <v>100</v>
      </c>
      <c r="B239" s="136">
        <v>16</v>
      </c>
      <c r="C239" s="136">
        <v>31</v>
      </c>
      <c r="D239" s="136">
        <v>56</v>
      </c>
      <c r="E239" s="136">
        <v>19</v>
      </c>
      <c r="F239" s="135">
        <v>5</v>
      </c>
      <c r="G239" s="129" t="str">
        <f t="shared" si="3"/>
        <v>16-31-056-19W5</v>
      </c>
      <c r="H239" s="137" t="s">
        <v>73</v>
      </c>
      <c r="I239" s="137" t="s">
        <v>478</v>
      </c>
      <c r="J239" s="137" t="s">
        <v>388</v>
      </c>
      <c r="K239" s="135">
        <v>53.886896999999998</v>
      </c>
      <c r="L239" s="135">
        <v>116.806346</v>
      </c>
      <c r="M239" s="137" t="s">
        <v>479</v>
      </c>
      <c r="N239" s="137" t="s">
        <v>81</v>
      </c>
      <c r="O239" s="137" t="s">
        <v>138</v>
      </c>
      <c r="P239" s="132">
        <v>1120</v>
      </c>
      <c r="Q239" s="132">
        <v>1120</v>
      </c>
      <c r="R239" s="132">
        <v>720</v>
      </c>
      <c r="S239" s="132">
        <v>720</v>
      </c>
      <c r="T239" s="131" t="s">
        <v>669</v>
      </c>
      <c r="U239" s="131">
        <v>1120</v>
      </c>
      <c r="V239" s="137"/>
    </row>
    <row r="240" spans="1:22" s="193" customFormat="1" x14ac:dyDescent="0.3">
      <c r="A240" s="128">
        <v>100</v>
      </c>
      <c r="B240" s="136">
        <v>16</v>
      </c>
      <c r="C240" s="136">
        <v>31</v>
      </c>
      <c r="D240" s="136">
        <v>56</v>
      </c>
      <c r="E240" s="136">
        <v>19</v>
      </c>
      <c r="F240" s="135">
        <v>5</v>
      </c>
      <c r="G240" s="129" t="str">
        <f t="shared" si="3"/>
        <v>16-31-056-19W5</v>
      </c>
      <c r="H240" s="137" t="s">
        <v>73</v>
      </c>
      <c r="I240" s="137" t="s">
        <v>480</v>
      </c>
      <c r="J240" s="137" t="s">
        <v>388</v>
      </c>
      <c r="K240" s="135">
        <v>53.886896999999998</v>
      </c>
      <c r="L240" s="135">
        <v>116.806346</v>
      </c>
      <c r="M240" s="137" t="s">
        <v>481</v>
      </c>
      <c r="N240" s="137" t="s">
        <v>76</v>
      </c>
      <c r="O240" s="137" t="s">
        <v>138</v>
      </c>
      <c r="P240" s="132">
        <v>1820</v>
      </c>
      <c r="Q240" s="132">
        <v>1130</v>
      </c>
      <c r="R240" s="132">
        <v>720</v>
      </c>
      <c r="S240" s="132">
        <v>720</v>
      </c>
      <c r="T240" s="131"/>
      <c r="U240" s="131"/>
      <c r="V240" s="137" t="s">
        <v>554</v>
      </c>
    </row>
    <row r="241" spans="1:22" s="193" customFormat="1" x14ac:dyDescent="0.3">
      <c r="A241" s="128">
        <v>100</v>
      </c>
      <c r="B241" s="136">
        <v>1</v>
      </c>
      <c r="C241" s="136">
        <v>32</v>
      </c>
      <c r="D241" s="136">
        <v>56</v>
      </c>
      <c r="E241" s="136">
        <v>19</v>
      </c>
      <c r="F241" s="135">
        <v>5</v>
      </c>
      <c r="G241" s="129" t="str">
        <f t="shared" si="3"/>
        <v>01-32-056-19W5</v>
      </c>
      <c r="H241" s="137" t="s">
        <v>73</v>
      </c>
      <c r="I241" s="137" t="s">
        <v>482</v>
      </c>
      <c r="J241" s="137" t="s">
        <v>73</v>
      </c>
      <c r="K241" s="135">
        <v>53.877479000000001</v>
      </c>
      <c r="L241" s="135">
        <v>116.77918</v>
      </c>
      <c r="M241" s="137" t="s">
        <v>481</v>
      </c>
      <c r="N241" s="137" t="s">
        <v>76</v>
      </c>
      <c r="O241" s="137" t="s">
        <v>138</v>
      </c>
      <c r="P241" s="132">
        <v>1860</v>
      </c>
      <c r="Q241" s="132">
        <v>1130</v>
      </c>
      <c r="R241" s="132" t="s">
        <v>146</v>
      </c>
      <c r="S241" s="132" t="s">
        <v>146</v>
      </c>
      <c r="T241" s="131"/>
      <c r="U241" s="131"/>
      <c r="V241" s="137" t="s">
        <v>612</v>
      </c>
    </row>
    <row r="242" spans="1:22" s="193" customFormat="1" x14ac:dyDescent="0.3">
      <c r="A242" s="128">
        <v>100</v>
      </c>
      <c r="B242" s="136">
        <v>1</v>
      </c>
      <c r="C242" s="136">
        <v>32</v>
      </c>
      <c r="D242" s="136">
        <v>56</v>
      </c>
      <c r="E242" s="136">
        <v>19</v>
      </c>
      <c r="F242" s="135">
        <v>5</v>
      </c>
      <c r="G242" s="129" t="str">
        <f t="shared" si="3"/>
        <v>01-32-056-19W5</v>
      </c>
      <c r="H242" s="137" t="s">
        <v>73</v>
      </c>
      <c r="I242" s="137" t="s">
        <v>444</v>
      </c>
      <c r="J242" s="137" t="s">
        <v>73</v>
      </c>
      <c r="K242" s="135">
        <v>53.877479000000001</v>
      </c>
      <c r="L242" s="135">
        <v>116.77918</v>
      </c>
      <c r="M242" s="137" t="s">
        <v>474</v>
      </c>
      <c r="N242" s="137" t="s">
        <v>76</v>
      </c>
      <c r="O242" s="137" t="s">
        <v>138</v>
      </c>
      <c r="P242" s="132">
        <v>1860</v>
      </c>
      <c r="Q242" s="132">
        <v>1130</v>
      </c>
      <c r="R242" s="132" t="s">
        <v>146</v>
      </c>
      <c r="S242" s="132" t="s">
        <v>146</v>
      </c>
      <c r="T242" s="131"/>
      <c r="U242" s="131"/>
      <c r="V242" s="137"/>
    </row>
    <row r="243" spans="1:22" s="193" customFormat="1" ht="24" x14ac:dyDescent="0.3">
      <c r="A243" s="128">
        <v>100</v>
      </c>
      <c r="B243" s="128">
        <v>10</v>
      </c>
      <c r="C243" s="128">
        <v>12</v>
      </c>
      <c r="D243" s="128">
        <v>56</v>
      </c>
      <c r="E243" s="128">
        <v>20</v>
      </c>
      <c r="F243" s="129">
        <v>5</v>
      </c>
      <c r="G243" s="129" t="str">
        <f t="shared" si="3"/>
        <v>10-12-056-20W5</v>
      </c>
      <c r="H243" s="130" t="s">
        <v>483</v>
      </c>
      <c r="I243" s="130" t="s">
        <v>484</v>
      </c>
      <c r="J243" s="130" t="s">
        <v>109</v>
      </c>
      <c r="K243" s="129">
        <v>53.827381000000003</v>
      </c>
      <c r="L243" s="129">
        <v>116.83326099999999</v>
      </c>
      <c r="M243" s="130" t="s">
        <v>389</v>
      </c>
      <c r="N243" s="130" t="s">
        <v>76</v>
      </c>
      <c r="O243" s="130" t="s">
        <v>185</v>
      </c>
      <c r="P243" s="131">
        <v>1330</v>
      </c>
      <c r="Q243" s="131">
        <v>1050</v>
      </c>
      <c r="R243" s="131" t="s">
        <v>146</v>
      </c>
      <c r="S243" s="131" t="s">
        <v>146</v>
      </c>
      <c r="T243" s="131"/>
      <c r="U243" s="131"/>
      <c r="V243" s="130" t="s">
        <v>652</v>
      </c>
    </row>
    <row r="244" spans="1:22" s="193" customFormat="1" ht="24" x14ac:dyDescent="0.3">
      <c r="A244" s="128">
        <v>100</v>
      </c>
      <c r="B244" s="128">
        <v>10</v>
      </c>
      <c r="C244" s="128">
        <v>12</v>
      </c>
      <c r="D244" s="128">
        <v>56</v>
      </c>
      <c r="E244" s="128">
        <v>20</v>
      </c>
      <c r="F244" s="129">
        <v>5</v>
      </c>
      <c r="G244" s="129" t="str">
        <f t="shared" si="3"/>
        <v>10-12-056-20W5</v>
      </c>
      <c r="H244" s="130" t="s">
        <v>483</v>
      </c>
      <c r="I244" s="130" t="s">
        <v>485</v>
      </c>
      <c r="J244" s="130" t="s">
        <v>109</v>
      </c>
      <c r="K244" s="129">
        <v>53.827381000000003</v>
      </c>
      <c r="L244" s="129">
        <v>116.83326099999999</v>
      </c>
      <c r="M244" s="130" t="s">
        <v>405</v>
      </c>
      <c r="N244" s="130" t="s">
        <v>76</v>
      </c>
      <c r="O244" s="130" t="s">
        <v>185</v>
      </c>
      <c r="P244" s="131">
        <v>1330</v>
      </c>
      <c r="Q244" s="131">
        <v>1050</v>
      </c>
      <c r="R244" s="131" t="s">
        <v>146</v>
      </c>
      <c r="S244" s="131" t="s">
        <v>146</v>
      </c>
      <c r="T244" s="131"/>
      <c r="U244" s="131"/>
      <c r="V244" s="130" t="s">
        <v>652</v>
      </c>
    </row>
    <row r="245" spans="1:22" s="193" customFormat="1" x14ac:dyDescent="0.3">
      <c r="A245" s="128">
        <v>100</v>
      </c>
      <c r="B245" s="128">
        <v>10</v>
      </c>
      <c r="C245" s="128">
        <v>12</v>
      </c>
      <c r="D245" s="128">
        <v>56</v>
      </c>
      <c r="E245" s="128">
        <v>20</v>
      </c>
      <c r="F245" s="129">
        <v>5</v>
      </c>
      <c r="G245" s="129" t="str">
        <f t="shared" si="3"/>
        <v>10-12-056-20W5</v>
      </c>
      <c r="H245" s="130" t="s">
        <v>483</v>
      </c>
      <c r="I245" s="130" t="s">
        <v>486</v>
      </c>
      <c r="J245" s="130" t="s">
        <v>109</v>
      </c>
      <c r="K245" s="129">
        <v>53.827381000000003</v>
      </c>
      <c r="L245" s="129">
        <v>116.83326099999999</v>
      </c>
      <c r="M245" s="130" t="s">
        <v>487</v>
      </c>
      <c r="N245" s="130" t="s">
        <v>76</v>
      </c>
      <c r="O245" s="130" t="s">
        <v>185</v>
      </c>
      <c r="P245" s="131">
        <v>1330</v>
      </c>
      <c r="Q245" s="131">
        <v>1050</v>
      </c>
      <c r="R245" s="131" t="s">
        <v>146</v>
      </c>
      <c r="S245" s="131" t="s">
        <v>146</v>
      </c>
      <c r="T245" s="131"/>
      <c r="U245" s="131"/>
      <c r="V245" s="130" t="s">
        <v>357</v>
      </c>
    </row>
    <row r="246" spans="1:22" s="193" customFormat="1" ht="24" x14ac:dyDescent="0.3">
      <c r="A246" s="128">
        <v>100</v>
      </c>
      <c r="B246" s="128">
        <v>6</v>
      </c>
      <c r="C246" s="128">
        <v>13</v>
      </c>
      <c r="D246" s="128">
        <v>56</v>
      </c>
      <c r="E246" s="128">
        <v>20</v>
      </c>
      <c r="F246" s="129">
        <v>5</v>
      </c>
      <c r="G246" s="129" t="str">
        <f t="shared" si="3"/>
        <v>06-13-056-20W5</v>
      </c>
      <c r="H246" s="130" t="s">
        <v>87</v>
      </c>
      <c r="I246" s="130" t="s">
        <v>488</v>
      </c>
      <c r="J246" s="130" t="s">
        <v>109</v>
      </c>
      <c r="K246" s="129">
        <v>53.836103999999999</v>
      </c>
      <c r="L246" s="129">
        <v>116.84332499999999</v>
      </c>
      <c r="M246" s="130"/>
      <c r="N246" s="130" t="s">
        <v>76</v>
      </c>
      <c r="O246" s="130"/>
      <c r="P246" s="131" t="s">
        <v>146</v>
      </c>
      <c r="Q246" s="131" t="s">
        <v>146</v>
      </c>
      <c r="R246" s="131">
        <v>65</v>
      </c>
      <c r="S246" s="131">
        <v>65</v>
      </c>
      <c r="T246" s="131"/>
      <c r="U246" s="131"/>
      <c r="V246" s="130" t="s">
        <v>683</v>
      </c>
    </row>
    <row r="247" spans="1:22" s="193" customFormat="1" ht="24" x14ac:dyDescent="0.3">
      <c r="A247" s="128">
        <v>100</v>
      </c>
      <c r="B247" s="128">
        <v>6</v>
      </c>
      <c r="C247" s="128">
        <v>13</v>
      </c>
      <c r="D247" s="128">
        <v>56</v>
      </c>
      <c r="E247" s="128">
        <v>20</v>
      </c>
      <c r="F247" s="129">
        <v>5</v>
      </c>
      <c r="G247" s="129" t="str">
        <f t="shared" si="3"/>
        <v>06-13-056-20W5</v>
      </c>
      <c r="H247" s="130" t="s">
        <v>87</v>
      </c>
      <c r="I247" s="130" t="s">
        <v>489</v>
      </c>
      <c r="J247" s="130" t="s">
        <v>109</v>
      </c>
      <c r="K247" s="129">
        <v>53.836103999999999</v>
      </c>
      <c r="L247" s="129">
        <v>116.84332499999999</v>
      </c>
      <c r="M247" s="130" t="s">
        <v>490</v>
      </c>
      <c r="N247" s="130" t="s">
        <v>76</v>
      </c>
      <c r="O247" s="130" t="s">
        <v>185</v>
      </c>
      <c r="P247" s="131">
        <v>1310</v>
      </c>
      <c r="Q247" s="131">
        <v>1310</v>
      </c>
      <c r="R247" s="131" t="s">
        <v>146</v>
      </c>
      <c r="S247" s="131" t="s">
        <v>146</v>
      </c>
      <c r="T247" s="131"/>
      <c r="U247" s="131"/>
      <c r="V247" s="130"/>
    </row>
    <row r="248" spans="1:22" s="193" customFormat="1" ht="24" x14ac:dyDescent="0.3">
      <c r="A248" s="128">
        <v>100</v>
      </c>
      <c r="B248" s="128">
        <v>6</v>
      </c>
      <c r="C248" s="128">
        <v>13</v>
      </c>
      <c r="D248" s="128">
        <v>56</v>
      </c>
      <c r="E248" s="128">
        <v>20</v>
      </c>
      <c r="F248" s="129">
        <v>5</v>
      </c>
      <c r="G248" s="129" t="str">
        <f t="shared" si="3"/>
        <v>06-13-056-20W5</v>
      </c>
      <c r="H248" s="130" t="s">
        <v>87</v>
      </c>
      <c r="I248" s="130" t="s">
        <v>491</v>
      </c>
      <c r="J248" s="130" t="s">
        <v>109</v>
      </c>
      <c r="K248" s="129">
        <v>53.836103999999999</v>
      </c>
      <c r="L248" s="129">
        <v>116.84332499999999</v>
      </c>
      <c r="M248" s="130" t="s">
        <v>487</v>
      </c>
      <c r="N248" s="130" t="s">
        <v>76</v>
      </c>
      <c r="O248" s="130" t="s">
        <v>185</v>
      </c>
      <c r="P248" s="131">
        <v>1310</v>
      </c>
      <c r="Q248" s="131">
        <v>1310</v>
      </c>
      <c r="R248" s="131" t="s">
        <v>146</v>
      </c>
      <c r="S248" s="131" t="s">
        <v>146</v>
      </c>
      <c r="T248" s="131"/>
      <c r="U248" s="131"/>
      <c r="V248" s="130"/>
    </row>
    <row r="249" spans="1:22" s="193" customFormat="1" x14ac:dyDescent="0.3">
      <c r="A249" s="128">
        <v>100</v>
      </c>
      <c r="B249" s="128">
        <v>6</v>
      </c>
      <c r="C249" s="128">
        <v>13</v>
      </c>
      <c r="D249" s="128">
        <v>56</v>
      </c>
      <c r="E249" s="128">
        <v>20</v>
      </c>
      <c r="F249" s="129">
        <v>5</v>
      </c>
      <c r="G249" s="129" t="str">
        <f t="shared" si="3"/>
        <v>06-13-056-20W5</v>
      </c>
      <c r="H249" s="130" t="s">
        <v>87</v>
      </c>
      <c r="I249" s="130" t="s">
        <v>492</v>
      </c>
      <c r="J249" s="130"/>
      <c r="K249" s="129">
        <v>53.836103999999999</v>
      </c>
      <c r="L249" s="129">
        <v>116.84332499999999</v>
      </c>
      <c r="M249" s="130"/>
      <c r="N249" s="130" t="s">
        <v>76</v>
      </c>
      <c r="O249" s="130"/>
      <c r="P249" s="131" t="s">
        <v>146</v>
      </c>
      <c r="Q249" s="131" t="s">
        <v>146</v>
      </c>
      <c r="R249" s="131" t="s">
        <v>146</v>
      </c>
      <c r="S249" s="131" t="s">
        <v>146</v>
      </c>
      <c r="T249" s="131"/>
      <c r="U249" s="131"/>
      <c r="V249" s="130" t="s">
        <v>684</v>
      </c>
    </row>
    <row r="250" spans="1:22" s="193" customFormat="1" ht="24" x14ac:dyDescent="0.3">
      <c r="A250" s="128">
        <v>100</v>
      </c>
      <c r="B250" s="128">
        <v>6</v>
      </c>
      <c r="C250" s="128">
        <v>13</v>
      </c>
      <c r="D250" s="128">
        <v>56</v>
      </c>
      <c r="E250" s="128">
        <v>20</v>
      </c>
      <c r="F250" s="129">
        <v>5</v>
      </c>
      <c r="G250" s="129" t="str">
        <f t="shared" si="3"/>
        <v>06-13-056-20W5</v>
      </c>
      <c r="H250" s="130" t="s">
        <v>87</v>
      </c>
      <c r="I250" s="130" t="s">
        <v>493</v>
      </c>
      <c r="J250" s="130"/>
      <c r="K250" s="129">
        <v>53.836103999999999</v>
      </c>
      <c r="L250" s="129">
        <v>116.84332499999999</v>
      </c>
      <c r="M250" s="130"/>
      <c r="N250" s="130" t="s">
        <v>76</v>
      </c>
      <c r="O250" s="130"/>
      <c r="P250" s="131" t="s">
        <v>146</v>
      </c>
      <c r="Q250" s="131" t="s">
        <v>146</v>
      </c>
      <c r="R250" s="131" t="s">
        <v>146</v>
      </c>
      <c r="S250" s="131" t="s">
        <v>146</v>
      </c>
      <c r="T250" s="131"/>
      <c r="U250" s="131"/>
      <c r="V250" s="130" t="s">
        <v>684</v>
      </c>
    </row>
    <row r="251" spans="1:22" s="193" customFormat="1" x14ac:dyDescent="0.3">
      <c r="A251" s="128">
        <v>100</v>
      </c>
      <c r="B251" s="128">
        <v>9</v>
      </c>
      <c r="C251" s="128">
        <v>14</v>
      </c>
      <c r="D251" s="128">
        <v>56</v>
      </c>
      <c r="E251" s="128">
        <v>20</v>
      </c>
      <c r="F251" s="129">
        <v>5</v>
      </c>
      <c r="G251" s="129" t="str">
        <f t="shared" si="3"/>
        <v>09-14-056-20W5</v>
      </c>
      <c r="H251" s="130" t="s">
        <v>73</v>
      </c>
      <c r="I251" s="130" t="s">
        <v>494</v>
      </c>
      <c r="J251" s="130" t="s">
        <v>73</v>
      </c>
      <c r="K251" s="129"/>
      <c r="L251" s="129"/>
      <c r="M251" s="130"/>
      <c r="N251" s="130" t="s">
        <v>76</v>
      </c>
      <c r="O251" s="130"/>
      <c r="P251" s="131" t="s">
        <v>146</v>
      </c>
      <c r="Q251" s="131" t="s">
        <v>146</v>
      </c>
      <c r="R251" s="131" t="s">
        <v>146</v>
      </c>
      <c r="S251" s="131" t="s">
        <v>146</v>
      </c>
      <c r="T251" s="131"/>
      <c r="U251" s="131"/>
      <c r="V251" s="130" t="s">
        <v>682</v>
      </c>
    </row>
    <row r="252" spans="1:22" s="193" customFormat="1" x14ac:dyDescent="0.3">
      <c r="A252" s="128">
        <v>100</v>
      </c>
      <c r="B252" s="128">
        <v>7</v>
      </c>
      <c r="C252" s="128">
        <v>23</v>
      </c>
      <c r="D252" s="128">
        <v>56</v>
      </c>
      <c r="E252" s="128">
        <v>20</v>
      </c>
      <c r="F252" s="129">
        <v>5</v>
      </c>
      <c r="G252" s="129" t="str">
        <f t="shared" si="3"/>
        <v>07-23-056-20W5</v>
      </c>
      <c r="H252" s="130" t="s">
        <v>73</v>
      </c>
      <c r="I252" s="130" t="s">
        <v>494</v>
      </c>
      <c r="J252" s="130" t="s">
        <v>73</v>
      </c>
      <c r="K252" s="129"/>
      <c r="L252" s="129"/>
      <c r="M252" s="130"/>
      <c r="N252" s="130" t="s">
        <v>76</v>
      </c>
      <c r="O252" s="130"/>
      <c r="P252" s="131" t="s">
        <v>146</v>
      </c>
      <c r="Q252" s="131" t="s">
        <v>146</v>
      </c>
      <c r="R252" s="131" t="s">
        <v>146</v>
      </c>
      <c r="S252" s="131" t="s">
        <v>146</v>
      </c>
      <c r="T252" s="131"/>
      <c r="U252" s="131"/>
      <c r="V252" s="130" t="s">
        <v>682</v>
      </c>
    </row>
    <row r="253" spans="1:22" s="193" customFormat="1" x14ac:dyDescent="0.3">
      <c r="A253" s="128">
        <v>100</v>
      </c>
      <c r="B253" s="128">
        <v>11</v>
      </c>
      <c r="C253" s="128">
        <v>23</v>
      </c>
      <c r="D253" s="128">
        <v>56</v>
      </c>
      <c r="E253" s="128">
        <v>20</v>
      </c>
      <c r="F253" s="129">
        <v>5</v>
      </c>
      <c r="G253" s="129" t="str">
        <f t="shared" si="3"/>
        <v>11-23-056-20W5</v>
      </c>
      <c r="H253" s="130" t="s">
        <v>73</v>
      </c>
      <c r="I253" s="130" t="s">
        <v>494</v>
      </c>
      <c r="J253" s="130" t="s">
        <v>73</v>
      </c>
      <c r="K253" s="129"/>
      <c r="L253" s="129"/>
      <c r="M253" s="130"/>
      <c r="N253" s="130"/>
      <c r="O253" s="130"/>
      <c r="P253" s="131" t="s">
        <v>146</v>
      </c>
      <c r="Q253" s="131" t="s">
        <v>146</v>
      </c>
      <c r="R253" s="131" t="s">
        <v>146</v>
      </c>
      <c r="S253" s="131" t="s">
        <v>146</v>
      </c>
      <c r="T253" s="131"/>
      <c r="U253" s="131"/>
      <c r="V253" s="130" t="s">
        <v>682</v>
      </c>
    </row>
    <row r="254" spans="1:22" s="193" customFormat="1" x14ac:dyDescent="0.3">
      <c r="A254" s="128">
        <v>100</v>
      </c>
      <c r="B254" s="128">
        <v>6</v>
      </c>
      <c r="C254" s="128">
        <v>26</v>
      </c>
      <c r="D254" s="128">
        <v>56</v>
      </c>
      <c r="E254" s="128">
        <v>20</v>
      </c>
      <c r="F254" s="129">
        <v>5</v>
      </c>
      <c r="G254" s="129" t="str">
        <f t="shared" si="3"/>
        <v>06-26-056-20W5</v>
      </c>
      <c r="H254" s="130" t="s">
        <v>73</v>
      </c>
      <c r="I254" s="130" t="s">
        <v>494</v>
      </c>
      <c r="J254" s="130" t="s">
        <v>73</v>
      </c>
      <c r="K254" s="129">
        <v>53.865690999999998</v>
      </c>
      <c r="L254" s="129">
        <v>116.867362</v>
      </c>
      <c r="M254" s="130"/>
      <c r="N254" s="130" t="s">
        <v>76</v>
      </c>
      <c r="O254" s="130"/>
      <c r="P254" s="131" t="s">
        <v>146</v>
      </c>
      <c r="Q254" s="131" t="s">
        <v>146</v>
      </c>
      <c r="R254" s="131" t="s">
        <v>146</v>
      </c>
      <c r="S254" s="131" t="s">
        <v>146</v>
      </c>
      <c r="T254" s="131"/>
      <c r="U254" s="131"/>
      <c r="V254" s="130" t="s">
        <v>682</v>
      </c>
    </row>
    <row r="255" spans="1:22" s="193" customFormat="1" x14ac:dyDescent="0.3">
      <c r="A255" s="128">
        <v>100</v>
      </c>
      <c r="B255" s="128">
        <v>7</v>
      </c>
      <c r="C255" s="128">
        <v>27</v>
      </c>
      <c r="D255" s="128">
        <v>56</v>
      </c>
      <c r="E255" s="128">
        <v>20</v>
      </c>
      <c r="F255" s="129">
        <v>5</v>
      </c>
      <c r="G255" s="129" t="str">
        <f t="shared" si="3"/>
        <v>07-27-056-20W5</v>
      </c>
      <c r="H255" s="130" t="s">
        <v>73</v>
      </c>
      <c r="I255" s="130" t="s">
        <v>673</v>
      </c>
      <c r="J255" s="130" t="s">
        <v>73</v>
      </c>
      <c r="K255" s="129">
        <v>53.865195</v>
      </c>
      <c r="L255" s="129">
        <v>116.883724</v>
      </c>
      <c r="M255" s="130" t="s">
        <v>671</v>
      </c>
      <c r="N255" s="130" t="s">
        <v>76</v>
      </c>
      <c r="O255" s="130" t="s">
        <v>295</v>
      </c>
      <c r="P255" s="131" t="s">
        <v>146</v>
      </c>
      <c r="Q255" s="131" t="s">
        <v>146</v>
      </c>
      <c r="R255" s="131" t="s">
        <v>146</v>
      </c>
      <c r="S255" s="131" t="s">
        <v>146</v>
      </c>
      <c r="T255" s="131"/>
      <c r="U255" s="131"/>
      <c r="V255" s="130" t="s">
        <v>672</v>
      </c>
    </row>
    <row r="256" spans="1:22" s="193" customFormat="1" x14ac:dyDescent="0.3">
      <c r="A256" s="128">
        <v>100</v>
      </c>
      <c r="B256" s="136">
        <v>1</v>
      </c>
      <c r="C256" s="136">
        <v>1</v>
      </c>
      <c r="D256" s="136">
        <v>57</v>
      </c>
      <c r="E256" s="136">
        <v>20</v>
      </c>
      <c r="F256" s="135">
        <v>5</v>
      </c>
      <c r="G256" s="129" t="str">
        <f t="shared" si="3"/>
        <v>01-01-057-20W5</v>
      </c>
      <c r="H256" s="137" t="s">
        <v>73</v>
      </c>
      <c r="I256" s="137" t="s">
        <v>495</v>
      </c>
      <c r="J256" s="137" t="s">
        <v>388</v>
      </c>
      <c r="K256" s="135">
        <v>53.892291999999998</v>
      </c>
      <c r="L256" s="135">
        <v>116.82812199999999</v>
      </c>
      <c r="M256" s="137" t="s">
        <v>496</v>
      </c>
      <c r="N256" s="137" t="s">
        <v>81</v>
      </c>
      <c r="O256" s="137" t="s">
        <v>138</v>
      </c>
      <c r="P256" s="132">
        <v>1070</v>
      </c>
      <c r="Q256" s="132">
        <v>1070</v>
      </c>
      <c r="R256" s="132">
        <v>760</v>
      </c>
      <c r="S256" s="132">
        <v>760</v>
      </c>
      <c r="T256" s="131"/>
      <c r="U256" s="131"/>
      <c r="V256" s="137" t="s">
        <v>555</v>
      </c>
    </row>
    <row r="257" spans="1:22" s="193" customFormat="1" x14ac:dyDescent="0.3">
      <c r="A257" s="128">
        <v>100</v>
      </c>
      <c r="B257" s="136">
        <v>11</v>
      </c>
      <c r="C257" s="136">
        <v>1</v>
      </c>
      <c r="D257" s="136">
        <v>57</v>
      </c>
      <c r="E257" s="136">
        <v>20</v>
      </c>
      <c r="F257" s="135">
        <v>5</v>
      </c>
      <c r="G257" s="129" t="str">
        <f t="shared" si="3"/>
        <v>11-01-057-20W5</v>
      </c>
      <c r="H257" s="137" t="s">
        <v>73</v>
      </c>
      <c r="I257" s="137" t="s">
        <v>497</v>
      </c>
      <c r="J257" s="137" t="s">
        <v>388</v>
      </c>
      <c r="K257" s="135">
        <v>53.898524999999999</v>
      </c>
      <c r="L257" s="135">
        <v>116.839107</v>
      </c>
      <c r="M257" s="137" t="s">
        <v>498</v>
      </c>
      <c r="N257" s="137" t="s">
        <v>81</v>
      </c>
      <c r="O257" s="137" t="s">
        <v>138</v>
      </c>
      <c r="P257" s="132">
        <v>1080</v>
      </c>
      <c r="Q257" s="132">
        <v>1080</v>
      </c>
      <c r="R257" s="132">
        <v>730</v>
      </c>
      <c r="S257" s="132">
        <v>730</v>
      </c>
      <c r="T257" s="131"/>
      <c r="U257" s="131"/>
      <c r="V257" s="137" t="s">
        <v>555</v>
      </c>
    </row>
    <row r="258" spans="1:22" s="193" customFormat="1" x14ac:dyDescent="0.3">
      <c r="A258" s="128">
        <v>100</v>
      </c>
      <c r="B258" s="136">
        <v>1</v>
      </c>
      <c r="C258" s="136">
        <v>2</v>
      </c>
      <c r="D258" s="136">
        <v>57</v>
      </c>
      <c r="E258" s="136">
        <v>20</v>
      </c>
      <c r="F258" s="135">
        <v>5</v>
      </c>
      <c r="G258" s="129" t="str">
        <f t="shared" si="3"/>
        <v>01-02-057-20W5</v>
      </c>
      <c r="H258" s="137" t="s">
        <v>73</v>
      </c>
      <c r="I258" s="137" t="s">
        <v>495</v>
      </c>
      <c r="J258" s="137" t="s">
        <v>388</v>
      </c>
      <c r="K258" s="135">
        <v>53.893357000000002</v>
      </c>
      <c r="L258" s="135">
        <v>116.85637699999999</v>
      </c>
      <c r="M258" s="137" t="s">
        <v>499</v>
      </c>
      <c r="N258" s="137" t="s">
        <v>81</v>
      </c>
      <c r="O258" s="137" t="s">
        <v>138</v>
      </c>
      <c r="P258" s="132">
        <v>1050</v>
      </c>
      <c r="Q258" s="132">
        <v>1050</v>
      </c>
      <c r="R258" s="132">
        <v>680</v>
      </c>
      <c r="S258" s="132">
        <v>680</v>
      </c>
      <c r="T258" s="131"/>
      <c r="U258" s="131"/>
      <c r="V258" s="137" t="s">
        <v>554</v>
      </c>
    </row>
    <row r="259" spans="1:22" s="193" customFormat="1" x14ac:dyDescent="0.3">
      <c r="A259" s="128">
        <v>100</v>
      </c>
      <c r="B259" s="136">
        <v>10</v>
      </c>
      <c r="C259" s="136">
        <v>8</v>
      </c>
      <c r="D259" s="136">
        <v>57</v>
      </c>
      <c r="E259" s="136">
        <v>20</v>
      </c>
      <c r="F259" s="135">
        <v>5</v>
      </c>
      <c r="G259" s="129" t="str">
        <f t="shared" si="3"/>
        <v>10-08-057-20W5</v>
      </c>
      <c r="H259" s="137" t="s">
        <v>73</v>
      </c>
      <c r="I259" s="137" t="s">
        <v>73</v>
      </c>
      <c r="J259" s="137" t="s">
        <v>73</v>
      </c>
      <c r="K259" s="135">
        <v>53.914906999999999</v>
      </c>
      <c r="L259" s="135">
        <v>116.931669</v>
      </c>
      <c r="M259" s="137" t="s">
        <v>500</v>
      </c>
      <c r="N259" s="137" t="s">
        <v>81</v>
      </c>
      <c r="O259" s="137" t="s">
        <v>138</v>
      </c>
      <c r="P259" s="132">
        <v>1070</v>
      </c>
      <c r="Q259" s="132">
        <v>1040</v>
      </c>
      <c r="R259" s="132">
        <v>770</v>
      </c>
      <c r="S259" s="132">
        <v>770</v>
      </c>
      <c r="T259" s="139">
        <v>1</v>
      </c>
      <c r="U259" s="131">
        <v>1080</v>
      </c>
      <c r="V259" s="137" t="s">
        <v>556</v>
      </c>
    </row>
    <row r="260" spans="1:22" s="193" customFormat="1" ht="24" x14ac:dyDescent="0.3">
      <c r="A260" s="128">
        <v>100</v>
      </c>
      <c r="B260" s="136">
        <v>6</v>
      </c>
      <c r="C260" s="136">
        <v>10</v>
      </c>
      <c r="D260" s="136">
        <v>57</v>
      </c>
      <c r="E260" s="136">
        <v>20</v>
      </c>
      <c r="F260" s="135">
        <v>5</v>
      </c>
      <c r="G260" s="129" t="str">
        <f t="shared" si="3"/>
        <v>06-10-057-20W5</v>
      </c>
      <c r="H260" s="137" t="s">
        <v>87</v>
      </c>
      <c r="I260" s="137" t="s">
        <v>501</v>
      </c>
      <c r="J260" s="137" t="s">
        <v>502</v>
      </c>
      <c r="K260" s="135">
        <v>53.908417</v>
      </c>
      <c r="L260" s="135">
        <v>116.892088</v>
      </c>
      <c r="M260" s="137" t="s">
        <v>500</v>
      </c>
      <c r="N260" s="137" t="s">
        <v>81</v>
      </c>
      <c r="O260" s="137" t="s">
        <v>138</v>
      </c>
      <c r="P260" s="132">
        <v>1080</v>
      </c>
      <c r="Q260" s="132">
        <v>1030</v>
      </c>
      <c r="R260" s="132">
        <v>600</v>
      </c>
      <c r="S260" s="132">
        <v>600</v>
      </c>
      <c r="T260" s="139">
        <v>1</v>
      </c>
      <c r="U260" s="131">
        <v>1080</v>
      </c>
      <c r="V260" s="137" t="s">
        <v>557</v>
      </c>
    </row>
    <row r="261" spans="1:22" s="193" customFormat="1" x14ac:dyDescent="0.3">
      <c r="A261" s="128">
        <v>100</v>
      </c>
      <c r="B261" s="136">
        <v>1</v>
      </c>
      <c r="C261" s="136">
        <v>11</v>
      </c>
      <c r="D261" s="136">
        <v>57</v>
      </c>
      <c r="E261" s="136">
        <v>20</v>
      </c>
      <c r="F261" s="135">
        <v>5</v>
      </c>
      <c r="G261" s="129" t="str">
        <f t="shared" si="3"/>
        <v>01-11-057-20W5</v>
      </c>
      <c r="H261" s="137" t="s">
        <v>73</v>
      </c>
      <c r="I261" s="137" t="s">
        <v>503</v>
      </c>
      <c r="J261" s="137" t="s">
        <v>135</v>
      </c>
      <c r="K261" s="135">
        <v>53.907986999999999</v>
      </c>
      <c r="L261" s="135">
        <v>116.856047</v>
      </c>
      <c r="M261" s="137" t="s">
        <v>504</v>
      </c>
      <c r="N261" s="137" t="s">
        <v>81</v>
      </c>
      <c r="O261" s="137" t="s">
        <v>138</v>
      </c>
      <c r="P261" s="132">
        <v>1060</v>
      </c>
      <c r="Q261" s="132">
        <v>940</v>
      </c>
      <c r="R261" s="132">
        <v>790</v>
      </c>
      <c r="S261" s="132">
        <v>790</v>
      </c>
      <c r="T261" s="131" t="s">
        <v>669</v>
      </c>
      <c r="U261" s="131">
        <v>1060</v>
      </c>
      <c r="V261" s="137"/>
    </row>
    <row r="262" spans="1:22" s="193" customFormat="1" x14ac:dyDescent="0.3">
      <c r="A262" s="128">
        <v>100</v>
      </c>
      <c r="B262" s="136">
        <v>1</v>
      </c>
      <c r="C262" s="136">
        <v>11</v>
      </c>
      <c r="D262" s="136">
        <v>57</v>
      </c>
      <c r="E262" s="136">
        <v>20</v>
      </c>
      <c r="F262" s="135">
        <v>5</v>
      </c>
      <c r="G262" s="129" t="str">
        <f t="shared" si="3"/>
        <v>01-11-057-20W5</v>
      </c>
      <c r="H262" s="137" t="s">
        <v>73</v>
      </c>
      <c r="I262" s="137" t="s">
        <v>505</v>
      </c>
      <c r="J262" s="137" t="s">
        <v>388</v>
      </c>
      <c r="K262" s="135">
        <v>53.907986999999999</v>
      </c>
      <c r="L262" s="135">
        <v>116.856047</v>
      </c>
      <c r="M262" s="137" t="s">
        <v>499</v>
      </c>
      <c r="N262" s="137" t="s">
        <v>81</v>
      </c>
      <c r="O262" s="137" t="s">
        <v>138</v>
      </c>
      <c r="P262" s="132">
        <v>1080</v>
      </c>
      <c r="Q262" s="132">
        <v>1080</v>
      </c>
      <c r="R262" s="132">
        <v>790</v>
      </c>
      <c r="S262" s="132">
        <v>790</v>
      </c>
      <c r="T262" s="131"/>
      <c r="U262" s="131"/>
      <c r="V262" s="137" t="s">
        <v>670</v>
      </c>
    </row>
    <row r="263" spans="1:22" s="193" customFormat="1" x14ac:dyDescent="0.3">
      <c r="A263" s="128">
        <v>100</v>
      </c>
      <c r="B263" s="136">
        <v>11</v>
      </c>
      <c r="C263" s="136">
        <v>11</v>
      </c>
      <c r="D263" s="136">
        <v>57</v>
      </c>
      <c r="E263" s="136">
        <v>20</v>
      </c>
      <c r="F263" s="135">
        <v>5</v>
      </c>
      <c r="G263" s="129" t="str">
        <f t="shared" si="3"/>
        <v>11-11-057-20W5</v>
      </c>
      <c r="H263" s="137" t="s">
        <v>87</v>
      </c>
      <c r="I263" s="137" t="s">
        <v>506</v>
      </c>
      <c r="J263" s="137" t="s">
        <v>135</v>
      </c>
      <c r="K263" s="135">
        <v>53.912855999999998</v>
      </c>
      <c r="L263" s="135">
        <v>116.865556</v>
      </c>
      <c r="M263" s="137" t="s">
        <v>507</v>
      </c>
      <c r="N263" s="137" t="s">
        <v>76</v>
      </c>
      <c r="O263" s="137" t="s">
        <v>138</v>
      </c>
      <c r="P263" s="132">
        <v>1360</v>
      </c>
      <c r="Q263" s="132">
        <v>870</v>
      </c>
      <c r="R263" s="198" t="s">
        <v>146</v>
      </c>
      <c r="S263" s="198" t="s">
        <v>146</v>
      </c>
      <c r="T263" s="139">
        <v>9</v>
      </c>
      <c r="U263" s="131">
        <v>1810</v>
      </c>
      <c r="V263" s="137" t="s">
        <v>668</v>
      </c>
    </row>
    <row r="264" spans="1:22" s="193" customFormat="1" x14ac:dyDescent="0.3">
      <c r="A264" s="128">
        <v>100</v>
      </c>
      <c r="B264" s="136">
        <v>11</v>
      </c>
      <c r="C264" s="136">
        <v>11</v>
      </c>
      <c r="D264" s="136">
        <v>57</v>
      </c>
      <c r="E264" s="136">
        <v>20</v>
      </c>
      <c r="F264" s="135">
        <v>5</v>
      </c>
      <c r="G264" s="129" t="str">
        <f t="shared" si="3"/>
        <v>11-11-057-20W5</v>
      </c>
      <c r="H264" s="137" t="s">
        <v>87</v>
      </c>
      <c r="I264" s="137" t="s">
        <v>508</v>
      </c>
      <c r="J264" s="137"/>
      <c r="K264" s="135">
        <v>53.912855999999998</v>
      </c>
      <c r="L264" s="135">
        <v>116.865556</v>
      </c>
      <c r="M264" s="137" t="s">
        <v>504</v>
      </c>
      <c r="N264" s="137" t="s">
        <v>81</v>
      </c>
      <c r="O264" s="137" t="s">
        <v>138</v>
      </c>
      <c r="P264" s="132">
        <v>1040</v>
      </c>
      <c r="Q264" s="132">
        <v>1040</v>
      </c>
      <c r="R264" s="132" t="s">
        <v>146</v>
      </c>
      <c r="S264" s="132" t="s">
        <v>146</v>
      </c>
      <c r="T264" s="131"/>
      <c r="U264" s="131"/>
      <c r="V264" s="137" t="s">
        <v>558</v>
      </c>
    </row>
    <row r="265" spans="1:22" s="193" customFormat="1" ht="24" x14ac:dyDescent="0.3">
      <c r="A265" s="128">
        <v>100</v>
      </c>
      <c r="B265" s="136">
        <v>13</v>
      </c>
      <c r="C265" s="136">
        <v>11</v>
      </c>
      <c r="D265" s="136">
        <v>57</v>
      </c>
      <c r="E265" s="136">
        <v>20</v>
      </c>
      <c r="F265" s="135">
        <v>5</v>
      </c>
      <c r="G265" s="129" t="str">
        <f t="shared" si="3"/>
        <v>13-11-057-20W5</v>
      </c>
      <c r="H265" s="137" t="s">
        <v>87</v>
      </c>
      <c r="I265" s="137" t="s">
        <v>509</v>
      </c>
      <c r="J265" s="137" t="s">
        <v>388</v>
      </c>
      <c r="K265" s="135">
        <v>53.918500000000002</v>
      </c>
      <c r="L265" s="135">
        <v>116.870902</v>
      </c>
      <c r="M265" s="137" t="s">
        <v>507</v>
      </c>
      <c r="N265" s="137" t="s">
        <v>76</v>
      </c>
      <c r="O265" s="137" t="s">
        <v>138</v>
      </c>
      <c r="P265" s="132">
        <v>1280</v>
      </c>
      <c r="Q265" s="132">
        <v>840</v>
      </c>
      <c r="R265" s="132">
        <v>510</v>
      </c>
      <c r="S265" s="132">
        <v>510</v>
      </c>
      <c r="T265" s="131"/>
      <c r="U265" s="131"/>
      <c r="V265" s="137" t="s">
        <v>559</v>
      </c>
    </row>
    <row r="266" spans="1:22" s="193" customFormat="1" x14ac:dyDescent="0.3">
      <c r="A266" s="128">
        <v>100</v>
      </c>
      <c r="B266" s="128">
        <v>2</v>
      </c>
      <c r="C266" s="128">
        <v>22</v>
      </c>
      <c r="D266" s="128">
        <v>57</v>
      </c>
      <c r="E266" s="128">
        <v>20</v>
      </c>
      <c r="F266" s="129">
        <v>5</v>
      </c>
      <c r="G266" s="129" t="str">
        <f t="shared" si="3"/>
        <v>02-22-057-20W5</v>
      </c>
      <c r="H266" s="130" t="s">
        <v>73</v>
      </c>
      <c r="I266" s="130" t="s">
        <v>510</v>
      </c>
      <c r="J266" s="130" t="s">
        <v>73</v>
      </c>
      <c r="K266" s="129">
        <v>53.934399999999997</v>
      </c>
      <c r="L266" s="129">
        <v>116.885706</v>
      </c>
      <c r="M266" s="130" t="s">
        <v>511</v>
      </c>
      <c r="N266" s="130" t="s">
        <v>76</v>
      </c>
      <c r="O266" s="130" t="s">
        <v>138</v>
      </c>
      <c r="P266" s="131">
        <v>1560</v>
      </c>
      <c r="Q266" s="131">
        <v>1560</v>
      </c>
      <c r="R266" s="131">
        <v>910</v>
      </c>
      <c r="S266" s="131">
        <v>910</v>
      </c>
      <c r="T266" s="131"/>
      <c r="U266" s="131"/>
      <c r="V266" s="130" t="s">
        <v>560</v>
      </c>
    </row>
    <row r="267" spans="1:22" s="193" customFormat="1" x14ac:dyDescent="0.3">
      <c r="A267" s="128">
        <v>100</v>
      </c>
      <c r="B267" s="128">
        <v>3</v>
      </c>
      <c r="C267" s="128">
        <v>22</v>
      </c>
      <c r="D267" s="128">
        <v>57</v>
      </c>
      <c r="E267" s="128">
        <v>20</v>
      </c>
      <c r="F267" s="129">
        <v>5</v>
      </c>
      <c r="G267" s="129" t="str">
        <f t="shared" si="3"/>
        <v>03-22-057-20W5</v>
      </c>
      <c r="H267" s="130" t="s">
        <v>82</v>
      </c>
      <c r="I267" s="130" t="s">
        <v>512</v>
      </c>
      <c r="J267" s="130" t="s">
        <v>388</v>
      </c>
      <c r="K267" s="129">
        <v>53.937286999999998</v>
      </c>
      <c r="L267" s="129">
        <v>116.891116</v>
      </c>
      <c r="M267" s="130" t="s">
        <v>513</v>
      </c>
      <c r="N267" s="130" t="s">
        <v>76</v>
      </c>
      <c r="O267" s="130" t="s">
        <v>138</v>
      </c>
      <c r="P267" s="131">
        <v>1530</v>
      </c>
      <c r="Q267" s="131">
        <v>1530</v>
      </c>
      <c r="R267" s="131">
        <v>780</v>
      </c>
      <c r="S267" s="131">
        <v>780</v>
      </c>
      <c r="T267" s="131"/>
      <c r="U267" s="131"/>
      <c r="V267" s="130" t="s">
        <v>666</v>
      </c>
    </row>
    <row r="268" spans="1:22" s="193" customFormat="1" x14ac:dyDescent="0.3">
      <c r="A268" s="128">
        <v>100</v>
      </c>
      <c r="B268" s="128">
        <v>3</v>
      </c>
      <c r="C268" s="128">
        <v>22</v>
      </c>
      <c r="D268" s="128">
        <v>57</v>
      </c>
      <c r="E268" s="128">
        <v>20</v>
      </c>
      <c r="F268" s="129">
        <v>5</v>
      </c>
      <c r="G268" s="129" t="str">
        <f t="shared" si="3"/>
        <v>03-22-057-20W5</v>
      </c>
      <c r="H268" s="130" t="s">
        <v>82</v>
      </c>
      <c r="I268" s="130" t="s">
        <v>514</v>
      </c>
      <c r="J268" s="130" t="s">
        <v>388</v>
      </c>
      <c r="K268" s="129">
        <v>53.937286999999998</v>
      </c>
      <c r="L268" s="129">
        <v>116.891116</v>
      </c>
      <c r="M268" s="130" t="s">
        <v>515</v>
      </c>
      <c r="N268" s="130" t="s">
        <v>76</v>
      </c>
      <c r="O268" s="130" t="s">
        <v>138</v>
      </c>
      <c r="P268" s="131">
        <v>1530</v>
      </c>
      <c r="Q268" s="131">
        <v>1530</v>
      </c>
      <c r="R268" s="131">
        <v>780</v>
      </c>
      <c r="S268" s="131">
        <v>780</v>
      </c>
      <c r="T268" s="131"/>
      <c r="U268" s="131"/>
      <c r="V268" s="130" t="s">
        <v>561</v>
      </c>
    </row>
    <row r="269" spans="1:22" s="193" customFormat="1" x14ac:dyDescent="0.3">
      <c r="A269" s="128">
        <v>100</v>
      </c>
      <c r="B269" s="128">
        <v>3</v>
      </c>
      <c r="C269" s="128">
        <v>22</v>
      </c>
      <c r="D269" s="128">
        <v>57</v>
      </c>
      <c r="E269" s="128">
        <v>20</v>
      </c>
      <c r="F269" s="129">
        <v>5</v>
      </c>
      <c r="G269" s="129" t="str">
        <f t="shared" si="3"/>
        <v>03-22-057-20W5</v>
      </c>
      <c r="H269" s="130" t="s">
        <v>82</v>
      </c>
      <c r="I269" s="130" t="s">
        <v>516</v>
      </c>
      <c r="J269" s="130" t="s">
        <v>388</v>
      </c>
      <c r="K269" s="129">
        <v>53.937286999999998</v>
      </c>
      <c r="L269" s="129">
        <v>116.891116</v>
      </c>
      <c r="M269" s="130" t="s">
        <v>511</v>
      </c>
      <c r="N269" s="130" t="s">
        <v>76</v>
      </c>
      <c r="O269" s="130" t="s">
        <v>138</v>
      </c>
      <c r="P269" s="131">
        <v>1530</v>
      </c>
      <c r="Q269" s="131">
        <v>1530</v>
      </c>
      <c r="R269" s="131">
        <v>780</v>
      </c>
      <c r="S269" s="131">
        <v>780</v>
      </c>
      <c r="T269" s="131"/>
      <c r="U269" s="131"/>
      <c r="V269" s="130" t="s">
        <v>561</v>
      </c>
    </row>
    <row r="270" spans="1:22" s="193" customFormat="1" x14ac:dyDescent="0.3">
      <c r="A270" s="128">
        <v>100</v>
      </c>
      <c r="B270" s="128">
        <v>6</v>
      </c>
      <c r="C270" s="128">
        <v>22</v>
      </c>
      <c r="D270" s="128">
        <v>57</v>
      </c>
      <c r="E270" s="128">
        <v>20</v>
      </c>
      <c r="F270" s="129">
        <v>5</v>
      </c>
      <c r="G270" s="129" t="str">
        <f t="shared" si="3"/>
        <v>06-22-057-20W5</v>
      </c>
      <c r="H270" s="130" t="s">
        <v>73</v>
      </c>
      <c r="I270" s="130" t="s">
        <v>517</v>
      </c>
      <c r="J270" s="130" t="s">
        <v>73</v>
      </c>
      <c r="K270" s="129"/>
      <c r="L270" s="129"/>
      <c r="M270" s="130"/>
      <c r="N270" s="130" t="s">
        <v>76</v>
      </c>
      <c r="O270" s="130" t="s">
        <v>138</v>
      </c>
      <c r="P270" s="131">
        <v>1160</v>
      </c>
      <c r="Q270" s="131">
        <v>1160</v>
      </c>
      <c r="R270" s="131" t="s">
        <v>146</v>
      </c>
      <c r="S270" s="131" t="s">
        <v>146</v>
      </c>
      <c r="T270" s="131"/>
      <c r="U270" s="131"/>
      <c r="V270" s="130" t="s">
        <v>667</v>
      </c>
    </row>
    <row r="271" spans="1:22" s="193" customFormat="1" x14ac:dyDescent="0.3">
      <c r="A271" s="128">
        <v>100</v>
      </c>
      <c r="B271" s="128">
        <v>6</v>
      </c>
      <c r="C271" s="128">
        <v>22</v>
      </c>
      <c r="D271" s="128">
        <v>57</v>
      </c>
      <c r="E271" s="128">
        <v>20</v>
      </c>
      <c r="F271" s="129">
        <v>5</v>
      </c>
      <c r="G271" s="129" t="str">
        <f t="shared" si="3"/>
        <v>06-22-057-20W5</v>
      </c>
      <c r="H271" s="130" t="s">
        <v>73</v>
      </c>
      <c r="I271" s="130" t="s">
        <v>518</v>
      </c>
      <c r="J271" s="130" t="s">
        <v>73</v>
      </c>
      <c r="K271" s="129"/>
      <c r="L271" s="129"/>
      <c r="M271" s="130"/>
      <c r="N271" s="130" t="s">
        <v>76</v>
      </c>
      <c r="O271" s="130" t="s">
        <v>138</v>
      </c>
      <c r="P271" s="131">
        <v>1160</v>
      </c>
      <c r="Q271" s="131">
        <v>1160</v>
      </c>
      <c r="R271" s="131" t="s">
        <v>146</v>
      </c>
      <c r="S271" s="131" t="s">
        <v>146</v>
      </c>
      <c r="T271" s="131"/>
      <c r="U271" s="131"/>
      <c r="V271" s="130"/>
    </row>
    <row r="272" spans="1:22" s="193" customFormat="1" ht="24" x14ac:dyDescent="0.3">
      <c r="A272" s="128">
        <v>100</v>
      </c>
      <c r="B272" s="128">
        <v>11</v>
      </c>
      <c r="C272" s="128">
        <v>22</v>
      </c>
      <c r="D272" s="128">
        <v>57</v>
      </c>
      <c r="E272" s="128">
        <v>20</v>
      </c>
      <c r="F272" s="129">
        <v>5</v>
      </c>
      <c r="G272" s="129" t="str">
        <f t="shared" si="3"/>
        <v>11-22-057-20W5</v>
      </c>
      <c r="H272" s="130" t="s">
        <v>73</v>
      </c>
      <c r="I272" s="130" t="s">
        <v>519</v>
      </c>
      <c r="J272" s="130" t="s">
        <v>388</v>
      </c>
      <c r="K272" s="129">
        <v>53.941651</v>
      </c>
      <c r="L272" s="129">
        <v>116.890165</v>
      </c>
      <c r="M272" s="130" t="s">
        <v>513</v>
      </c>
      <c r="N272" s="130" t="s">
        <v>76</v>
      </c>
      <c r="O272" s="130" t="s">
        <v>138</v>
      </c>
      <c r="P272" s="131">
        <v>1580</v>
      </c>
      <c r="Q272" s="131">
        <v>1580</v>
      </c>
      <c r="R272" s="131" t="s">
        <v>146</v>
      </c>
      <c r="S272" s="131" t="s">
        <v>146</v>
      </c>
      <c r="T272" s="131"/>
      <c r="U272" s="131"/>
      <c r="V272" s="130" t="s">
        <v>650</v>
      </c>
    </row>
    <row r="273" spans="1:22" s="194" customFormat="1" x14ac:dyDescent="0.3">
      <c r="A273" s="128">
        <v>100</v>
      </c>
      <c r="B273" s="128">
        <v>1</v>
      </c>
      <c r="C273" s="128">
        <v>33</v>
      </c>
      <c r="D273" s="128">
        <v>57</v>
      </c>
      <c r="E273" s="128">
        <v>20</v>
      </c>
      <c r="F273" s="129">
        <v>5</v>
      </c>
      <c r="G273" s="129" t="str">
        <f t="shared" si="3"/>
        <v>01-33-057-20W5</v>
      </c>
      <c r="H273" s="130" t="s">
        <v>164</v>
      </c>
      <c r="I273" s="130" t="s">
        <v>520</v>
      </c>
      <c r="J273" s="130" t="s">
        <v>388</v>
      </c>
      <c r="K273" s="129">
        <v>53.963394000000001</v>
      </c>
      <c r="L273" s="129">
        <v>116.90382700000001</v>
      </c>
      <c r="M273" s="130" t="s">
        <v>521</v>
      </c>
      <c r="N273" s="130" t="s">
        <v>76</v>
      </c>
      <c r="O273" s="130" t="s">
        <v>185</v>
      </c>
      <c r="P273" s="131">
        <v>590</v>
      </c>
      <c r="Q273" s="131">
        <v>590</v>
      </c>
      <c r="R273" s="131">
        <v>670</v>
      </c>
      <c r="S273" s="131">
        <v>670</v>
      </c>
      <c r="T273" s="131"/>
      <c r="U273" s="131"/>
      <c r="V273" s="130"/>
    </row>
    <row r="274" spans="1:22" s="194" customFormat="1" x14ac:dyDescent="0.3">
      <c r="A274" s="128">
        <v>100</v>
      </c>
      <c r="B274" s="128">
        <v>1</v>
      </c>
      <c r="C274" s="128">
        <v>33</v>
      </c>
      <c r="D274" s="128">
        <v>57</v>
      </c>
      <c r="E274" s="128">
        <v>20</v>
      </c>
      <c r="F274" s="129">
        <v>5</v>
      </c>
      <c r="G274" s="129" t="str">
        <f t="shared" ref="G274:G281" si="4">IF(LEN(B274)=1,"0"&amp;B274,B274)&amp;"-"&amp;IF(LEN(C274)=1,"0"&amp;C274,C274)&amp;"-"&amp;IF(LEN(D274)=1,"00"&amp;D274,IF(LEN(D274)=2,"0"&amp;D274,D274)&amp;"-"&amp;IF(LEN(E274)=1,"0"&amp;E274,E274)&amp;"W"&amp;F274)</f>
        <v>01-33-057-20W5</v>
      </c>
      <c r="H274" s="130" t="s">
        <v>164</v>
      </c>
      <c r="I274" s="130" t="s">
        <v>522</v>
      </c>
      <c r="J274" s="130" t="s">
        <v>388</v>
      </c>
      <c r="K274" s="129">
        <v>53.963394000000001</v>
      </c>
      <c r="L274" s="129">
        <v>116.90382700000001</v>
      </c>
      <c r="M274" s="130" t="s">
        <v>523</v>
      </c>
      <c r="N274" s="130" t="s">
        <v>76</v>
      </c>
      <c r="O274" s="130" t="s">
        <v>185</v>
      </c>
      <c r="P274" s="131">
        <v>590</v>
      </c>
      <c r="Q274" s="131">
        <v>590</v>
      </c>
      <c r="R274" s="131">
        <v>670</v>
      </c>
      <c r="S274" s="131">
        <v>670</v>
      </c>
      <c r="T274" s="131"/>
      <c r="U274" s="131"/>
      <c r="V274" s="130"/>
    </row>
    <row r="275" spans="1:22" s="194" customFormat="1" x14ac:dyDescent="0.3">
      <c r="A275" s="128">
        <v>100</v>
      </c>
      <c r="B275" s="128">
        <v>1</v>
      </c>
      <c r="C275" s="128">
        <v>33</v>
      </c>
      <c r="D275" s="128">
        <v>57</v>
      </c>
      <c r="E275" s="128">
        <v>20</v>
      </c>
      <c r="F275" s="129">
        <v>5</v>
      </c>
      <c r="G275" s="129" t="str">
        <f t="shared" si="4"/>
        <v>01-33-057-20W5</v>
      </c>
      <c r="H275" s="130" t="s">
        <v>164</v>
      </c>
      <c r="I275" s="130" t="s">
        <v>524</v>
      </c>
      <c r="J275" s="130" t="s">
        <v>388</v>
      </c>
      <c r="K275" s="129">
        <v>53.963394000000001</v>
      </c>
      <c r="L275" s="129">
        <v>116.90382700000001</v>
      </c>
      <c r="M275" s="130" t="s">
        <v>525</v>
      </c>
      <c r="N275" s="130" t="s">
        <v>76</v>
      </c>
      <c r="O275" s="130" t="s">
        <v>185</v>
      </c>
      <c r="P275" s="131">
        <v>590</v>
      </c>
      <c r="Q275" s="131">
        <v>590</v>
      </c>
      <c r="R275" s="131">
        <v>670</v>
      </c>
      <c r="S275" s="131">
        <v>670</v>
      </c>
      <c r="T275" s="131"/>
      <c r="U275" s="131"/>
      <c r="V275" s="130"/>
    </row>
    <row r="276" spans="1:22" s="194" customFormat="1" x14ac:dyDescent="0.3">
      <c r="A276" s="128">
        <v>100</v>
      </c>
      <c r="B276" s="128">
        <v>3</v>
      </c>
      <c r="C276" s="128">
        <v>33</v>
      </c>
      <c r="D276" s="128">
        <v>57</v>
      </c>
      <c r="E276" s="128">
        <v>20</v>
      </c>
      <c r="F276" s="129">
        <v>5</v>
      </c>
      <c r="G276" s="129" t="str">
        <f t="shared" si="4"/>
        <v>03-33-057-20W5</v>
      </c>
      <c r="H276" s="130" t="s">
        <v>73</v>
      </c>
      <c r="I276" s="130" t="s">
        <v>526</v>
      </c>
      <c r="J276" s="130" t="s">
        <v>73</v>
      </c>
      <c r="K276" s="129">
        <v>53.963393000000003</v>
      </c>
      <c r="L276" s="129">
        <v>116.91443599999999</v>
      </c>
      <c r="M276" s="130" t="s">
        <v>523</v>
      </c>
      <c r="N276" s="130" t="s">
        <v>76</v>
      </c>
      <c r="O276" s="130" t="s">
        <v>185</v>
      </c>
      <c r="P276" s="131">
        <v>560</v>
      </c>
      <c r="Q276" s="131">
        <v>560</v>
      </c>
      <c r="R276" s="131" t="s">
        <v>146</v>
      </c>
      <c r="S276" s="131" t="s">
        <v>146</v>
      </c>
      <c r="T276" s="131"/>
      <c r="U276" s="131"/>
      <c r="V276" s="130" t="s">
        <v>651</v>
      </c>
    </row>
    <row r="277" spans="1:22" s="193" customFormat="1" x14ac:dyDescent="0.3">
      <c r="A277" s="128">
        <v>100</v>
      </c>
      <c r="B277" s="128">
        <v>5</v>
      </c>
      <c r="C277" s="128">
        <v>33</v>
      </c>
      <c r="D277" s="128">
        <v>57</v>
      </c>
      <c r="E277" s="128">
        <v>20</v>
      </c>
      <c r="F277" s="129">
        <v>5</v>
      </c>
      <c r="G277" s="129" t="str">
        <f t="shared" si="4"/>
        <v>05-33-057-20W5</v>
      </c>
      <c r="H277" s="130" t="s">
        <v>164</v>
      </c>
      <c r="I277" s="130" t="s">
        <v>663</v>
      </c>
      <c r="J277" s="130" t="s">
        <v>411</v>
      </c>
      <c r="K277" s="129"/>
      <c r="L277" s="129"/>
      <c r="M277" s="130" t="s">
        <v>521</v>
      </c>
      <c r="N277" s="130" t="s">
        <v>76</v>
      </c>
      <c r="O277" s="130" t="s">
        <v>185</v>
      </c>
      <c r="P277" s="131">
        <v>580</v>
      </c>
      <c r="Q277" s="131">
        <v>580</v>
      </c>
      <c r="R277" s="131">
        <v>1460</v>
      </c>
      <c r="S277" s="131">
        <v>1460</v>
      </c>
      <c r="T277" s="131"/>
      <c r="U277" s="131"/>
      <c r="V277" s="130" t="s">
        <v>609</v>
      </c>
    </row>
    <row r="278" spans="1:22" s="194" customFormat="1" x14ac:dyDescent="0.3">
      <c r="A278" s="128">
        <v>100</v>
      </c>
      <c r="B278" s="128">
        <v>5</v>
      </c>
      <c r="C278" s="128">
        <v>33</v>
      </c>
      <c r="D278" s="128">
        <v>57</v>
      </c>
      <c r="E278" s="128">
        <v>20</v>
      </c>
      <c r="F278" s="129">
        <v>5</v>
      </c>
      <c r="G278" s="129" t="str">
        <f t="shared" si="4"/>
        <v>05-33-057-20W5</v>
      </c>
      <c r="H278" s="130" t="s">
        <v>164</v>
      </c>
      <c r="I278" s="130" t="s">
        <v>527</v>
      </c>
      <c r="J278" s="130" t="s">
        <v>109</v>
      </c>
      <c r="K278" s="129"/>
      <c r="L278" s="129"/>
      <c r="M278" s="130"/>
      <c r="N278" s="130" t="s">
        <v>76</v>
      </c>
      <c r="O278" s="130" t="s">
        <v>185</v>
      </c>
      <c r="P278" s="131" t="s">
        <v>146</v>
      </c>
      <c r="Q278" s="131" t="s">
        <v>146</v>
      </c>
      <c r="R278" s="131">
        <v>1460</v>
      </c>
      <c r="S278" s="131">
        <v>1460</v>
      </c>
      <c r="T278" s="131"/>
      <c r="U278" s="131"/>
      <c r="V278" s="130"/>
    </row>
    <row r="279" spans="1:22" s="194" customFormat="1" x14ac:dyDescent="0.3">
      <c r="A279" s="128">
        <v>100</v>
      </c>
      <c r="B279" s="128">
        <v>5</v>
      </c>
      <c r="C279" s="128">
        <v>33</v>
      </c>
      <c r="D279" s="128">
        <v>57</v>
      </c>
      <c r="E279" s="128">
        <v>20</v>
      </c>
      <c r="F279" s="129">
        <v>5</v>
      </c>
      <c r="G279" s="129" t="str">
        <f t="shared" si="4"/>
        <v>05-33-057-20W5</v>
      </c>
      <c r="H279" s="130" t="s">
        <v>164</v>
      </c>
      <c r="I279" s="130" t="s">
        <v>528</v>
      </c>
      <c r="J279" s="130" t="s">
        <v>109</v>
      </c>
      <c r="K279" s="129"/>
      <c r="L279" s="129"/>
      <c r="M279" s="130"/>
      <c r="N279" s="130" t="s">
        <v>76</v>
      </c>
      <c r="O279" s="130" t="s">
        <v>185</v>
      </c>
      <c r="P279" s="131" t="s">
        <v>146</v>
      </c>
      <c r="Q279" s="131" t="s">
        <v>146</v>
      </c>
      <c r="R279" s="131">
        <v>1460</v>
      </c>
      <c r="S279" s="131">
        <v>1460</v>
      </c>
      <c r="T279" s="131"/>
      <c r="U279" s="131"/>
      <c r="V279" s="130"/>
    </row>
    <row r="280" spans="1:22" s="195" customFormat="1" x14ac:dyDescent="0.3">
      <c r="A280" s="128">
        <v>100</v>
      </c>
      <c r="B280" s="128">
        <v>5</v>
      </c>
      <c r="C280" s="128">
        <v>33</v>
      </c>
      <c r="D280" s="128">
        <v>57</v>
      </c>
      <c r="E280" s="128">
        <v>20</v>
      </c>
      <c r="F280" s="129">
        <v>5</v>
      </c>
      <c r="G280" s="129" t="str">
        <f t="shared" si="4"/>
        <v>05-33-057-20W5</v>
      </c>
      <c r="H280" s="130" t="s">
        <v>164</v>
      </c>
      <c r="I280" s="130" t="s">
        <v>529</v>
      </c>
      <c r="J280" s="130" t="s">
        <v>109</v>
      </c>
      <c r="K280" s="129"/>
      <c r="L280" s="129"/>
      <c r="M280" s="130"/>
      <c r="N280" s="130" t="s">
        <v>76</v>
      </c>
      <c r="O280" s="130" t="s">
        <v>185</v>
      </c>
      <c r="P280" s="131" t="s">
        <v>146</v>
      </c>
      <c r="Q280" s="131" t="s">
        <v>146</v>
      </c>
      <c r="R280" s="131" t="s">
        <v>146</v>
      </c>
      <c r="S280" s="131" t="s">
        <v>146</v>
      </c>
      <c r="T280" s="131"/>
      <c r="U280" s="131"/>
      <c r="V280" s="130" t="s">
        <v>665</v>
      </c>
    </row>
    <row r="281" spans="1:22" s="193" customFormat="1" x14ac:dyDescent="0.3">
      <c r="A281" s="128">
        <v>100</v>
      </c>
      <c r="B281" s="128">
        <v>4</v>
      </c>
      <c r="C281" s="128">
        <v>34</v>
      </c>
      <c r="D281" s="128">
        <v>57</v>
      </c>
      <c r="E281" s="128">
        <v>20</v>
      </c>
      <c r="F281" s="129">
        <v>5</v>
      </c>
      <c r="G281" s="129" t="str">
        <f t="shared" si="4"/>
        <v>04-34-057-20W5</v>
      </c>
      <c r="H281" s="130" t="s">
        <v>73</v>
      </c>
      <c r="I281" s="130" t="s">
        <v>530</v>
      </c>
      <c r="J281" s="130" t="s">
        <v>73</v>
      </c>
      <c r="K281" s="129">
        <v>53.963450000000002</v>
      </c>
      <c r="L281" s="129">
        <v>116.897479</v>
      </c>
      <c r="M281" s="130" t="s">
        <v>525</v>
      </c>
      <c r="N281" s="130" t="s">
        <v>76</v>
      </c>
      <c r="O281" s="130" t="s">
        <v>185</v>
      </c>
      <c r="P281" s="131">
        <v>610</v>
      </c>
      <c r="Q281" s="131">
        <v>610</v>
      </c>
      <c r="R281" s="131" t="s">
        <v>146</v>
      </c>
      <c r="S281" s="131" t="s">
        <v>146</v>
      </c>
      <c r="T281" s="131"/>
      <c r="U281" s="131"/>
      <c r="V281" s="130" t="s">
        <v>610</v>
      </c>
    </row>
    <row r="282" spans="1:22" s="126" customFormat="1" x14ac:dyDescent="0.3">
      <c r="A282" s="196"/>
      <c r="B282" s="196"/>
      <c r="C282" s="196"/>
      <c r="D282" s="196"/>
      <c r="E282" s="196"/>
      <c r="F282" s="196"/>
      <c r="G282" s="196"/>
      <c r="K282" s="196"/>
      <c r="L282" s="196"/>
      <c r="P282" s="196"/>
      <c r="Q282" s="196"/>
      <c r="R282" s="196"/>
      <c r="S282" s="196"/>
      <c r="T282" s="196"/>
      <c r="U282" s="196"/>
    </row>
    <row r="283" spans="1:22" s="126" customFormat="1" x14ac:dyDescent="0.3">
      <c r="A283" s="196"/>
      <c r="B283" s="196"/>
      <c r="C283" s="196"/>
      <c r="D283" s="196"/>
      <c r="E283" s="196"/>
      <c r="F283" s="196"/>
      <c r="G283" s="196"/>
      <c r="K283" s="196"/>
      <c r="L283" s="196"/>
      <c r="P283" s="196"/>
      <c r="Q283" s="196"/>
      <c r="R283" s="196"/>
      <c r="S283" s="196"/>
      <c r="T283" s="196"/>
      <c r="U283" s="196"/>
    </row>
    <row r="284" spans="1:22" s="126" customFormat="1" x14ac:dyDescent="0.3">
      <c r="A284" s="196"/>
      <c r="B284" s="196"/>
      <c r="C284" s="196"/>
      <c r="D284" s="196"/>
      <c r="E284" s="196"/>
      <c r="F284" s="196"/>
      <c r="G284" s="196"/>
      <c r="K284" s="196"/>
      <c r="L284" s="196"/>
      <c r="P284" s="196"/>
      <c r="Q284" s="196"/>
      <c r="R284" s="196"/>
      <c r="S284" s="196"/>
      <c r="T284" s="196"/>
      <c r="U284" s="196"/>
    </row>
    <row r="285" spans="1:22" s="126" customFormat="1" x14ac:dyDescent="0.3">
      <c r="A285" s="196"/>
      <c r="B285" s="196"/>
      <c r="C285" s="196"/>
      <c r="D285" s="196"/>
      <c r="E285" s="196"/>
      <c r="F285" s="196"/>
      <c r="G285" s="196"/>
      <c r="K285" s="196"/>
      <c r="L285" s="196"/>
      <c r="P285" s="196"/>
      <c r="Q285" s="196"/>
      <c r="R285" s="196"/>
      <c r="S285" s="196"/>
      <c r="T285" s="196"/>
      <c r="U285" s="196"/>
    </row>
  </sheetData>
  <sortState xmlns:xlrd2="http://schemas.microsoft.com/office/spreadsheetml/2017/richdata2" ref="A5:V281">
    <sortCondition ref="F5:F281"/>
    <sortCondition ref="D5:D281"/>
    <sortCondition ref="E5:E281"/>
    <sortCondition ref="C5:C281"/>
    <sortCondition ref="B5:B281"/>
  </sortState>
  <mergeCells count="24">
    <mergeCell ref="A1:G2"/>
    <mergeCell ref="H1:H4"/>
    <mergeCell ref="I1:V1"/>
    <mergeCell ref="I2:I4"/>
    <mergeCell ref="F3:F4"/>
    <mergeCell ref="G3:G4"/>
    <mergeCell ref="A3:A4"/>
    <mergeCell ref="B3:B4"/>
    <mergeCell ref="C3:C4"/>
    <mergeCell ref="D3:D4"/>
    <mergeCell ref="E3:E4"/>
    <mergeCell ref="V2:V4"/>
    <mergeCell ref="P3:Q3"/>
    <mergeCell ref="J2:J4"/>
    <mergeCell ref="M2:M4"/>
    <mergeCell ref="N2:N4"/>
    <mergeCell ref="K2:L2"/>
    <mergeCell ref="K3:K4"/>
    <mergeCell ref="L3:L4"/>
    <mergeCell ref="T2:T4"/>
    <mergeCell ref="U2:U4"/>
    <mergeCell ref="R3:S3"/>
    <mergeCell ref="O2:O4"/>
    <mergeCell ref="P2:S2"/>
  </mergeCells>
  <printOptions horizontalCentered="1"/>
  <pageMargins left="0.7" right="0.7" top="0.95" bottom="0.7" header="0.3" footer="0.3"/>
  <pageSetup paperSize="120" scale="57" fitToHeight="0" orientation="landscape" r:id="rId1"/>
  <headerFooter>
    <oddHeader>&amp;LALPHABOW ENERGY LTD&amp;CPINE CREEK 
2021 ANNUAL CATHODIC PROTECTION COMPLIANCE 
SURVEY DATA&amp;RPage &amp;P of &amp;N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27"/>
  <sheetViews>
    <sheetView topLeftCell="A9" workbookViewId="0">
      <selection activeCell="I34" sqref="I34"/>
    </sheetView>
  </sheetViews>
  <sheetFormatPr defaultRowHeight="13" x14ac:dyDescent="0.3"/>
  <cols>
    <col min="1" max="1" width="33.796875" style="73" customWidth="1"/>
    <col min="2" max="2" width="39.796875" style="73" customWidth="1"/>
    <col min="3" max="3" width="48.796875" style="58" customWidth="1"/>
    <col min="4" max="4" width="12.69921875" style="58" customWidth="1"/>
    <col min="5" max="5" width="7" style="58" customWidth="1"/>
    <col min="6" max="6" width="6.09765625" style="58" customWidth="1"/>
    <col min="7" max="7" width="11.796875" style="48" customWidth="1"/>
    <col min="8" max="9" width="11.796875" style="58" customWidth="1"/>
    <col min="10" max="10" width="6" style="58" hidden="1" customWidth="1"/>
    <col min="11" max="11" width="46.796875" style="5" customWidth="1"/>
    <col min="12" max="12" width="48.69921875" style="58" customWidth="1"/>
    <col min="13" max="256" width="9.296875" style="58"/>
    <col min="257" max="257" width="33.796875" style="58" customWidth="1"/>
    <col min="258" max="258" width="41.796875" style="58" customWidth="1"/>
    <col min="259" max="259" width="46.796875" style="58" customWidth="1"/>
    <col min="260" max="260" width="12.69921875" style="58" customWidth="1"/>
    <col min="261" max="261" width="7" style="58" customWidth="1"/>
    <col min="262" max="262" width="6.09765625" style="58" customWidth="1"/>
    <col min="263" max="265" width="11.796875" style="58" customWidth="1"/>
    <col min="266" max="266" width="0" style="58" hidden="1" customWidth="1"/>
    <col min="267" max="267" width="46.796875" style="58" customWidth="1"/>
    <col min="268" max="268" width="48.69921875" style="58" customWidth="1"/>
    <col min="269" max="512" width="9.296875" style="58"/>
    <col min="513" max="513" width="33.796875" style="58" customWidth="1"/>
    <col min="514" max="514" width="41.796875" style="58" customWidth="1"/>
    <col min="515" max="515" width="46.796875" style="58" customWidth="1"/>
    <col min="516" max="516" width="12.69921875" style="58" customWidth="1"/>
    <col min="517" max="517" width="7" style="58" customWidth="1"/>
    <col min="518" max="518" width="6.09765625" style="58" customWidth="1"/>
    <col min="519" max="521" width="11.796875" style="58" customWidth="1"/>
    <col min="522" max="522" width="0" style="58" hidden="1" customWidth="1"/>
    <col min="523" max="523" width="46.796875" style="58" customWidth="1"/>
    <col min="524" max="524" width="48.69921875" style="58" customWidth="1"/>
    <col min="525" max="768" width="9.296875" style="58"/>
    <col min="769" max="769" width="33.796875" style="58" customWidth="1"/>
    <col min="770" max="770" width="41.796875" style="58" customWidth="1"/>
    <col min="771" max="771" width="46.796875" style="58" customWidth="1"/>
    <col min="772" max="772" width="12.69921875" style="58" customWidth="1"/>
    <col min="773" max="773" width="7" style="58" customWidth="1"/>
    <col min="774" max="774" width="6.09765625" style="58" customWidth="1"/>
    <col min="775" max="777" width="11.796875" style="58" customWidth="1"/>
    <col min="778" max="778" width="0" style="58" hidden="1" customWidth="1"/>
    <col min="779" max="779" width="46.796875" style="58" customWidth="1"/>
    <col min="780" max="780" width="48.69921875" style="58" customWidth="1"/>
    <col min="781" max="1024" width="9.296875" style="58"/>
    <col min="1025" max="1025" width="33.796875" style="58" customWidth="1"/>
    <col min="1026" max="1026" width="41.796875" style="58" customWidth="1"/>
    <col min="1027" max="1027" width="46.796875" style="58" customWidth="1"/>
    <col min="1028" max="1028" width="12.69921875" style="58" customWidth="1"/>
    <col min="1029" max="1029" width="7" style="58" customWidth="1"/>
    <col min="1030" max="1030" width="6.09765625" style="58" customWidth="1"/>
    <col min="1031" max="1033" width="11.796875" style="58" customWidth="1"/>
    <col min="1034" max="1034" width="0" style="58" hidden="1" customWidth="1"/>
    <col min="1035" max="1035" width="46.796875" style="58" customWidth="1"/>
    <col min="1036" max="1036" width="48.69921875" style="58" customWidth="1"/>
    <col min="1037" max="1280" width="9.296875" style="58"/>
    <col min="1281" max="1281" width="33.796875" style="58" customWidth="1"/>
    <col min="1282" max="1282" width="41.796875" style="58" customWidth="1"/>
    <col min="1283" max="1283" width="46.796875" style="58" customWidth="1"/>
    <col min="1284" max="1284" width="12.69921875" style="58" customWidth="1"/>
    <col min="1285" max="1285" width="7" style="58" customWidth="1"/>
    <col min="1286" max="1286" width="6.09765625" style="58" customWidth="1"/>
    <col min="1287" max="1289" width="11.796875" style="58" customWidth="1"/>
    <col min="1290" max="1290" width="0" style="58" hidden="1" customWidth="1"/>
    <col min="1291" max="1291" width="46.796875" style="58" customWidth="1"/>
    <col min="1292" max="1292" width="48.69921875" style="58" customWidth="1"/>
    <col min="1293" max="1536" width="9.296875" style="58"/>
    <col min="1537" max="1537" width="33.796875" style="58" customWidth="1"/>
    <col min="1538" max="1538" width="41.796875" style="58" customWidth="1"/>
    <col min="1539" max="1539" width="46.796875" style="58" customWidth="1"/>
    <col min="1540" max="1540" width="12.69921875" style="58" customWidth="1"/>
    <col min="1541" max="1541" width="7" style="58" customWidth="1"/>
    <col min="1542" max="1542" width="6.09765625" style="58" customWidth="1"/>
    <col min="1543" max="1545" width="11.796875" style="58" customWidth="1"/>
    <col min="1546" max="1546" width="0" style="58" hidden="1" customWidth="1"/>
    <col min="1547" max="1547" width="46.796875" style="58" customWidth="1"/>
    <col min="1548" max="1548" width="48.69921875" style="58" customWidth="1"/>
    <col min="1549" max="1792" width="9.296875" style="58"/>
    <col min="1793" max="1793" width="33.796875" style="58" customWidth="1"/>
    <col min="1794" max="1794" width="41.796875" style="58" customWidth="1"/>
    <col min="1795" max="1795" width="46.796875" style="58" customWidth="1"/>
    <col min="1796" max="1796" width="12.69921875" style="58" customWidth="1"/>
    <col min="1797" max="1797" width="7" style="58" customWidth="1"/>
    <col min="1798" max="1798" width="6.09765625" style="58" customWidth="1"/>
    <col min="1799" max="1801" width="11.796875" style="58" customWidth="1"/>
    <col min="1802" max="1802" width="0" style="58" hidden="1" customWidth="1"/>
    <col min="1803" max="1803" width="46.796875" style="58" customWidth="1"/>
    <col min="1804" max="1804" width="48.69921875" style="58" customWidth="1"/>
    <col min="1805" max="2048" width="9.296875" style="58"/>
    <col min="2049" max="2049" width="33.796875" style="58" customWidth="1"/>
    <col min="2050" max="2050" width="41.796875" style="58" customWidth="1"/>
    <col min="2051" max="2051" width="46.796875" style="58" customWidth="1"/>
    <col min="2052" max="2052" width="12.69921875" style="58" customWidth="1"/>
    <col min="2053" max="2053" width="7" style="58" customWidth="1"/>
    <col min="2054" max="2054" width="6.09765625" style="58" customWidth="1"/>
    <col min="2055" max="2057" width="11.796875" style="58" customWidth="1"/>
    <col min="2058" max="2058" width="0" style="58" hidden="1" customWidth="1"/>
    <col min="2059" max="2059" width="46.796875" style="58" customWidth="1"/>
    <col min="2060" max="2060" width="48.69921875" style="58" customWidth="1"/>
    <col min="2061" max="2304" width="9.296875" style="58"/>
    <col min="2305" max="2305" width="33.796875" style="58" customWidth="1"/>
    <col min="2306" max="2306" width="41.796875" style="58" customWidth="1"/>
    <col min="2307" max="2307" width="46.796875" style="58" customWidth="1"/>
    <col min="2308" max="2308" width="12.69921875" style="58" customWidth="1"/>
    <col min="2309" max="2309" width="7" style="58" customWidth="1"/>
    <col min="2310" max="2310" width="6.09765625" style="58" customWidth="1"/>
    <col min="2311" max="2313" width="11.796875" style="58" customWidth="1"/>
    <col min="2314" max="2314" width="0" style="58" hidden="1" customWidth="1"/>
    <col min="2315" max="2315" width="46.796875" style="58" customWidth="1"/>
    <col min="2316" max="2316" width="48.69921875" style="58" customWidth="1"/>
    <col min="2317" max="2560" width="9.296875" style="58"/>
    <col min="2561" max="2561" width="33.796875" style="58" customWidth="1"/>
    <col min="2562" max="2562" width="41.796875" style="58" customWidth="1"/>
    <col min="2563" max="2563" width="46.796875" style="58" customWidth="1"/>
    <col min="2564" max="2564" width="12.69921875" style="58" customWidth="1"/>
    <col min="2565" max="2565" width="7" style="58" customWidth="1"/>
    <col min="2566" max="2566" width="6.09765625" style="58" customWidth="1"/>
    <col min="2567" max="2569" width="11.796875" style="58" customWidth="1"/>
    <col min="2570" max="2570" width="0" style="58" hidden="1" customWidth="1"/>
    <col min="2571" max="2571" width="46.796875" style="58" customWidth="1"/>
    <col min="2572" max="2572" width="48.69921875" style="58" customWidth="1"/>
    <col min="2573" max="2816" width="9.296875" style="58"/>
    <col min="2817" max="2817" width="33.796875" style="58" customWidth="1"/>
    <col min="2818" max="2818" width="41.796875" style="58" customWidth="1"/>
    <col min="2819" max="2819" width="46.796875" style="58" customWidth="1"/>
    <col min="2820" max="2820" width="12.69921875" style="58" customWidth="1"/>
    <col min="2821" max="2821" width="7" style="58" customWidth="1"/>
    <col min="2822" max="2822" width="6.09765625" style="58" customWidth="1"/>
    <col min="2823" max="2825" width="11.796875" style="58" customWidth="1"/>
    <col min="2826" max="2826" width="0" style="58" hidden="1" customWidth="1"/>
    <col min="2827" max="2827" width="46.796875" style="58" customWidth="1"/>
    <col min="2828" max="2828" width="48.69921875" style="58" customWidth="1"/>
    <col min="2829" max="3072" width="9.296875" style="58"/>
    <col min="3073" max="3073" width="33.796875" style="58" customWidth="1"/>
    <col min="3074" max="3074" width="41.796875" style="58" customWidth="1"/>
    <col min="3075" max="3075" width="46.796875" style="58" customWidth="1"/>
    <col min="3076" max="3076" width="12.69921875" style="58" customWidth="1"/>
    <col min="3077" max="3077" width="7" style="58" customWidth="1"/>
    <col min="3078" max="3078" width="6.09765625" style="58" customWidth="1"/>
    <col min="3079" max="3081" width="11.796875" style="58" customWidth="1"/>
    <col min="3082" max="3082" width="0" style="58" hidden="1" customWidth="1"/>
    <col min="3083" max="3083" width="46.796875" style="58" customWidth="1"/>
    <col min="3084" max="3084" width="48.69921875" style="58" customWidth="1"/>
    <col min="3085" max="3328" width="9.296875" style="58"/>
    <col min="3329" max="3329" width="33.796875" style="58" customWidth="1"/>
    <col min="3330" max="3330" width="41.796875" style="58" customWidth="1"/>
    <col min="3331" max="3331" width="46.796875" style="58" customWidth="1"/>
    <col min="3332" max="3332" width="12.69921875" style="58" customWidth="1"/>
    <col min="3333" max="3333" width="7" style="58" customWidth="1"/>
    <col min="3334" max="3334" width="6.09765625" style="58" customWidth="1"/>
    <col min="3335" max="3337" width="11.796875" style="58" customWidth="1"/>
    <col min="3338" max="3338" width="0" style="58" hidden="1" customWidth="1"/>
    <col min="3339" max="3339" width="46.796875" style="58" customWidth="1"/>
    <col min="3340" max="3340" width="48.69921875" style="58" customWidth="1"/>
    <col min="3341" max="3584" width="9.296875" style="58"/>
    <col min="3585" max="3585" width="33.796875" style="58" customWidth="1"/>
    <col min="3586" max="3586" width="41.796875" style="58" customWidth="1"/>
    <col min="3587" max="3587" width="46.796875" style="58" customWidth="1"/>
    <col min="3588" max="3588" width="12.69921875" style="58" customWidth="1"/>
    <col min="3589" max="3589" width="7" style="58" customWidth="1"/>
    <col min="3590" max="3590" width="6.09765625" style="58" customWidth="1"/>
    <col min="3591" max="3593" width="11.796875" style="58" customWidth="1"/>
    <col min="3594" max="3594" width="0" style="58" hidden="1" customWidth="1"/>
    <col min="3595" max="3595" width="46.796875" style="58" customWidth="1"/>
    <col min="3596" max="3596" width="48.69921875" style="58" customWidth="1"/>
    <col min="3597" max="3840" width="9.296875" style="58"/>
    <col min="3841" max="3841" width="33.796875" style="58" customWidth="1"/>
    <col min="3842" max="3842" width="41.796875" style="58" customWidth="1"/>
    <col min="3843" max="3843" width="46.796875" style="58" customWidth="1"/>
    <col min="3844" max="3844" width="12.69921875" style="58" customWidth="1"/>
    <col min="3845" max="3845" width="7" style="58" customWidth="1"/>
    <col min="3846" max="3846" width="6.09765625" style="58" customWidth="1"/>
    <col min="3847" max="3849" width="11.796875" style="58" customWidth="1"/>
    <col min="3850" max="3850" width="0" style="58" hidden="1" customWidth="1"/>
    <col min="3851" max="3851" width="46.796875" style="58" customWidth="1"/>
    <col min="3852" max="3852" width="48.69921875" style="58" customWidth="1"/>
    <col min="3853" max="4096" width="9.296875" style="58"/>
    <col min="4097" max="4097" width="33.796875" style="58" customWidth="1"/>
    <col min="4098" max="4098" width="41.796875" style="58" customWidth="1"/>
    <col min="4099" max="4099" width="46.796875" style="58" customWidth="1"/>
    <col min="4100" max="4100" width="12.69921875" style="58" customWidth="1"/>
    <col min="4101" max="4101" width="7" style="58" customWidth="1"/>
    <col min="4102" max="4102" width="6.09765625" style="58" customWidth="1"/>
    <col min="4103" max="4105" width="11.796875" style="58" customWidth="1"/>
    <col min="4106" max="4106" width="0" style="58" hidden="1" customWidth="1"/>
    <col min="4107" max="4107" width="46.796875" style="58" customWidth="1"/>
    <col min="4108" max="4108" width="48.69921875" style="58" customWidth="1"/>
    <col min="4109" max="4352" width="9.296875" style="58"/>
    <col min="4353" max="4353" width="33.796875" style="58" customWidth="1"/>
    <col min="4354" max="4354" width="41.796875" style="58" customWidth="1"/>
    <col min="4355" max="4355" width="46.796875" style="58" customWidth="1"/>
    <col min="4356" max="4356" width="12.69921875" style="58" customWidth="1"/>
    <col min="4357" max="4357" width="7" style="58" customWidth="1"/>
    <col min="4358" max="4358" width="6.09765625" style="58" customWidth="1"/>
    <col min="4359" max="4361" width="11.796875" style="58" customWidth="1"/>
    <col min="4362" max="4362" width="0" style="58" hidden="1" customWidth="1"/>
    <col min="4363" max="4363" width="46.796875" style="58" customWidth="1"/>
    <col min="4364" max="4364" width="48.69921875" style="58" customWidth="1"/>
    <col min="4365" max="4608" width="9.296875" style="58"/>
    <col min="4609" max="4609" width="33.796875" style="58" customWidth="1"/>
    <col min="4610" max="4610" width="41.796875" style="58" customWidth="1"/>
    <col min="4611" max="4611" width="46.796875" style="58" customWidth="1"/>
    <col min="4612" max="4612" width="12.69921875" style="58" customWidth="1"/>
    <col min="4613" max="4613" width="7" style="58" customWidth="1"/>
    <col min="4614" max="4614" width="6.09765625" style="58" customWidth="1"/>
    <col min="4615" max="4617" width="11.796875" style="58" customWidth="1"/>
    <col min="4618" max="4618" width="0" style="58" hidden="1" customWidth="1"/>
    <col min="4619" max="4619" width="46.796875" style="58" customWidth="1"/>
    <col min="4620" max="4620" width="48.69921875" style="58" customWidth="1"/>
    <col min="4621" max="4864" width="9.296875" style="58"/>
    <col min="4865" max="4865" width="33.796875" style="58" customWidth="1"/>
    <col min="4866" max="4866" width="41.796875" style="58" customWidth="1"/>
    <col min="4867" max="4867" width="46.796875" style="58" customWidth="1"/>
    <col min="4868" max="4868" width="12.69921875" style="58" customWidth="1"/>
    <col min="4869" max="4869" width="7" style="58" customWidth="1"/>
    <col min="4870" max="4870" width="6.09765625" style="58" customWidth="1"/>
    <col min="4871" max="4873" width="11.796875" style="58" customWidth="1"/>
    <col min="4874" max="4874" width="0" style="58" hidden="1" customWidth="1"/>
    <col min="4875" max="4875" width="46.796875" style="58" customWidth="1"/>
    <col min="4876" max="4876" width="48.69921875" style="58" customWidth="1"/>
    <col min="4877" max="5120" width="9.296875" style="58"/>
    <col min="5121" max="5121" width="33.796875" style="58" customWidth="1"/>
    <col min="5122" max="5122" width="41.796875" style="58" customWidth="1"/>
    <col min="5123" max="5123" width="46.796875" style="58" customWidth="1"/>
    <col min="5124" max="5124" width="12.69921875" style="58" customWidth="1"/>
    <col min="5125" max="5125" width="7" style="58" customWidth="1"/>
    <col min="5126" max="5126" width="6.09765625" style="58" customWidth="1"/>
    <col min="5127" max="5129" width="11.796875" style="58" customWidth="1"/>
    <col min="5130" max="5130" width="0" style="58" hidden="1" customWidth="1"/>
    <col min="5131" max="5131" width="46.796875" style="58" customWidth="1"/>
    <col min="5132" max="5132" width="48.69921875" style="58" customWidth="1"/>
    <col min="5133" max="5376" width="9.296875" style="58"/>
    <col min="5377" max="5377" width="33.796875" style="58" customWidth="1"/>
    <col min="5378" max="5378" width="41.796875" style="58" customWidth="1"/>
    <col min="5379" max="5379" width="46.796875" style="58" customWidth="1"/>
    <col min="5380" max="5380" width="12.69921875" style="58" customWidth="1"/>
    <col min="5381" max="5381" width="7" style="58" customWidth="1"/>
    <col min="5382" max="5382" width="6.09765625" style="58" customWidth="1"/>
    <col min="5383" max="5385" width="11.796875" style="58" customWidth="1"/>
    <col min="5386" max="5386" width="0" style="58" hidden="1" customWidth="1"/>
    <col min="5387" max="5387" width="46.796875" style="58" customWidth="1"/>
    <col min="5388" max="5388" width="48.69921875" style="58" customWidth="1"/>
    <col min="5389" max="5632" width="9.296875" style="58"/>
    <col min="5633" max="5633" width="33.796875" style="58" customWidth="1"/>
    <col min="5634" max="5634" width="41.796875" style="58" customWidth="1"/>
    <col min="5635" max="5635" width="46.796875" style="58" customWidth="1"/>
    <col min="5636" max="5636" width="12.69921875" style="58" customWidth="1"/>
    <col min="5637" max="5637" width="7" style="58" customWidth="1"/>
    <col min="5638" max="5638" width="6.09765625" style="58" customWidth="1"/>
    <col min="5639" max="5641" width="11.796875" style="58" customWidth="1"/>
    <col min="5642" max="5642" width="0" style="58" hidden="1" customWidth="1"/>
    <col min="5643" max="5643" width="46.796875" style="58" customWidth="1"/>
    <col min="5644" max="5644" width="48.69921875" style="58" customWidth="1"/>
    <col min="5645" max="5888" width="9.296875" style="58"/>
    <col min="5889" max="5889" width="33.796875" style="58" customWidth="1"/>
    <col min="5890" max="5890" width="41.796875" style="58" customWidth="1"/>
    <col min="5891" max="5891" width="46.796875" style="58" customWidth="1"/>
    <col min="5892" max="5892" width="12.69921875" style="58" customWidth="1"/>
    <col min="5893" max="5893" width="7" style="58" customWidth="1"/>
    <col min="5894" max="5894" width="6.09765625" style="58" customWidth="1"/>
    <col min="5895" max="5897" width="11.796875" style="58" customWidth="1"/>
    <col min="5898" max="5898" width="0" style="58" hidden="1" customWidth="1"/>
    <col min="5899" max="5899" width="46.796875" style="58" customWidth="1"/>
    <col min="5900" max="5900" width="48.69921875" style="58" customWidth="1"/>
    <col min="5901" max="6144" width="9.296875" style="58"/>
    <col min="6145" max="6145" width="33.796875" style="58" customWidth="1"/>
    <col min="6146" max="6146" width="41.796875" style="58" customWidth="1"/>
    <col min="6147" max="6147" width="46.796875" style="58" customWidth="1"/>
    <col min="6148" max="6148" width="12.69921875" style="58" customWidth="1"/>
    <col min="6149" max="6149" width="7" style="58" customWidth="1"/>
    <col min="6150" max="6150" width="6.09765625" style="58" customWidth="1"/>
    <col min="6151" max="6153" width="11.796875" style="58" customWidth="1"/>
    <col min="6154" max="6154" width="0" style="58" hidden="1" customWidth="1"/>
    <col min="6155" max="6155" width="46.796875" style="58" customWidth="1"/>
    <col min="6156" max="6156" width="48.69921875" style="58" customWidth="1"/>
    <col min="6157" max="6400" width="9.296875" style="58"/>
    <col min="6401" max="6401" width="33.796875" style="58" customWidth="1"/>
    <col min="6402" max="6402" width="41.796875" style="58" customWidth="1"/>
    <col min="6403" max="6403" width="46.796875" style="58" customWidth="1"/>
    <col min="6404" max="6404" width="12.69921875" style="58" customWidth="1"/>
    <col min="6405" max="6405" width="7" style="58" customWidth="1"/>
    <col min="6406" max="6406" width="6.09765625" style="58" customWidth="1"/>
    <col min="6407" max="6409" width="11.796875" style="58" customWidth="1"/>
    <col min="6410" max="6410" width="0" style="58" hidden="1" customWidth="1"/>
    <col min="6411" max="6411" width="46.796875" style="58" customWidth="1"/>
    <col min="6412" max="6412" width="48.69921875" style="58" customWidth="1"/>
    <col min="6413" max="6656" width="9.296875" style="58"/>
    <col min="6657" max="6657" width="33.796875" style="58" customWidth="1"/>
    <col min="6658" max="6658" width="41.796875" style="58" customWidth="1"/>
    <col min="6659" max="6659" width="46.796875" style="58" customWidth="1"/>
    <col min="6660" max="6660" width="12.69921875" style="58" customWidth="1"/>
    <col min="6661" max="6661" width="7" style="58" customWidth="1"/>
    <col min="6662" max="6662" width="6.09765625" style="58" customWidth="1"/>
    <col min="6663" max="6665" width="11.796875" style="58" customWidth="1"/>
    <col min="6666" max="6666" width="0" style="58" hidden="1" customWidth="1"/>
    <col min="6667" max="6667" width="46.796875" style="58" customWidth="1"/>
    <col min="6668" max="6668" width="48.69921875" style="58" customWidth="1"/>
    <col min="6669" max="6912" width="9.296875" style="58"/>
    <col min="6913" max="6913" width="33.796875" style="58" customWidth="1"/>
    <col min="6914" max="6914" width="41.796875" style="58" customWidth="1"/>
    <col min="6915" max="6915" width="46.796875" style="58" customWidth="1"/>
    <col min="6916" max="6916" width="12.69921875" style="58" customWidth="1"/>
    <col min="6917" max="6917" width="7" style="58" customWidth="1"/>
    <col min="6918" max="6918" width="6.09765625" style="58" customWidth="1"/>
    <col min="6919" max="6921" width="11.796875" style="58" customWidth="1"/>
    <col min="6922" max="6922" width="0" style="58" hidden="1" customWidth="1"/>
    <col min="6923" max="6923" width="46.796875" style="58" customWidth="1"/>
    <col min="6924" max="6924" width="48.69921875" style="58" customWidth="1"/>
    <col min="6925" max="7168" width="9.296875" style="58"/>
    <col min="7169" max="7169" width="33.796875" style="58" customWidth="1"/>
    <col min="7170" max="7170" width="41.796875" style="58" customWidth="1"/>
    <col min="7171" max="7171" width="46.796875" style="58" customWidth="1"/>
    <col min="7172" max="7172" width="12.69921875" style="58" customWidth="1"/>
    <col min="7173" max="7173" width="7" style="58" customWidth="1"/>
    <col min="7174" max="7174" width="6.09765625" style="58" customWidth="1"/>
    <col min="7175" max="7177" width="11.796875" style="58" customWidth="1"/>
    <col min="7178" max="7178" width="0" style="58" hidden="1" customWidth="1"/>
    <col min="7179" max="7179" width="46.796875" style="58" customWidth="1"/>
    <col min="7180" max="7180" width="48.69921875" style="58" customWidth="1"/>
    <col min="7181" max="7424" width="9.296875" style="58"/>
    <col min="7425" max="7425" width="33.796875" style="58" customWidth="1"/>
    <col min="7426" max="7426" width="41.796875" style="58" customWidth="1"/>
    <col min="7427" max="7427" width="46.796875" style="58" customWidth="1"/>
    <col min="7428" max="7428" width="12.69921875" style="58" customWidth="1"/>
    <col min="7429" max="7429" width="7" style="58" customWidth="1"/>
    <col min="7430" max="7430" width="6.09765625" style="58" customWidth="1"/>
    <col min="7431" max="7433" width="11.796875" style="58" customWidth="1"/>
    <col min="7434" max="7434" width="0" style="58" hidden="1" customWidth="1"/>
    <col min="7435" max="7435" width="46.796875" style="58" customWidth="1"/>
    <col min="7436" max="7436" width="48.69921875" style="58" customWidth="1"/>
    <col min="7437" max="7680" width="9.296875" style="58"/>
    <col min="7681" max="7681" width="33.796875" style="58" customWidth="1"/>
    <col min="7682" max="7682" width="41.796875" style="58" customWidth="1"/>
    <col min="7683" max="7683" width="46.796875" style="58" customWidth="1"/>
    <col min="7684" max="7684" width="12.69921875" style="58" customWidth="1"/>
    <col min="7685" max="7685" width="7" style="58" customWidth="1"/>
    <col min="7686" max="7686" width="6.09765625" style="58" customWidth="1"/>
    <col min="7687" max="7689" width="11.796875" style="58" customWidth="1"/>
    <col min="7690" max="7690" width="0" style="58" hidden="1" customWidth="1"/>
    <col min="7691" max="7691" width="46.796875" style="58" customWidth="1"/>
    <col min="7692" max="7692" width="48.69921875" style="58" customWidth="1"/>
    <col min="7693" max="7936" width="9.296875" style="58"/>
    <col min="7937" max="7937" width="33.796875" style="58" customWidth="1"/>
    <col min="7938" max="7938" width="41.796875" style="58" customWidth="1"/>
    <col min="7939" max="7939" width="46.796875" style="58" customWidth="1"/>
    <col min="7940" max="7940" width="12.69921875" style="58" customWidth="1"/>
    <col min="7941" max="7941" width="7" style="58" customWidth="1"/>
    <col min="7942" max="7942" width="6.09765625" style="58" customWidth="1"/>
    <col min="7943" max="7945" width="11.796875" style="58" customWidth="1"/>
    <col min="7946" max="7946" width="0" style="58" hidden="1" customWidth="1"/>
    <col min="7947" max="7947" width="46.796875" style="58" customWidth="1"/>
    <col min="7948" max="7948" width="48.69921875" style="58" customWidth="1"/>
    <col min="7949" max="8192" width="9.296875" style="58"/>
    <col min="8193" max="8193" width="33.796875" style="58" customWidth="1"/>
    <col min="8194" max="8194" width="41.796875" style="58" customWidth="1"/>
    <col min="8195" max="8195" width="46.796875" style="58" customWidth="1"/>
    <col min="8196" max="8196" width="12.69921875" style="58" customWidth="1"/>
    <col min="8197" max="8197" width="7" style="58" customWidth="1"/>
    <col min="8198" max="8198" width="6.09765625" style="58" customWidth="1"/>
    <col min="8199" max="8201" width="11.796875" style="58" customWidth="1"/>
    <col min="8202" max="8202" width="0" style="58" hidden="1" customWidth="1"/>
    <col min="8203" max="8203" width="46.796875" style="58" customWidth="1"/>
    <col min="8204" max="8204" width="48.69921875" style="58" customWidth="1"/>
    <col min="8205" max="8448" width="9.296875" style="58"/>
    <col min="8449" max="8449" width="33.796875" style="58" customWidth="1"/>
    <col min="8450" max="8450" width="41.796875" style="58" customWidth="1"/>
    <col min="8451" max="8451" width="46.796875" style="58" customWidth="1"/>
    <col min="8452" max="8452" width="12.69921875" style="58" customWidth="1"/>
    <col min="8453" max="8453" width="7" style="58" customWidth="1"/>
    <col min="8454" max="8454" width="6.09765625" style="58" customWidth="1"/>
    <col min="8455" max="8457" width="11.796875" style="58" customWidth="1"/>
    <col min="8458" max="8458" width="0" style="58" hidden="1" customWidth="1"/>
    <col min="8459" max="8459" width="46.796875" style="58" customWidth="1"/>
    <col min="8460" max="8460" width="48.69921875" style="58" customWidth="1"/>
    <col min="8461" max="8704" width="9.296875" style="58"/>
    <col min="8705" max="8705" width="33.796875" style="58" customWidth="1"/>
    <col min="8706" max="8706" width="41.796875" style="58" customWidth="1"/>
    <col min="8707" max="8707" width="46.796875" style="58" customWidth="1"/>
    <col min="8708" max="8708" width="12.69921875" style="58" customWidth="1"/>
    <col min="8709" max="8709" width="7" style="58" customWidth="1"/>
    <col min="8710" max="8710" width="6.09765625" style="58" customWidth="1"/>
    <col min="8711" max="8713" width="11.796875" style="58" customWidth="1"/>
    <col min="8714" max="8714" width="0" style="58" hidden="1" customWidth="1"/>
    <col min="8715" max="8715" width="46.796875" style="58" customWidth="1"/>
    <col min="8716" max="8716" width="48.69921875" style="58" customWidth="1"/>
    <col min="8717" max="8960" width="9.296875" style="58"/>
    <col min="8961" max="8961" width="33.796875" style="58" customWidth="1"/>
    <col min="8962" max="8962" width="41.796875" style="58" customWidth="1"/>
    <col min="8963" max="8963" width="46.796875" style="58" customWidth="1"/>
    <col min="8964" max="8964" width="12.69921875" style="58" customWidth="1"/>
    <col min="8965" max="8965" width="7" style="58" customWidth="1"/>
    <col min="8966" max="8966" width="6.09765625" style="58" customWidth="1"/>
    <col min="8967" max="8969" width="11.796875" style="58" customWidth="1"/>
    <col min="8970" max="8970" width="0" style="58" hidden="1" customWidth="1"/>
    <col min="8971" max="8971" width="46.796875" style="58" customWidth="1"/>
    <col min="8972" max="8972" width="48.69921875" style="58" customWidth="1"/>
    <col min="8973" max="9216" width="9.296875" style="58"/>
    <col min="9217" max="9217" width="33.796875" style="58" customWidth="1"/>
    <col min="9218" max="9218" width="41.796875" style="58" customWidth="1"/>
    <col min="9219" max="9219" width="46.796875" style="58" customWidth="1"/>
    <col min="9220" max="9220" width="12.69921875" style="58" customWidth="1"/>
    <col min="9221" max="9221" width="7" style="58" customWidth="1"/>
    <col min="9222" max="9222" width="6.09765625" style="58" customWidth="1"/>
    <col min="9223" max="9225" width="11.796875" style="58" customWidth="1"/>
    <col min="9226" max="9226" width="0" style="58" hidden="1" customWidth="1"/>
    <col min="9227" max="9227" width="46.796875" style="58" customWidth="1"/>
    <col min="9228" max="9228" width="48.69921875" style="58" customWidth="1"/>
    <col min="9229" max="9472" width="9.296875" style="58"/>
    <col min="9473" max="9473" width="33.796875" style="58" customWidth="1"/>
    <col min="9474" max="9474" width="41.796875" style="58" customWidth="1"/>
    <col min="9475" max="9475" width="46.796875" style="58" customWidth="1"/>
    <col min="9476" max="9476" width="12.69921875" style="58" customWidth="1"/>
    <col min="9477" max="9477" width="7" style="58" customWidth="1"/>
    <col min="9478" max="9478" width="6.09765625" style="58" customWidth="1"/>
    <col min="9479" max="9481" width="11.796875" style="58" customWidth="1"/>
    <col min="9482" max="9482" width="0" style="58" hidden="1" customWidth="1"/>
    <col min="9483" max="9483" width="46.796875" style="58" customWidth="1"/>
    <col min="9484" max="9484" width="48.69921875" style="58" customWidth="1"/>
    <col min="9485" max="9728" width="9.296875" style="58"/>
    <col min="9729" max="9729" width="33.796875" style="58" customWidth="1"/>
    <col min="9730" max="9730" width="41.796875" style="58" customWidth="1"/>
    <col min="9731" max="9731" width="46.796875" style="58" customWidth="1"/>
    <col min="9732" max="9732" width="12.69921875" style="58" customWidth="1"/>
    <col min="9733" max="9733" width="7" style="58" customWidth="1"/>
    <col min="9734" max="9734" width="6.09765625" style="58" customWidth="1"/>
    <col min="9735" max="9737" width="11.796875" style="58" customWidth="1"/>
    <col min="9738" max="9738" width="0" style="58" hidden="1" customWidth="1"/>
    <col min="9739" max="9739" width="46.796875" style="58" customWidth="1"/>
    <col min="9740" max="9740" width="48.69921875" style="58" customWidth="1"/>
    <col min="9741" max="9984" width="9.296875" style="58"/>
    <col min="9985" max="9985" width="33.796875" style="58" customWidth="1"/>
    <col min="9986" max="9986" width="41.796875" style="58" customWidth="1"/>
    <col min="9987" max="9987" width="46.796875" style="58" customWidth="1"/>
    <col min="9988" max="9988" width="12.69921875" style="58" customWidth="1"/>
    <col min="9989" max="9989" width="7" style="58" customWidth="1"/>
    <col min="9990" max="9990" width="6.09765625" style="58" customWidth="1"/>
    <col min="9991" max="9993" width="11.796875" style="58" customWidth="1"/>
    <col min="9994" max="9994" width="0" style="58" hidden="1" customWidth="1"/>
    <col min="9995" max="9995" width="46.796875" style="58" customWidth="1"/>
    <col min="9996" max="9996" width="48.69921875" style="58" customWidth="1"/>
    <col min="9997" max="10240" width="9.296875" style="58"/>
    <col min="10241" max="10241" width="33.796875" style="58" customWidth="1"/>
    <col min="10242" max="10242" width="41.796875" style="58" customWidth="1"/>
    <col min="10243" max="10243" width="46.796875" style="58" customWidth="1"/>
    <col min="10244" max="10244" width="12.69921875" style="58" customWidth="1"/>
    <col min="10245" max="10245" width="7" style="58" customWidth="1"/>
    <col min="10246" max="10246" width="6.09765625" style="58" customWidth="1"/>
    <col min="10247" max="10249" width="11.796875" style="58" customWidth="1"/>
    <col min="10250" max="10250" width="0" style="58" hidden="1" customWidth="1"/>
    <col min="10251" max="10251" width="46.796875" style="58" customWidth="1"/>
    <col min="10252" max="10252" width="48.69921875" style="58" customWidth="1"/>
    <col min="10253" max="10496" width="9.296875" style="58"/>
    <col min="10497" max="10497" width="33.796875" style="58" customWidth="1"/>
    <col min="10498" max="10498" width="41.796875" style="58" customWidth="1"/>
    <col min="10499" max="10499" width="46.796875" style="58" customWidth="1"/>
    <col min="10500" max="10500" width="12.69921875" style="58" customWidth="1"/>
    <col min="10501" max="10501" width="7" style="58" customWidth="1"/>
    <col min="10502" max="10502" width="6.09765625" style="58" customWidth="1"/>
    <col min="10503" max="10505" width="11.796875" style="58" customWidth="1"/>
    <col min="10506" max="10506" width="0" style="58" hidden="1" customWidth="1"/>
    <col min="10507" max="10507" width="46.796875" style="58" customWidth="1"/>
    <col min="10508" max="10508" width="48.69921875" style="58" customWidth="1"/>
    <col min="10509" max="10752" width="9.296875" style="58"/>
    <col min="10753" max="10753" width="33.796875" style="58" customWidth="1"/>
    <col min="10754" max="10754" width="41.796875" style="58" customWidth="1"/>
    <col min="10755" max="10755" width="46.796875" style="58" customWidth="1"/>
    <col min="10756" max="10756" width="12.69921875" style="58" customWidth="1"/>
    <col min="10757" max="10757" width="7" style="58" customWidth="1"/>
    <col min="10758" max="10758" width="6.09765625" style="58" customWidth="1"/>
    <col min="10759" max="10761" width="11.796875" style="58" customWidth="1"/>
    <col min="10762" max="10762" width="0" style="58" hidden="1" customWidth="1"/>
    <col min="10763" max="10763" width="46.796875" style="58" customWidth="1"/>
    <col min="10764" max="10764" width="48.69921875" style="58" customWidth="1"/>
    <col min="10765" max="11008" width="9.296875" style="58"/>
    <col min="11009" max="11009" width="33.796875" style="58" customWidth="1"/>
    <col min="11010" max="11010" width="41.796875" style="58" customWidth="1"/>
    <col min="11011" max="11011" width="46.796875" style="58" customWidth="1"/>
    <col min="11012" max="11012" width="12.69921875" style="58" customWidth="1"/>
    <col min="11013" max="11013" width="7" style="58" customWidth="1"/>
    <col min="11014" max="11014" width="6.09765625" style="58" customWidth="1"/>
    <col min="11015" max="11017" width="11.796875" style="58" customWidth="1"/>
    <col min="11018" max="11018" width="0" style="58" hidden="1" customWidth="1"/>
    <col min="11019" max="11019" width="46.796875" style="58" customWidth="1"/>
    <col min="11020" max="11020" width="48.69921875" style="58" customWidth="1"/>
    <col min="11021" max="11264" width="9.296875" style="58"/>
    <col min="11265" max="11265" width="33.796875" style="58" customWidth="1"/>
    <col min="11266" max="11266" width="41.796875" style="58" customWidth="1"/>
    <col min="11267" max="11267" width="46.796875" style="58" customWidth="1"/>
    <col min="11268" max="11268" width="12.69921875" style="58" customWidth="1"/>
    <col min="11269" max="11269" width="7" style="58" customWidth="1"/>
    <col min="11270" max="11270" width="6.09765625" style="58" customWidth="1"/>
    <col min="11271" max="11273" width="11.796875" style="58" customWidth="1"/>
    <col min="11274" max="11274" width="0" style="58" hidden="1" customWidth="1"/>
    <col min="11275" max="11275" width="46.796875" style="58" customWidth="1"/>
    <col min="11276" max="11276" width="48.69921875" style="58" customWidth="1"/>
    <col min="11277" max="11520" width="9.296875" style="58"/>
    <col min="11521" max="11521" width="33.796875" style="58" customWidth="1"/>
    <col min="11522" max="11522" width="41.796875" style="58" customWidth="1"/>
    <col min="11523" max="11523" width="46.796875" style="58" customWidth="1"/>
    <col min="11524" max="11524" width="12.69921875" style="58" customWidth="1"/>
    <col min="11525" max="11525" width="7" style="58" customWidth="1"/>
    <col min="11526" max="11526" width="6.09765625" style="58" customWidth="1"/>
    <col min="11527" max="11529" width="11.796875" style="58" customWidth="1"/>
    <col min="11530" max="11530" width="0" style="58" hidden="1" customWidth="1"/>
    <col min="11531" max="11531" width="46.796875" style="58" customWidth="1"/>
    <col min="11532" max="11532" width="48.69921875" style="58" customWidth="1"/>
    <col min="11533" max="11776" width="9.296875" style="58"/>
    <col min="11777" max="11777" width="33.796875" style="58" customWidth="1"/>
    <col min="11778" max="11778" width="41.796875" style="58" customWidth="1"/>
    <col min="11779" max="11779" width="46.796875" style="58" customWidth="1"/>
    <col min="11780" max="11780" width="12.69921875" style="58" customWidth="1"/>
    <col min="11781" max="11781" width="7" style="58" customWidth="1"/>
    <col min="11782" max="11782" width="6.09765625" style="58" customWidth="1"/>
    <col min="11783" max="11785" width="11.796875" style="58" customWidth="1"/>
    <col min="11786" max="11786" width="0" style="58" hidden="1" customWidth="1"/>
    <col min="11787" max="11787" width="46.796875" style="58" customWidth="1"/>
    <col min="11788" max="11788" width="48.69921875" style="58" customWidth="1"/>
    <col min="11789" max="12032" width="9.296875" style="58"/>
    <col min="12033" max="12033" width="33.796875" style="58" customWidth="1"/>
    <col min="12034" max="12034" width="41.796875" style="58" customWidth="1"/>
    <col min="12035" max="12035" width="46.796875" style="58" customWidth="1"/>
    <col min="12036" max="12036" width="12.69921875" style="58" customWidth="1"/>
    <col min="12037" max="12037" width="7" style="58" customWidth="1"/>
    <col min="12038" max="12038" width="6.09765625" style="58" customWidth="1"/>
    <col min="12039" max="12041" width="11.796875" style="58" customWidth="1"/>
    <col min="12042" max="12042" width="0" style="58" hidden="1" customWidth="1"/>
    <col min="12043" max="12043" width="46.796875" style="58" customWidth="1"/>
    <col min="12044" max="12044" width="48.69921875" style="58" customWidth="1"/>
    <col min="12045" max="12288" width="9.296875" style="58"/>
    <col min="12289" max="12289" width="33.796875" style="58" customWidth="1"/>
    <col min="12290" max="12290" width="41.796875" style="58" customWidth="1"/>
    <col min="12291" max="12291" width="46.796875" style="58" customWidth="1"/>
    <col min="12292" max="12292" width="12.69921875" style="58" customWidth="1"/>
    <col min="12293" max="12293" width="7" style="58" customWidth="1"/>
    <col min="12294" max="12294" width="6.09765625" style="58" customWidth="1"/>
    <col min="12295" max="12297" width="11.796875" style="58" customWidth="1"/>
    <col min="12298" max="12298" width="0" style="58" hidden="1" customWidth="1"/>
    <col min="12299" max="12299" width="46.796875" style="58" customWidth="1"/>
    <col min="12300" max="12300" width="48.69921875" style="58" customWidth="1"/>
    <col min="12301" max="12544" width="9.296875" style="58"/>
    <col min="12545" max="12545" width="33.796875" style="58" customWidth="1"/>
    <col min="12546" max="12546" width="41.796875" style="58" customWidth="1"/>
    <col min="12547" max="12547" width="46.796875" style="58" customWidth="1"/>
    <col min="12548" max="12548" width="12.69921875" style="58" customWidth="1"/>
    <col min="12549" max="12549" width="7" style="58" customWidth="1"/>
    <col min="12550" max="12550" width="6.09765625" style="58" customWidth="1"/>
    <col min="12551" max="12553" width="11.796875" style="58" customWidth="1"/>
    <col min="12554" max="12554" width="0" style="58" hidden="1" customWidth="1"/>
    <col min="12555" max="12555" width="46.796875" style="58" customWidth="1"/>
    <col min="12556" max="12556" width="48.69921875" style="58" customWidth="1"/>
    <col min="12557" max="12800" width="9.296875" style="58"/>
    <col min="12801" max="12801" width="33.796875" style="58" customWidth="1"/>
    <col min="12802" max="12802" width="41.796875" style="58" customWidth="1"/>
    <col min="12803" max="12803" width="46.796875" style="58" customWidth="1"/>
    <col min="12804" max="12804" width="12.69921875" style="58" customWidth="1"/>
    <col min="12805" max="12805" width="7" style="58" customWidth="1"/>
    <col min="12806" max="12806" width="6.09765625" style="58" customWidth="1"/>
    <col min="12807" max="12809" width="11.796875" style="58" customWidth="1"/>
    <col min="12810" max="12810" width="0" style="58" hidden="1" customWidth="1"/>
    <col min="12811" max="12811" width="46.796875" style="58" customWidth="1"/>
    <col min="12812" max="12812" width="48.69921875" style="58" customWidth="1"/>
    <col min="12813" max="13056" width="9.296875" style="58"/>
    <col min="13057" max="13057" width="33.796875" style="58" customWidth="1"/>
    <col min="13058" max="13058" width="41.796875" style="58" customWidth="1"/>
    <col min="13059" max="13059" width="46.796875" style="58" customWidth="1"/>
    <col min="13060" max="13060" width="12.69921875" style="58" customWidth="1"/>
    <col min="13061" max="13061" width="7" style="58" customWidth="1"/>
    <col min="13062" max="13062" width="6.09765625" style="58" customWidth="1"/>
    <col min="13063" max="13065" width="11.796875" style="58" customWidth="1"/>
    <col min="13066" max="13066" width="0" style="58" hidden="1" customWidth="1"/>
    <col min="13067" max="13067" width="46.796875" style="58" customWidth="1"/>
    <col min="13068" max="13068" width="48.69921875" style="58" customWidth="1"/>
    <col min="13069" max="13312" width="9.296875" style="58"/>
    <col min="13313" max="13313" width="33.796875" style="58" customWidth="1"/>
    <col min="13314" max="13314" width="41.796875" style="58" customWidth="1"/>
    <col min="13315" max="13315" width="46.796875" style="58" customWidth="1"/>
    <col min="13316" max="13316" width="12.69921875" style="58" customWidth="1"/>
    <col min="13317" max="13317" width="7" style="58" customWidth="1"/>
    <col min="13318" max="13318" width="6.09765625" style="58" customWidth="1"/>
    <col min="13319" max="13321" width="11.796875" style="58" customWidth="1"/>
    <col min="13322" max="13322" width="0" style="58" hidden="1" customWidth="1"/>
    <col min="13323" max="13323" width="46.796875" style="58" customWidth="1"/>
    <col min="13324" max="13324" width="48.69921875" style="58" customWidth="1"/>
    <col min="13325" max="13568" width="9.296875" style="58"/>
    <col min="13569" max="13569" width="33.796875" style="58" customWidth="1"/>
    <col min="13570" max="13570" width="41.796875" style="58" customWidth="1"/>
    <col min="13571" max="13571" width="46.796875" style="58" customWidth="1"/>
    <col min="13572" max="13572" width="12.69921875" style="58" customWidth="1"/>
    <col min="13573" max="13573" width="7" style="58" customWidth="1"/>
    <col min="13574" max="13574" width="6.09765625" style="58" customWidth="1"/>
    <col min="13575" max="13577" width="11.796875" style="58" customWidth="1"/>
    <col min="13578" max="13578" width="0" style="58" hidden="1" customWidth="1"/>
    <col min="13579" max="13579" width="46.796875" style="58" customWidth="1"/>
    <col min="13580" max="13580" width="48.69921875" style="58" customWidth="1"/>
    <col min="13581" max="13824" width="9.296875" style="58"/>
    <col min="13825" max="13825" width="33.796875" style="58" customWidth="1"/>
    <col min="13826" max="13826" width="41.796875" style="58" customWidth="1"/>
    <col min="13827" max="13827" width="46.796875" style="58" customWidth="1"/>
    <col min="13828" max="13828" width="12.69921875" style="58" customWidth="1"/>
    <col min="13829" max="13829" width="7" style="58" customWidth="1"/>
    <col min="13830" max="13830" width="6.09765625" style="58" customWidth="1"/>
    <col min="13831" max="13833" width="11.796875" style="58" customWidth="1"/>
    <col min="13834" max="13834" width="0" style="58" hidden="1" customWidth="1"/>
    <col min="13835" max="13835" width="46.796875" style="58" customWidth="1"/>
    <col min="13836" max="13836" width="48.69921875" style="58" customWidth="1"/>
    <col min="13837" max="14080" width="9.296875" style="58"/>
    <col min="14081" max="14081" width="33.796875" style="58" customWidth="1"/>
    <col min="14082" max="14082" width="41.796875" style="58" customWidth="1"/>
    <col min="14083" max="14083" width="46.796875" style="58" customWidth="1"/>
    <col min="14084" max="14084" width="12.69921875" style="58" customWidth="1"/>
    <col min="14085" max="14085" width="7" style="58" customWidth="1"/>
    <col min="14086" max="14086" width="6.09765625" style="58" customWidth="1"/>
    <col min="14087" max="14089" width="11.796875" style="58" customWidth="1"/>
    <col min="14090" max="14090" width="0" style="58" hidden="1" customWidth="1"/>
    <col min="14091" max="14091" width="46.796875" style="58" customWidth="1"/>
    <col min="14092" max="14092" width="48.69921875" style="58" customWidth="1"/>
    <col min="14093" max="14336" width="9.296875" style="58"/>
    <col min="14337" max="14337" width="33.796875" style="58" customWidth="1"/>
    <col min="14338" max="14338" width="41.796875" style="58" customWidth="1"/>
    <col min="14339" max="14339" width="46.796875" style="58" customWidth="1"/>
    <col min="14340" max="14340" width="12.69921875" style="58" customWidth="1"/>
    <col min="14341" max="14341" width="7" style="58" customWidth="1"/>
    <col min="14342" max="14342" width="6.09765625" style="58" customWidth="1"/>
    <col min="14343" max="14345" width="11.796875" style="58" customWidth="1"/>
    <col min="14346" max="14346" width="0" style="58" hidden="1" customWidth="1"/>
    <col min="14347" max="14347" width="46.796875" style="58" customWidth="1"/>
    <col min="14348" max="14348" width="48.69921875" style="58" customWidth="1"/>
    <col min="14349" max="14592" width="9.296875" style="58"/>
    <col min="14593" max="14593" width="33.796875" style="58" customWidth="1"/>
    <col min="14594" max="14594" width="41.796875" style="58" customWidth="1"/>
    <col min="14595" max="14595" width="46.796875" style="58" customWidth="1"/>
    <col min="14596" max="14596" width="12.69921875" style="58" customWidth="1"/>
    <col min="14597" max="14597" width="7" style="58" customWidth="1"/>
    <col min="14598" max="14598" width="6.09765625" style="58" customWidth="1"/>
    <col min="14599" max="14601" width="11.796875" style="58" customWidth="1"/>
    <col min="14602" max="14602" width="0" style="58" hidden="1" customWidth="1"/>
    <col min="14603" max="14603" width="46.796875" style="58" customWidth="1"/>
    <col min="14604" max="14604" width="48.69921875" style="58" customWidth="1"/>
    <col min="14605" max="14848" width="9.296875" style="58"/>
    <col min="14849" max="14849" width="33.796875" style="58" customWidth="1"/>
    <col min="14850" max="14850" width="41.796875" style="58" customWidth="1"/>
    <col min="14851" max="14851" width="46.796875" style="58" customWidth="1"/>
    <col min="14852" max="14852" width="12.69921875" style="58" customWidth="1"/>
    <col min="14853" max="14853" width="7" style="58" customWidth="1"/>
    <col min="14854" max="14854" width="6.09765625" style="58" customWidth="1"/>
    <col min="14855" max="14857" width="11.796875" style="58" customWidth="1"/>
    <col min="14858" max="14858" width="0" style="58" hidden="1" customWidth="1"/>
    <col min="14859" max="14859" width="46.796875" style="58" customWidth="1"/>
    <col min="14860" max="14860" width="48.69921875" style="58" customWidth="1"/>
    <col min="14861" max="15104" width="9.296875" style="58"/>
    <col min="15105" max="15105" width="33.796875" style="58" customWidth="1"/>
    <col min="15106" max="15106" width="41.796875" style="58" customWidth="1"/>
    <col min="15107" max="15107" width="46.796875" style="58" customWidth="1"/>
    <col min="15108" max="15108" width="12.69921875" style="58" customWidth="1"/>
    <col min="15109" max="15109" width="7" style="58" customWidth="1"/>
    <col min="15110" max="15110" width="6.09765625" style="58" customWidth="1"/>
    <col min="15111" max="15113" width="11.796875" style="58" customWidth="1"/>
    <col min="15114" max="15114" width="0" style="58" hidden="1" customWidth="1"/>
    <col min="15115" max="15115" width="46.796875" style="58" customWidth="1"/>
    <col min="15116" max="15116" width="48.69921875" style="58" customWidth="1"/>
    <col min="15117" max="15360" width="9.296875" style="58"/>
    <col min="15361" max="15361" width="33.796875" style="58" customWidth="1"/>
    <col min="15362" max="15362" width="41.796875" style="58" customWidth="1"/>
    <col min="15363" max="15363" width="46.796875" style="58" customWidth="1"/>
    <col min="15364" max="15364" width="12.69921875" style="58" customWidth="1"/>
    <col min="15365" max="15365" width="7" style="58" customWidth="1"/>
    <col min="15366" max="15366" width="6.09765625" style="58" customWidth="1"/>
    <col min="15367" max="15369" width="11.796875" style="58" customWidth="1"/>
    <col min="15370" max="15370" width="0" style="58" hidden="1" customWidth="1"/>
    <col min="15371" max="15371" width="46.796875" style="58" customWidth="1"/>
    <col min="15372" max="15372" width="48.69921875" style="58" customWidth="1"/>
    <col min="15373" max="15616" width="9.296875" style="58"/>
    <col min="15617" max="15617" width="33.796875" style="58" customWidth="1"/>
    <col min="15618" max="15618" width="41.796875" style="58" customWidth="1"/>
    <col min="15619" max="15619" width="46.796875" style="58" customWidth="1"/>
    <col min="15620" max="15620" width="12.69921875" style="58" customWidth="1"/>
    <col min="15621" max="15621" width="7" style="58" customWidth="1"/>
    <col min="15622" max="15622" width="6.09765625" style="58" customWidth="1"/>
    <col min="15623" max="15625" width="11.796875" style="58" customWidth="1"/>
    <col min="15626" max="15626" width="0" style="58" hidden="1" customWidth="1"/>
    <col min="15627" max="15627" width="46.796875" style="58" customWidth="1"/>
    <col min="15628" max="15628" width="48.69921875" style="58" customWidth="1"/>
    <col min="15629" max="15872" width="9.296875" style="58"/>
    <col min="15873" max="15873" width="33.796875" style="58" customWidth="1"/>
    <col min="15874" max="15874" width="41.796875" style="58" customWidth="1"/>
    <col min="15875" max="15875" width="46.796875" style="58" customWidth="1"/>
    <col min="15876" max="15876" width="12.69921875" style="58" customWidth="1"/>
    <col min="15877" max="15877" width="7" style="58" customWidth="1"/>
    <col min="15878" max="15878" width="6.09765625" style="58" customWidth="1"/>
    <col min="15879" max="15881" width="11.796875" style="58" customWidth="1"/>
    <col min="15882" max="15882" width="0" style="58" hidden="1" customWidth="1"/>
    <col min="15883" max="15883" width="46.796875" style="58" customWidth="1"/>
    <col min="15884" max="15884" width="48.69921875" style="58" customWidth="1"/>
    <col min="15885" max="16128" width="9.296875" style="58"/>
    <col min="16129" max="16129" width="33.796875" style="58" customWidth="1"/>
    <col min="16130" max="16130" width="41.796875" style="58" customWidth="1"/>
    <col min="16131" max="16131" width="46.796875" style="58" customWidth="1"/>
    <col min="16132" max="16132" width="12.69921875" style="58" customWidth="1"/>
    <col min="16133" max="16133" width="7" style="58" customWidth="1"/>
    <col min="16134" max="16134" width="6.09765625" style="58" customWidth="1"/>
    <col min="16135" max="16137" width="11.796875" style="58" customWidth="1"/>
    <col min="16138" max="16138" width="0" style="58" hidden="1" customWidth="1"/>
    <col min="16139" max="16139" width="46.796875" style="58" customWidth="1"/>
    <col min="16140" max="16140" width="48.69921875" style="58" customWidth="1"/>
    <col min="16141" max="16384" width="9.296875" style="58"/>
  </cols>
  <sheetData>
    <row r="1" spans="1:256" s="4" customFormat="1" ht="20" x14ac:dyDescent="0.4">
      <c r="A1" s="190" t="s">
        <v>654</v>
      </c>
      <c r="B1" s="185"/>
      <c r="C1" s="142"/>
      <c r="D1" s="142"/>
      <c r="E1" s="184"/>
      <c r="F1" s="184"/>
      <c r="G1" s="143"/>
      <c r="H1" s="184" t="s">
        <v>51</v>
      </c>
      <c r="I1" s="184"/>
      <c r="J1" s="184"/>
      <c r="K1" s="144" t="s">
        <v>52</v>
      </c>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4"/>
      <c r="CU1" s="184"/>
      <c r="CV1" s="184"/>
      <c r="CW1" s="184"/>
      <c r="CX1" s="184"/>
      <c r="CY1" s="184"/>
      <c r="CZ1" s="184"/>
      <c r="DA1" s="184"/>
      <c r="DB1" s="184"/>
      <c r="DC1" s="184"/>
      <c r="DD1" s="184"/>
      <c r="DE1" s="184"/>
      <c r="DF1" s="184"/>
      <c r="DG1" s="184"/>
      <c r="DH1" s="184"/>
      <c r="DI1" s="184"/>
      <c r="DJ1" s="184"/>
      <c r="DK1" s="184"/>
      <c r="DL1" s="184"/>
      <c r="DM1" s="184"/>
      <c r="DN1" s="184"/>
      <c r="DO1" s="184"/>
      <c r="DP1" s="184"/>
      <c r="DQ1" s="184"/>
      <c r="DR1" s="184"/>
      <c r="DS1" s="184"/>
      <c r="DT1" s="184"/>
      <c r="DU1" s="184"/>
      <c r="DV1" s="184"/>
      <c r="DW1" s="184"/>
      <c r="DX1" s="184"/>
      <c r="DY1" s="184"/>
      <c r="DZ1" s="184"/>
      <c r="EA1" s="184"/>
      <c r="EB1" s="184"/>
      <c r="EC1" s="184"/>
      <c r="ED1" s="184"/>
      <c r="EE1" s="184"/>
      <c r="EF1" s="184"/>
      <c r="EG1" s="184"/>
      <c r="EH1" s="184"/>
      <c r="EI1" s="184"/>
      <c r="EJ1" s="184"/>
      <c r="EK1" s="184"/>
      <c r="EL1" s="184"/>
      <c r="EM1" s="184"/>
      <c r="EN1" s="184"/>
      <c r="EO1" s="184"/>
      <c r="EP1" s="184"/>
      <c r="EQ1" s="184"/>
      <c r="ER1" s="184"/>
      <c r="ES1" s="184"/>
      <c r="ET1" s="184"/>
      <c r="EU1" s="184"/>
      <c r="EV1" s="184"/>
      <c r="EW1" s="184"/>
      <c r="EX1" s="184"/>
      <c r="EY1" s="184"/>
      <c r="EZ1" s="184"/>
      <c r="FA1" s="184"/>
      <c r="FB1" s="184"/>
      <c r="FC1" s="184"/>
      <c r="FD1" s="184"/>
      <c r="FE1" s="184"/>
      <c r="FF1" s="184"/>
      <c r="FG1" s="184"/>
      <c r="FH1" s="184"/>
      <c r="FI1" s="184"/>
      <c r="FJ1" s="184"/>
      <c r="FK1" s="184"/>
      <c r="FL1" s="184"/>
      <c r="FM1" s="184"/>
      <c r="FN1" s="184"/>
      <c r="FO1" s="184"/>
      <c r="FP1" s="184"/>
      <c r="FQ1" s="184"/>
      <c r="FR1" s="184"/>
      <c r="FS1" s="184"/>
      <c r="FT1" s="184"/>
      <c r="FU1" s="184"/>
      <c r="FV1" s="184"/>
      <c r="FW1" s="184"/>
      <c r="FX1" s="184"/>
      <c r="FY1" s="184"/>
      <c r="FZ1" s="184"/>
      <c r="GA1" s="184"/>
      <c r="GB1" s="184"/>
      <c r="GC1" s="184"/>
      <c r="GD1" s="184"/>
      <c r="GE1" s="184"/>
      <c r="GF1" s="184"/>
      <c r="GG1" s="184"/>
      <c r="GH1" s="184"/>
      <c r="GI1" s="184"/>
      <c r="GJ1" s="184"/>
      <c r="GK1" s="184"/>
      <c r="GL1" s="184"/>
      <c r="GM1" s="184"/>
      <c r="GN1" s="184"/>
      <c r="GO1" s="184"/>
      <c r="GP1" s="184"/>
      <c r="GQ1" s="184"/>
      <c r="GR1" s="184"/>
      <c r="GS1" s="184"/>
      <c r="GT1" s="184"/>
      <c r="GU1" s="184"/>
      <c r="GV1" s="184"/>
      <c r="GW1" s="184"/>
      <c r="GX1" s="184"/>
      <c r="GY1" s="184"/>
      <c r="GZ1" s="184"/>
      <c r="HA1" s="184"/>
      <c r="HB1" s="184"/>
      <c r="HC1" s="184"/>
      <c r="HD1" s="184"/>
      <c r="HE1" s="184"/>
      <c r="HF1" s="184"/>
      <c r="HG1" s="184"/>
      <c r="HH1" s="184"/>
      <c r="HI1" s="184"/>
      <c r="HJ1" s="184"/>
      <c r="HK1" s="184"/>
      <c r="HL1" s="184"/>
      <c r="HM1" s="184"/>
      <c r="HN1" s="184"/>
      <c r="HO1" s="184"/>
      <c r="HP1" s="184"/>
      <c r="HQ1" s="184"/>
      <c r="HR1" s="184"/>
      <c r="HS1" s="184"/>
      <c r="HT1" s="184"/>
      <c r="HU1" s="184"/>
      <c r="HV1" s="184"/>
      <c r="HW1" s="184"/>
      <c r="HX1" s="184"/>
      <c r="HY1" s="184"/>
      <c r="HZ1" s="184"/>
      <c r="IA1" s="184"/>
      <c r="IB1" s="184"/>
      <c r="IC1" s="184"/>
      <c r="ID1" s="184"/>
      <c r="IE1" s="184"/>
      <c r="IF1" s="184"/>
      <c r="IG1" s="184"/>
      <c r="IH1" s="184"/>
      <c r="II1" s="184"/>
      <c r="IJ1" s="184"/>
      <c r="IK1" s="184"/>
      <c r="IL1" s="184"/>
      <c r="IM1" s="184"/>
      <c r="IN1" s="184"/>
      <c r="IO1" s="184"/>
      <c r="IP1" s="184"/>
      <c r="IQ1" s="184"/>
      <c r="IR1" s="184"/>
      <c r="IS1" s="184"/>
      <c r="IT1" s="184"/>
      <c r="IU1" s="184"/>
      <c r="IV1" s="184"/>
    </row>
    <row r="2" spans="1:256" s="4" customFormat="1" ht="15.5" x14ac:dyDescent="0.35">
      <c r="A2" s="145" t="s">
        <v>25</v>
      </c>
      <c r="B2" s="185"/>
      <c r="C2" s="142"/>
      <c r="D2" s="142"/>
      <c r="E2" s="184"/>
      <c r="F2" s="184"/>
      <c r="G2" s="143"/>
      <c r="H2" s="184" t="s">
        <v>53</v>
      </c>
      <c r="I2" s="184"/>
      <c r="J2" s="184"/>
      <c r="K2" s="144" t="s">
        <v>54</v>
      </c>
      <c r="L2" s="184"/>
      <c r="M2" s="184"/>
      <c r="N2" s="184"/>
      <c r="O2" s="184"/>
      <c r="P2" s="184"/>
      <c r="Q2" s="184"/>
      <c r="R2" s="184"/>
      <c r="S2" s="184"/>
      <c r="T2" s="184"/>
      <c r="U2" s="184"/>
      <c r="V2" s="184"/>
      <c r="W2" s="184"/>
      <c r="X2" s="184"/>
      <c r="Y2" s="184"/>
      <c r="Z2" s="184"/>
      <c r="AA2" s="184"/>
      <c r="AB2" s="184"/>
      <c r="AC2" s="184"/>
      <c r="AD2" s="184"/>
      <c r="AE2" s="184"/>
      <c r="AF2" s="184"/>
      <c r="AG2" s="184"/>
      <c r="AH2" s="184"/>
      <c r="AI2" s="184"/>
      <c r="AJ2" s="184"/>
      <c r="AK2" s="184"/>
      <c r="AL2" s="184"/>
      <c r="AM2" s="184"/>
      <c r="AN2" s="184"/>
      <c r="AO2" s="184"/>
      <c r="AP2" s="184"/>
      <c r="AQ2" s="184"/>
      <c r="AR2" s="184"/>
      <c r="AS2" s="184"/>
      <c r="AT2" s="184"/>
      <c r="AU2" s="184"/>
      <c r="AV2" s="184"/>
      <c r="AW2" s="184"/>
      <c r="AX2" s="184"/>
      <c r="AY2" s="184"/>
      <c r="AZ2" s="184"/>
      <c r="BA2" s="184"/>
      <c r="BB2" s="184"/>
      <c r="BC2" s="184"/>
      <c r="BD2" s="184"/>
      <c r="BE2" s="184"/>
      <c r="BF2" s="184"/>
      <c r="BG2" s="184"/>
      <c r="BH2" s="184"/>
      <c r="BI2" s="184"/>
      <c r="BJ2" s="184"/>
      <c r="BK2" s="184"/>
      <c r="BL2" s="184"/>
      <c r="BM2" s="184"/>
      <c r="BN2" s="184"/>
      <c r="BO2" s="184"/>
      <c r="BP2" s="184"/>
      <c r="BQ2" s="184"/>
      <c r="BR2" s="184"/>
      <c r="BS2" s="184"/>
      <c r="BT2" s="184"/>
      <c r="BU2" s="184"/>
      <c r="BV2" s="184"/>
      <c r="BW2" s="184"/>
      <c r="BX2" s="184"/>
      <c r="BY2" s="184"/>
      <c r="BZ2" s="184"/>
      <c r="CA2" s="184"/>
      <c r="CB2" s="184"/>
      <c r="CC2" s="184"/>
      <c r="CD2" s="184"/>
      <c r="CE2" s="184"/>
      <c r="CF2" s="184"/>
      <c r="CG2" s="184"/>
      <c r="CH2" s="184"/>
      <c r="CI2" s="184"/>
      <c r="CJ2" s="184"/>
      <c r="CK2" s="184"/>
      <c r="CL2" s="184"/>
      <c r="CM2" s="184"/>
      <c r="CN2" s="184"/>
      <c r="CO2" s="184"/>
      <c r="CP2" s="184"/>
      <c r="CQ2" s="184"/>
      <c r="CR2" s="184"/>
      <c r="CS2" s="184"/>
      <c r="CT2" s="184"/>
      <c r="CU2" s="184"/>
      <c r="CV2" s="184"/>
      <c r="CW2" s="184"/>
      <c r="CX2" s="184"/>
      <c r="CY2" s="184"/>
      <c r="CZ2" s="184"/>
      <c r="DA2" s="184"/>
      <c r="DB2" s="184"/>
      <c r="DC2" s="184"/>
      <c r="DD2" s="184"/>
      <c r="DE2" s="184"/>
      <c r="DF2" s="184"/>
      <c r="DG2" s="184"/>
      <c r="DH2" s="184"/>
      <c r="DI2" s="184"/>
      <c r="DJ2" s="184"/>
      <c r="DK2" s="184"/>
      <c r="DL2" s="184"/>
      <c r="DM2" s="184"/>
      <c r="DN2" s="184"/>
      <c r="DO2" s="184"/>
      <c r="DP2" s="184"/>
      <c r="DQ2" s="184"/>
      <c r="DR2" s="184"/>
      <c r="DS2" s="184"/>
      <c r="DT2" s="184"/>
      <c r="DU2" s="184"/>
      <c r="DV2" s="184"/>
      <c r="DW2" s="184"/>
      <c r="DX2" s="184"/>
      <c r="DY2" s="184"/>
      <c r="DZ2" s="184"/>
      <c r="EA2" s="184"/>
      <c r="EB2" s="184"/>
      <c r="EC2" s="184"/>
      <c r="ED2" s="184"/>
      <c r="EE2" s="184"/>
      <c r="EF2" s="184"/>
      <c r="EG2" s="184"/>
      <c r="EH2" s="184"/>
      <c r="EI2" s="184"/>
      <c r="EJ2" s="184"/>
      <c r="EK2" s="184"/>
      <c r="EL2" s="184"/>
      <c r="EM2" s="184"/>
      <c r="EN2" s="184"/>
      <c r="EO2" s="184"/>
      <c r="EP2" s="184"/>
      <c r="EQ2" s="184"/>
      <c r="ER2" s="184"/>
      <c r="ES2" s="184"/>
      <c r="ET2" s="184"/>
      <c r="EU2" s="184"/>
      <c r="EV2" s="184"/>
      <c r="EW2" s="184"/>
      <c r="EX2" s="184"/>
      <c r="EY2" s="184"/>
      <c r="EZ2" s="184"/>
      <c r="FA2" s="184"/>
      <c r="FB2" s="184"/>
      <c r="FC2" s="184"/>
      <c r="FD2" s="184"/>
      <c r="FE2" s="184"/>
      <c r="FF2" s="184"/>
      <c r="FG2" s="184"/>
      <c r="FH2" s="184"/>
      <c r="FI2" s="184"/>
      <c r="FJ2" s="184"/>
      <c r="FK2" s="184"/>
      <c r="FL2" s="184"/>
      <c r="FM2" s="184"/>
      <c r="FN2" s="184"/>
      <c r="FO2" s="184"/>
      <c r="FP2" s="184"/>
      <c r="FQ2" s="184"/>
      <c r="FR2" s="184"/>
      <c r="FS2" s="184"/>
      <c r="FT2" s="184"/>
      <c r="FU2" s="184"/>
      <c r="FV2" s="184"/>
      <c r="FW2" s="184"/>
      <c r="FX2" s="184"/>
      <c r="FY2" s="184"/>
      <c r="FZ2" s="184"/>
      <c r="GA2" s="184"/>
      <c r="GB2" s="184"/>
      <c r="GC2" s="184"/>
      <c r="GD2" s="184"/>
      <c r="GE2" s="184"/>
      <c r="GF2" s="184"/>
      <c r="GG2" s="184"/>
      <c r="GH2" s="184"/>
      <c r="GI2" s="184"/>
      <c r="GJ2" s="184"/>
      <c r="GK2" s="184"/>
      <c r="GL2" s="184"/>
      <c r="GM2" s="184"/>
      <c r="GN2" s="184"/>
      <c r="GO2" s="184"/>
      <c r="GP2" s="184"/>
      <c r="GQ2" s="184"/>
      <c r="GR2" s="184"/>
      <c r="GS2" s="184"/>
      <c r="GT2" s="184"/>
      <c r="GU2" s="184"/>
      <c r="GV2" s="184"/>
      <c r="GW2" s="184"/>
      <c r="GX2" s="184"/>
      <c r="GY2" s="184"/>
      <c r="GZ2" s="184"/>
      <c r="HA2" s="184"/>
      <c r="HB2" s="184"/>
      <c r="HC2" s="184"/>
      <c r="HD2" s="184"/>
      <c r="HE2" s="184"/>
      <c r="HF2" s="184"/>
      <c r="HG2" s="184"/>
      <c r="HH2" s="184"/>
      <c r="HI2" s="184"/>
      <c r="HJ2" s="184"/>
      <c r="HK2" s="184"/>
      <c r="HL2" s="184"/>
      <c r="HM2" s="184"/>
      <c r="HN2" s="184"/>
      <c r="HO2" s="184"/>
      <c r="HP2" s="184"/>
      <c r="HQ2" s="184"/>
      <c r="HR2" s="184"/>
      <c r="HS2" s="184"/>
      <c r="HT2" s="184"/>
      <c r="HU2" s="184"/>
      <c r="HV2" s="184"/>
      <c r="HW2" s="184"/>
      <c r="HX2" s="184"/>
      <c r="HY2" s="184"/>
      <c r="HZ2" s="184"/>
      <c r="IA2" s="184"/>
      <c r="IB2" s="184"/>
      <c r="IC2" s="184"/>
      <c r="ID2" s="184"/>
      <c r="IE2" s="184"/>
      <c r="IF2" s="184"/>
      <c r="IG2" s="184"/>
      <c r="IH2" s="184"/>
      <c r="II2" s="184"/>
      <c r="IJ2" s="184"/>
      <c r="IK2" s="184"/>
      <c r="IL2" s="184"/>
      <c r="IM2" s="184"/>
      <c r="IN2" s="184"/>
      <c r="IO2" s="184"/>
      <c r="IP2" s="184"/>
      <c r="IQ2" s="184"/>
      <c r="IR2" s="184"/>
      <c r="IS2" s="184"/>
      <c r="IT2" s="184"/>
      <c r="IU2" s="184"/>
      <c r="IV2" s="184"/>
    </row>
    <row r="3" spans="1:256" s="4" customFormat="1" ht="15.5" x14ac:dyDescent="0.35">
      <c r="A3" s="146" t="s">
        <v>592</v>
      </c>
      <c r="B3" s="186"/>
      <c r="C3" s="147"/>
      <c r="D3" s="142"/>
      <c r="E3" s="184"/>
      <c r="F3" s="184"/>
      <c r="G3" s="184"/>
      <c r="H3" s="177" t="s">
        <v>55</v>
      </c>
      <c r="I3" s="184"/>
      <c r="J3" s="184"/>
      <c r="K3" s="184" t="s">
        <v>56</v>
      </c>
      <c r="L3" s="184"/>
      <c r="M3" s="184"/>
      <c r="N3" s="184"/>
      <c r="O3" s="184"/>
      <c r="P3" s="184"/>
      <c r="Q3" s="184"/>
      <c r="R3" s="184"/>
      <c r="S3" s="184"/>
      <c r="T3" s="184"/>
      <c r="U3" s="184"/>
      <c r="V3" s="184"/>
      <c r="W3" s="184"/>
      <c r="X3" s="184"/>
      <c r="Y3" s="184"/>
      <c r="Z3" s="184"/>
      <c r="AA3" s="184"/>
      <c r="AB3" s="184"/>
      <c r="AC3" s="184"/>
      <c r="AD3" s="184"/>
      <c r="AE3" s="184"/>
      <c r="AF3" s="184"/>
      <c r="AG3" s="184"/>
      <c r="AH3" s="184"/>
      <c r="AI3" s="184"/>
      <c r="AJ3" s="184"/>
      <c r="AK3" s="184"/>
      <c r="AL3" s="184"/>
      <c r="AM3" s="184"/>
      <c r="AN3" s="184"/>
      <c r="AO3" s="184"/>
      <c r="AP3" s="184"/>
      <c r="AQ3" s="184"/>
      <c r="AR3" s="184"/>
      <c r="AS3" s="184"/>
      <c r="AT3" s="184"/>
      <c r="AU3" s="184"/>
      <c r="AV3" s="184"/>
      <c r="AW3" s="184"/>
      <c r="AX3" s="184"/>
      <c r="AY3" s="184"/>
      <c r="AZ3" s="184"/>
      <c r="BA3" s="184"/>
      <c r="BB3" s="184"/>
      <c r="BC3" s="184"/>
      <c r="BD3" s="184"/>
      <c r="BE3" s="184"/>
      <c r="BF3" s="184"/>
      <c r="BG3" s="184"/>
      <c r="BH3" s="184"/>
      <c r="BI3" s="184"/>
      <c r="BJ3" s="184"/>
      <c r="BK3" s="184"/>
      <c r="BL3" s="184"/>
      <c r="BM3" s="184"/>
      <c r="BN3" s="184"/>
      <c r="BO3" s="184"/>
      <c r="BP3" s="184"/>
      <c r="BQ3" s="184"/>
      <c r="BR3" s="184"/>
      <c r="BS3" s="184"/>
      <c r="BT3" s="184"/>
      <c r="BU3" s="184"/>
      <c r="BV3" s="184"/>
      <c r="BW3" s="184"/>
      <c r="BX3" s="184"/>
      <c r="BY3" s="184"/>
      <c r="BZ3" s="184"/>
      <c r="CA3" s="184"/>
      <c r="CB3" s="184"/>
      <c r="CC3" s="184"/>
      <c r="CD3" s="184"/>
      <c r="CE3" s="184"/>
      <c r="CF3" s="184"/>
      <c r="CG3" s="184"/>
      <c r="CH3" s="184"/>
      <c r="CI3" s="184"/>
      <c r="CJ3" s="184"/>
      <c r="CK3" s="184"/>
      <c r="CL3" s="184"/>
      <c r="CM3" s="184"/>
      <c r="CN3" s="184"/>
      <c r="CO3" s="184"/>
      <c r="CP3" s="184"/>
      <c r="CQ3" s="184"/>
      <c r="CR3" s="184"/>
      <c r="CS3" s="184"/>
      <c r="CT3" s="184"/>
      <c r="CU3" s="184"/>
      <c r="CV3" s="184"/>
      <c r="CW3" s="184"/>
      <c r="CX3" s="184"/>
      <c r="CY3" s="184"/>
      <c r="CZ3" s="184"/>
      <c r="DA3" s="184"/>
      <c r="DB3" s="184"/>
      <c r="DC3" s="184"/>
      <c r="DD3" s="184"/>
      <c r="DE3" s="184"/>
      <c r="DF3" s="184"/>
      <c r="DG3" s="184"/>
      <c r="DH3" s="184"/>
      <c r="DI3" s="184"/>
      <c r="DJ3" s="184"/>
      <c r="DK3" s="184"/>
      <c r="DL3" s="184"/>
      <c r="DM3" s="184"/>
      <c r="DN3" s="184"/>
      <c r="DO3" s="184"/>
      <c r="DP3" s="184"/>
      <c r="DQ3" s="184"/>
      <c r="DR3" s="184"/>
      <c r="DS3" s="184"/>
      <c r="DT3" s="184"/>
      <c r="DU3" s="184"/>
      <c r="DV3" s="184"/>
      <c r="DW3" s="184"/>
      <c r="DX3" s="184"/>
      <c r="DY3" s="184"/>
      <c r="DZ3" s="184"/>
      <c r="EA3" s="184"/>
      <c r="EB3" s="184"/>
      <c r="EC3" s="184"/>
      <c r="ED3" s="184"/>
      <c r="EE3" s="184"/>
      <c r="EF3" s="184"/>
      <c r="EG3" s="184"/>
      <c r="EH3" s="184"/>
      <c r="EI3" s="184"/>
      <c r="EJ3" s="184"/>
      <c r="EK3" s="184"/>
      <c r="EL3" s="184"/>
      <c r="EM3" s="184"/>
      <c r="EN3" s="184"/>
      <c r="EO3" s="184"/>
      <c r="EP3" s="184"/>
      <c r="EQ3" s="184"/>
      <c r="ER3" s="184"/>
      <c r="ES3" s="184"/>
      <c r="ET3" s="184"/>
      <c r="EU3" s="184"/>
      <c r="EV3" s="184"/>
      <c r="EW3" s="184"/>
      <c r="EX3" s="184"/>
      <c r="EY3" s="184"/>
      <c r="EZ3" s="184"/>
      <c r="FA3" s="184"/>
      <c r="FB3" s="184"/>
      <c r="FC3" s="184"/>
      <c r="FD3" s="184"/>
      <c r="FE3" s="184"/>
      <c r="FF3" s="184"/>
      <c r="FG3" s="184"/>
      <c r="FH3" s="184"/>
      <c r="FI3" s="184"/>
      <c r="FJ3" s="184"/>
      <c r="FK3" s="184"/>
      <c r="FL3" s="184"/>
      <c r="FM3" s="184"/>
      <c r="FN3" s="184"/>
      <c r="FO3" s="184"/>
      <c r="FP3" s="184"/>
      <c r="FQ3" s="184"/>
      <c r="FR3" s="184"/>
      <c r="FS3" s="184"/>
      <c r="FT3" s="184"/>
      <c r="FU3" s="184"/>
      <c r="FV3" s="184"/>
      <c r="FW3" s="184"/>
      <c r="FX3" s="184"/>
      <c r="FY3" s="184"/>
      <c r="FZ3" s="184"/>
      <c r="GA3" s="184"/>
      <c r="GB3" s="184"/>
      <c r="GC3" s="184"/>
      <c r="GD3" s="184"/>
      <c r="GE3" s="184"/>
      <c r="GF3" s="184"/>
      <c r="GG3" s="184"/>
      <c r="GH3" s="184"/>
      <c r="GI3" s="184"/>
      <c r="GJ3" s="184"/>
      <c r="GK3" s="184"/>
      <c r="GL3" s="184"/>
      <c r="GM3" s="184"/>
      <c r="GN3" s="184"/>
      <c r="GO3" s="184"/>
      <c r="GP3" s="184"/>
      <c r="GQ3" s="184"/>
      <c r="GR3" s="184"/>
      <c r="GS3" s="184"/>
      <c r="GT3" s="184"/>
      <c r="GU3" s="184"/>
      <c r="GV3" s="184"/>
      <c r="GW3" s="184"/>
      <c r="GX3" s="184"/>
      <c r="GY3" s="184"/>
      <c r="GZ3" s="184"/>
      <c r="HA3" s="184"/>
      <c r="HB3" s="184"/>
      <c r="HC3" s="184"/>
      <c r="HD3" s="184"/>
      <c r="HE3" s="184"/>
      <c r="HF3" s="184"/>
      <c r="HG3" s="184"/>
      <c r="HH3" s="184"/>
      <c r="HI3" s="184"/>
      <c r="HJ3" s="184"/>
      <c r="HK3" s="184"/>
      <c r="HL3" s="184"/>
      <c r="HM3" s="184"/>
      <c r="HN3" s="184"/>
      <c r="HO3" s="184"/>
      <c r="HP3" s="184"/>
      <c r="HQ3" s="184"/>
      <c r="HR3" s="184"/>
      <c r="HS3" s="184"/>
      <c r="HT3" s="184"/>
      <c r="HU3" s="184"/>
      <c r="HV3" s="184"/>
      <c r="HW3" s="184"/>
      <c r="HX3" s="184"/>
      <c r="HY3" s="184"/>
      <c r="HZ3" s="184"/>
      <c r="IA3" s="184"/>
      <c r="IB3" s="184"/>
      <c r="IC3" s="184"/>
      <c r="ID3" s="184"/>
      <c r="IE3" s="184"/>
      <c r="IF3" s="184"/>
      <c r="IG3" s="184"/>
      <c r="IH3" s="184"/>
      <c r="II3" s="184"/>
      <c r="IJ3" s="184"/>
      <c r="IK3" s="184"/>
      <c r="IL3" s="184"/>
      <c r="IM3" s="184"/>
      <c r="IN3" s="184"/>
      <c r="IO3" s="184"/>
      <c r="IP3" s="184"/>
      <c r="IQ3" s="184"/>
      <c r="IR3" s="184"/>
      <c r="IS3" s="184"/>
      <c r="IT3" s="184"/>
      <c r="IU3" s="184"/>
      <c r="IV3" s="184"/>
    </row>
    <row r="4" spans="1:256" s="4" customFormat="1" ht="15.5" x14ac:dyDescent="0.35">
      <c r="A4" s="191" t="s">
        <v>695</v>
      </c>
      <c r="B4" s="185"/>
      <c r="C4" s="148"/>
      <c r="D4" s="142"/>
      <c r="E4" s="184"/>
      <c r="F4" s="184"/>
      <c r="G4" s="184"/>
      <c r="H4" s="184"/>
      <c r="I4" s="184"/>
      <c r="J4" s="184"/>
      <c r="K4" s="184" t="s">
        <v>57</v>
      </c>
      <c r="L4" s="184"/>
      <c r="M4" s="184"/>
      <c r="N4" s="184"/>
      <c r="O4" s="184"/>
      <c r="P4" s="184"/>
      <c r="Q4" s="184"/>
      <c r="R4" s="184"/>
      <c r="S4" s="184"/>
      <c r="T4" s="184"/>
      <c r="U4" s="184"/>
      <c r="V4" s="184"/>
      <c r="W4" s="184"/>
      <c r="X4" s="184"/>
      <c r="Y4" s="184"/>
      <c r="Z4" s="184"/>
      <c r="AA4" s="184"/>
      <c r="AB4" s="184"/>
      <c r="AC4" s="184"/>
      <c r="AD4" s="184"/>
      <c r="AE4" s="184"/>
      <c r="AF4" s="184"/>
      <c r="AG4" s="184"/>
      <c r="AH4" s="184"/>
      <c r="AI4" s="184"/>
      <c r="AJ4" s="184"/>
      <c r="AK4" s="184"/>
      <c r="AL4" s="184"/>
      <c r="AM4" s="184"/>
      <c r="AN4" s="184"/>
      <c r="AO4" s="184"/>
      <c r="AP4" s="184"/>
      <c r="AQ4" s="184"/>
      <c r="AR4" s="184"/>
      <c r="AS4" s="184"/>
      <c r="AT4" s="184"/>
      <c r="AU4" s="184"/>
      <c r="AV4" s="184"/>
      <c r="AW4" s="184"/>
      <c r="AX4" s="184"/>
      <c r="AY4" s="184"/>
      <c r="AZ4" s="184"/>
      <c r="BA4" s="184"/>
      <c r="BB4" s="184"/>
      <c r="BC4" s="184"/>
      <c r="BD4" s="184"/>
      <c r="BE4" s="184"/>
      <c r="BF4" s="184"/>
      <c r="BG4" s="184"/>
      <c r="BH4" s="184"/>
      <c r="BI4" s="184"/>
      <c r="BJ4" s="184"/>
      <c r="BK4" s="184"/>
      <c r="BL4" s="184"/>
      <c r="BM4" s="184"/>
      <c r="BN4" s="184"/>
      <c r="BO4" s="184"/>
      <c r="BP4" s="184"/>
      <c r="BQ4" s="184"/>
      <c r="BR4" s="184"/>
      <c r="BS4" s="184"/>
      <c r="BT4" s="184"/>
      <c r="BU4" s="184"/>
      <c r="BV4" s="184"/>
      <c r="BW4" s="184"/>
      <c r="BX4" s="184"/>
      <c r="BY4" s="184"/>
      <c r="BZ4" s="184"/>
      <c r="CA4" s="184"/>
      <c r="CB4" s="184"/>
      <c r="CC4" s="184"/>
      <c r="CD4" s="184"/>
      <c r="CE4" s="184"/>
      <c r="CF4" s="184"/>
      <c r="CG4" s="184"/>
      <c r="CH4" s="184"/>
      <c r="CI4" s="184"/>
      <c r="CJ4" s="184"/>
      <c r="CK4" s="184"/>
      <c r="CL4" s="184"/>
      <c r="CM4" s="184"/>
      <c r="CN4" s="184"/>
      <c r="CO4" s="184"/>
      <c r="CP4" s="184"/>
      <c r="CQ4" s="184"/>
      <c r="CR4" s="184"/>
      <c r="CS4" s="184"/>
      <c r="CT4" s="184"/>
      <c r="CU4" s="184"/>
      <c r="CV4" s="184"/>
      <c r="CW4" s="184"/>
      <c r="CX4" s="184"/>
      <c r="CY4" s="184"/>
      <c r="CZ4" s="184"/>
      <c r="DA4" s="184"/>
      <c r="DB4" s="184"/>
      <c r="DC4" s="184"/>
      <c r="DD4" s="184"/>
      <c r="DE4" s="184"/>
      <c r="DF4" s="184"/>
      <c r="DG4" s="184"/>
      <c r="DH4" s="184"/>
      <c r="DI4" s="184"/>
      <c r="DJ4" s="184"/>
      <c r="DK4" s="184"/>
      <c r="DL4" s="184"/>
      <c r="DM4" s="184"/>
      <c r="DN4" s="184"/>
      <c r="DO4" s="184"/>
      <c r="DP4" s="184"/>
      <c r="DQ4" s="184"/>
      <c r="DR4" s="184"/>
      <c r="DS4" s="184"/>
      <c r="DT4" s="184"/>
      <c r="DU4" s="184"/>
      <c r="DV4" s="184"/>
      <c r="DW4" s="184"/>
      <c r="DX4" s="184"/>
      <c r="DY4" s="184"/>
      <c r="DZ4" s="184"/>
      <c r="EA4" s="184"/>
      <c r="EB4" s="184"/>
      <c r="EC4" s="184"/>
      <c r="ED4" s="184"/>
      <c r="EE4" s="184"/>
      <c r="EF4" s="184"/>
      <c r="EG4" s="184"/>
      <c r="EH4" s="184"/>
      <c r="EI4" s="184"/>
      <c r="EJ4" s="184"/>
      <c r="EK4" s="184"/>
      <c r="EL4" s="184"/>
      <c r="EM4" s="184"/>
      <c r="EN4" s="184"/>
      <c r="EO4" s="184"/>
      <c r="EP4" s="184"/>
      <c r="EQ4" s="184"/>
      <c r="ER4" s="184"/>
      <c r="ES4" s="184"/>
      <c r="ET4" s="184"/>
      <c r="EU4" s="184"/>
      <c r="EV4" s="184"/>
      <c r="EW4" s="184"/>
      <c r="EX4" s="184"/>
      <c r="EY4" s="184"/>
      <c r="EZ4" s="184"/>
      <c r="FA4" s="184"/>
      <c r="FB4" s="184"/>
      <c r="FC4" s="184"/>
      <c r="FD4" s="184"/>
      <c r="FE4" s="184"/>
      <c r="FF4" s="184"/>
      <c r="FG4" s="184"/>
      <c r="FH4" s="184"/>
      <c r="FI4" s="184"/>
      <c r="FJ4" s="184"/>
      <c r="FK4" s="184"/>
      <c r="FL4" s="184"/>
      <c r="FM4" s="184"/>
      <c r="FN4" s="184"/>
      <c r="FO4" s="184"/>
      <c r="FP4" s="184"/>
      <c r="FQ4" s="184"/>
      <c r="FR4" s="184"/>
      <c r="FS4" s="184"/>
      <c r="FT4" s="184"/>
      <c r="FU4" s="184"/>
      <c r="FV4" s="184"/>
      <c r="FW4" s="184"/>
      <c r="FX4" s="184"/>
      <c r="FY4" s="184"/>
      <c r="FZ4" s="184"/>
      <c r="GA4" s="184"/>
      <c r="GB4" s="184"/>
      <c r="GC4" s="184"/>
      <c r="GD4" s="184"/>
      <c r="GE4" s="184"/>
      <c r="GF4" s="184"/>
      <c r="GG4" s="184"/>
      <c r="GH4" s="184"/>
      <c r="GI4" s="184"/>
      <c r="GJ4" s="184"/>
      <c r="GK4" s="184"/>
      <c r="GL4" s="184"/>
      <c r="GM4" s="184"/>
      <c r="GN4" s="184"/>
      <c r="GO4" s="184"/>
      <c r="GP4" s="184"/>
      <c r="GQ4" s="184"/>
      <c r="GR4" s="184"/>
      <c r="GS4" s="184"/>
      <c r="GT4" s="184"/>
      <c r="GU4" s="184"/>
      <c r="GV4" s="184"/>
      <c r="GW4" s="184"/>
      <c r="GX4" s="184"/>
      <c r="GY4" s="184"/>
      <c r="GZ4" s="184"/>
      <c r="HA4" s="184"/>
      <c r="HB4" s="184"/>
      <c r="HC4" s="184"/>
      <c r="HD4" s="184"/>
      <c r="HE4" s="184"/>
      <c r="HF4" s="184"/>
      <c r="HG4" s="184"/>
      <c r="HH4" s="184"/>
      <c r="HI4" s="184"/>
      <c r="HJ4" s="184"/>
      <c r="HK4" s="184"/>
      <c r="HL4" s="184"/>
      <c r="HM4" s="184"/>
      <c r="HN4" s="184"/>
      <c r="HO4" s="184"/>
      <c r="HP4" s="184"/>
      <c r="HQ4" s="184"/>
      <c r="HR4" s="184"/>
      <c r="HS4" s="184"/>
      <c r="HT4" s="184"/>
      <c r="HU4" s="184"/>
      <c r="HV4" s="184"/>
      <c r="HW4" s="184"/>
      <c r="HX4" s="184"/>
      <c r="HY4" s="184"/>
      <c r="HZ4" s="184"/>
      <c r="IA4" s="184"/>
      <c r="IB4" s="184"/>
      <c r="IC4" s="184"/>
      <c r="ID4" s="184"/>
      <c r="IE4" s="184"/>
      <c r="IF4" s="184"/>
      <c r="IG4" s="184"/>
      <c r="IH4" s="184"/>
      <c r="II4" s="184"/>
      <c r="IJ4" s="184"/>
      <c r="IK4" s="184"/>
      <c r="IL4" s="184"/>
      <c r="IM4" s="184"/>
      <c r="IN4" s="184"/>
      <c r="IO4" s="184"/>
      <c r="IP4" s="184"/>
      <c r="IQ4" s="184"/>
      <c r="IR4" s="184"/>
      <c r="IS4" s="184"/>
      <c r="IT4" s="184"/>
      <c r="IU4" s="184"/>
      <c r="IV4" s="184"/>
    </row>
    <row r="5" spans="1:256" s="4" customFormat="1" ht="15.5" x14ac:dyDescent="0.35">
      <c r="A5" s="149"/>
      <c r="B5" s="149"/>
      <c r="C5" s="149"/>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4"/>
      <c r="BE5" s="184"/>
      <c r="BF5" s="184"/>
      <c r="BG5" s="184"/>
      <c r="BH5" s="184"/>
      <c r="BI5" s="184"/>
      <c r="BJ5" s="184"/>
      <c r="BK5" s="184"/>
      <c r="BL5" s="184"/>
      <c r="BM5" s="184"/>
      <c r="BN5" s="184"/>
      <c r="BO5" s="184"/>
      <c r="BP5" s="184"/>
      <c r="BQ5" s="184"/>
      <c r="BR5" s="184"/>
      <c r="BS5" s="184"/>
      <c r="BT5" s="184"/>
      <c r="BU5" s="184"/>
      <c r="BV5" s="184"/>
      <c r="BW5" s="184"/>
      <c r="BX5" s="184"/>
      <c r="BY5" s="184"/>
      <c r="BZ5" s="184"/>
      <c r="CA5" s="184"/>
      <c r="CB5" s="184"/>
      <c r="CC5" s="184"/>
      <c r="CD5" s="184"/>
      <c r="CE5" s="184"/>
      <c r="CF5" s="184"/>
      <c r="CG5" s="184"/>
      <c r="CH5" s="184"/>
      <c r="CI5" s="184"/>
      <c r="CJ5" s="184"/>
      <c r="CK5" s="184"/>
      <c r="CL5" s="184"/>
      <c r="CM5" s="184"/>
      <c r="CN5" s="184"/>
      <c r="CO5" s="184"/>
      <c r="CP5" s="184"/>
      <c r="CQ5" s="184"/>
      <c r="CR5" s="184"/>
      <c r="CS5" s="184"/>
      <c r="CT5" s="184"/>
      <c r="CU5" s="184"/>
      <c r="CV5" s="184"/>
      <c r="CW5" s="184"/>
      <c r="CX5" s="184"/>
      <c r="CY5" s="184"/>
      <c r="CZ5" s="184"/>
      <c r="DA5" s="184"/>
      <c r="DB5" s="184"/>
      <c r="DC5" s="184"/>
      <c r="DD5" s="184"/>
      <c r="DE5" s="184"/>
      <c r="DF5" s="184"/>
      <c r="DG5" s="184"/>
      <c r="DH5" s="184"/>
      <c r="DI5" s="184"/>
      <c r="DJ5" s="184"/>
      <c r="DK5" s="184"/>
      <c r="DL5" s="184"/>
      <c r="DM5" s="184"/>
      <c r="DN5" s="184"/>
      <c r="DO5" s="184"/>
      <c r="DP5" s="184"/>
      <c r="DQ5" s="184"/>
      <c r="DR5" s="184"/>
      <c r="DS5" s="184"/>
      <c r="DT5" s="184"/>
      <c r="DU5" s="184"/>
      <c r="DV5" s="184"/>
      <c r="DW5" s="184"/>
      <c r="DX5" s="184"/>
      <c r="DY5" s="184"/>
      <c r="DZ5" s="184"/>
      <c r="EA5" s="184"/>
      <c r="EB5" s="184"/>
      <c r="EC5" s="184"/>
      <c r="ED5" s="184"/>
      <c r="EE5" s="184"/>
      <c r="EF5" s="184"/>
      <c r="EG5" s="184"/>
      <c r="EH5" s="184"/>
      <c r="EI5" s="184"/>
      <c r="EJ5" s="184"/>
      <c r="EK5" s="184"/>
      <c r="EL5" s="184"/>
      <c r="EM5" s="184"/>
      <c r="EN5" s="184"/>
      <c r="EO5" s="184"/>
      <c r="EP5" s="184"/>
      <c r="EQ5" s="184"/>
      <c r="ER5" s="184"/>
      <c r="ES5" s="184"/>
      <c r="ET5" s="184"/>
      <c r="EU5" s="184"/>
      <c r="EV5" s="184"/>
      <c r="EW5" s="184"/>
      <c r="EX5" s="184"/>
      <c r="EY5" s="184"/>
      <c r="EZ5" s="184"/>
      <c r="FA5" s="184"/>
      <c r="FB5" s="184"/>
      <c r="FC5" s="184"/>
      <c r="FD5" s="184"/>
      <c r="FE5" s="184"/>
      <c r="FF5" s="184"/>
      <c r="FG5" s="184"/>
      <c r="FH5" s="184"/>
      <c r="FI5" s="184"/>
      <c r="FJ5" s="184"/>
      <c r="FK5" s="184"/>
      <c r="FL5" s="184"/>
      <c r="FM5" s="184"/>
      <c r="FN5" s="184"/>
      <c r="FO5" s="184"/>
      <c r="FP5" s="184"/>
      <c r="FQ5" s="184"/>
      <c r="FR5" s="184"/>
      <c r="FS5" s="184"/>
      <c r="FT5" s="184"/>
      <c r="FU5" s="184"/>
      <c r="FV5" s="184"/>
      <c r="FW5" s="184"/>
      <c r="FX5" s="184"/>
      <c r="FY5" s="184"/>
      <c r="FZ5" s="184"/>
      <c r="GA5" s="184"/>
      <c r="GB5" s="184"/>
      <c r="GC5" s="184"/>
      <c r="GD5" s="184"/>
      <c r="GE5" s="184"/>
      <c r="GF5" s="184"/>
      <c r="GG5" s="184"/>
      <c r="GH5" s="184"/>
      <c r="GI5" s="184"/>
      <c r="GJ5" s="184"/>
      <c r="GK5" s="184"/>
      <c r="GL5" s="184"/>
      <c r="GM5" s="184"/>
      <c r="GN5" s="184"/>
      <c r="GO5" s="184"/>
      <c r="GP5" s="184"/>
      <c r="GQ5" s="184"/>
      <c r="GR5" s="184"/>
      <c r="GS5" s="184"/>
      <c r="GT5" s="184"/>
      <c r="GU5" s="184"/>
      <c r="GV5" s="184"/>
      <c r="GW5" s="184"/>
      <c r="GX5" s="184"/>
      <c r="GY5" s="184"/>
      <c r="GZ5" s="184"/>
      <c r="HA5" s="184"/>
      <c r="HB5" s="184"/>
      <c r="HC5" s="184"/>
      <c r="HD5" s="184"/>
      <c r="HE5" s="184"/>
      <c r="HF5" s="184"/>
      <c r="HG5" s="184"/>
      <c r="HH5" s="184"/>
      <c r="HI5" s="184"/>
      <c r="HJ5" s="184"/>
      <c r="HK5" s="184"/>
      <c r="HL5" s="184"/>
      <c r="HM5" s="184"/>
      <c r="HN5" s="184"/>
      <c r="HO5" s="184"/>
      <c r="HP5" s="184"/>
      <c r="HQ5" s="184"/>
      <c r="HR5" s="184"/>
      <c r="HS5" s="184"/>
      <c r="HT5" s="184"/>
      <c r="HU5" s="184"/>
      <c r="HV5" s="184"/>
      <c r="HW5" s="184"/>
      <c r="HX5" s="184"/>
      <c r="HY5" s="184"/>
      <c r="HZ5" s="184"/>
      <c r="IA5" s="184"/>
      <c r="IB5" s="184"/>
      <c r="IC5" s="184"/>
      <c r="ID5" s="184"/>
      <c r="IE5" s="184"/>
      <c r="IF5" s="184"/>
      <c r="IG5" s="184"/>
      <c r="IH5" s="184"/>
      <c r="II5" s="184"/>
      <c r="IJ5" s="184"/>
      <c r="IK5" s="184"/>
      <c r="IL5" s="184"/>
      <c r="IM5" s="184"/>
      <c r="IN5" s="184"/>
      <c r="IO5" s="184"/>
      <c r="IP5" s="184"/>
      <c r="IQ5" s="184"/>
      <c r="IR5" s="184"/>
      <c r="IS5" s="184"/>
      <c r="IT5" s="184"/>
      <c r="IU5" s="184"/>
      <c r="IV5" s="184"/>
    </row>
    <row r="6" spans="1:256" s="4" customFormat="1" ht="16" thickBot="1" x14ac:dyDescent="0.4">
      <c r="A6" s="150"/>
      <c r="B6" s="150"/>
      <c r="C6" s="150"/>
      <c r="D6" s="151"/>
      <c r="E6" s="151"/>
      <c r="F6" s="151"/>
      <c r="G6" s="151"/>
      <c r="H6" s="151"/>
      <c r="I6" s="151"/>
      <c r="J6" s="151"/>
      <c r="K6" s="151"/>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c r="BF6" s="184"/>
      <c r="BG6" s="184"/>
      <c r="BH6" s="184"/>
      <c r="BI6" s="184"/>
      <c r="BJ6" s="184"/>
      <c r="BK6" s="184"/>
      <c r="BL6" s="184"/>
      <c r="BM6" s="184"/>
      <c r="BN6" s="184"/>
      <c r="BO6" s="184"/>
      <c r="BP6" s="184"/>
      <c r="BQ6" s="184"/>
      <c r="BR6" s="184"/>
      <c r="BS6" s="184"/>
      <c r="BT6" s="184"/>
      <c r="BU6" s="184"/>
      <c r="BV6" s="184"/>
      <c r="BW6" s="184"/>
      <c r="BX6" s="184"/>
      <c r="BY6" s="184"/>
      <c r="BZ6" s="184"/>
      <c r="CA6" s="184"/>
      <c r="CB6" s="184"/>
      <c r="CC6" s="184"/>
      <c r="CD6" s="184"/>
      <c r="CE6" s="184"/>
      <c r="CF6" s="184"/>
      <c r="CG6" s="184"/>
      <c r="CH6" s="184"/>
      <c r="CI6" s="184"/>
      <c r="CJ6" s="184"/>
      <c r="CK6" s="184"/>
      <c r="CL6" s="184"/>
      <c r="CM6" s="184"/>
      <c r="CN6" s="184"/>
      <c r="CO6" s="184"/>
      <c r="CP6" s="184"/>
      <c r="CQ6" s="184"/>
      <c r="CR6" s="184"/>
      <c r="CS6" s="184"/>
      <c r="CT6" s="184"/>
      <c r="CU6" s="184"/>
      <c r="CV6" s="184"/>
      <c r="CW6" s="184"/>
      <c r="CX6" s="184"/>
      <c r="CY6" s="184"/>
      <c r="CZ6" s="184"/>
      <c r="DA6" s="184"/>
      <c r="DB6" s="184"/>
      <c r="DC6" s="184"/>
      <c r="DD6" s="184"/>
      <c r="DE6" s="184"/>
      <c r="DF6" s="184"/>
      <c r="DG6" s="184"/>
      <c r="DH6" s="184"/>
      <c r="DI6" s="184"/>
      <c r="DJ6" s="184"/>
      <c r="DK6" s="184"/>
      <c r="DL6" s="184"/>
      <c r="DM6" s="184"/>
      <c r="DN6" s="184"/>
      <c r="DO6" s="184"/>
      <c r="DP6" s="184"/>
      <c r="DQ6" s="184"/>
      <c r="DR6" s="184"/>
      <c r="DS6" s="184"/>
      <c r="DT6" s="184"/>
      <c r="DU6" s="184"/>
      <c r="DV6" s="184"/>
      <c r="DW6" s="184"/>
      <c r="DX6" s="184"/>
      <c r="DY6" s="184"/>
      <c r="DZ6" s="184"/>
      <c r="EA6" s="184"/>
      <c r="EB6" s="184"/>
      <c r="EC6" s="184"/>
      <c r="ED6" s="184"/>
      <c r="EE6" s="184"/>
      <c r="EF6" s="184"/>
      <c r="EG6" s="184"/>
      <c r="EH6" s="184"/>
      <c r="EI6" s="184"/>
      <c r="EJ6" s="184"/>
      <c r="EK6" s="184"/>
      <c r="EL6" s="184"/>
      <c r="EM6" s="184"/>
      <c r="EN6" s="184"/>
      <c r="EO6" s="184"/>
      <c r="EP6" s="184"/>
      <c r="EQ6" s="184"/>
      <c r="ER6" s="184"/>
      <c r="ES6" s="184"/>
      <c r="ET6" s="184"/>
      <c r="EU6" s="184"/>
      <c r="EV6" s="184"/>
      <c r="EW6" s="184"/>
      <c r="EX6" s="184"/>
      <c r="EY6" s="184"/>
      <c r="EZ6" s="184"/>
      <c r="FA6" s="184"/>
      <c r="FB6" s="184"/>
      <c r="FC6" s="184"/>
      <c r="FD6" s="184"/>
      <c r="FE6" s="184"/>
      <c r="FF6" s="184"/>
      <c r="FG6" s="184"/>
      <c r="FH6" s="184"/>
      <c r="FI6" s="184"/>
      <c r="FJ6" s="184"/>
      <c r="FK6" s="184"/>
      <c r="FL6" s="184"/>
      <c r="FM6" s="184"/>
      <c r="FN6" s="184"/>
      <c r="FO6" s="184"/>
      <c r="FP6" s="184"/>
      <c r="FQ6" s="184"/>
      <c r="FR6" s="184"/>
      <c r="FS6" s="184"/>
      <c r="FT6" s="184"/>
      <c r="FU6" s="184"/>
      <c r="FV6" s="184"/>
      <c r="FW6" s="184"/>
      <c r="FX6" s="184"/>
      <c r="FY6" s="184"/>
      <c r="FZ6" s="184"/>
      <c r="GA6" s="184"/>
      <c r="GB6" s="184"/>
      <c r="GC6" s="184"/>
      <c r="GD6" s="184"/>
      <c r="GE6" s="184"/>
      <c r="GF6" s="184"/>
      <c r="GG6" s="184"/>
      <c r="GH6" s="184"/>
      <c r="GI6" s="184"/>
      <c r="GJ6" s="184"/>
      <c r="GK6" s="184"/>
      <c r="GL6" s="184"/>
      <c r="GM6" s="184"/>
      <c r="GN6" s="184"/>
      <c r="GO6" s="184"/>
      <c r="GP6" s="184"/>
      <c r="GQ6" s="184"/>
      <c r="GR6" s="184"/>
      <c r="GS6" s="184"/>
      <c r="GT6" s="184"/>
      <c r="GU6" s="184"/>
      <c r="GV6" s="184"/>
      <c r="GW6" s="184"/>
      <c r="GX6" s="184"/>
      <c r="GY6" s="184"/>
      <c r="GZ6" s="184"/>
      <c r="HA6" s="184"/>
      <c r="HB6" s="184"/>
      <c r="HC6" s="184"/>
      <c r="HD6" s="184"/>
      <c r="HE6" s="184"/>
      <c r="HF6" s="184"/>
      <c r="HG6" s="184"/>
      <c r="HH6" s="184"/>
      <c r="HI6" s="184"/>
      <c r="HJ6" s="184"/>
      <c r="HK6" s="184"/>
      <c r="HL6" s="184"/>
      <c r="HM6" s="184"/>
      <c r="HN6" s="184"/>
      <c r="HO6" s="184"/>
      <c r="HP6" s="184"/>
      <c r="HQ6" s="184"/>
      <c r="HR6" s="184"/>
      <c r="HS6" s="184"/>
      <c r="HT6" s="184"/>
      <c r="HU6" s="184"/>
      <c r="HV6" s="184"/>
      <c r="HW6" s="184"/>
      <c r="HX6" s="184"/>
      <c r="HY6" s="184"/>
      <c r="HZ6" s="184"/>
      <c r="IA6" s="184"/>
      <c r="IB6" s="184"/>
      <c r="IC6" s="184"/>
      <c r="ID6" s="184"/>
      <c r="IE6" s="184"/>
      <c r="IF6" s="184"/>
      <c r="IG6" s="184"/>
      <c r="IH6" s="184"/>
      <c r="II6" s="184"/>
      <c r="IJ6" s="184"/>
      <c r="IK6" s="184"/>
      <c r="IL6" s="184"/>
      <c r="IM6" s="184"/>
      <c r="IN6" s="184"/>
      <c r="IO6" s="184"/>
      <c r="IP6" s="184"/>
      <c r="IQ6" s="184"/>
      <c r="IR6" s="184"/>
      <c r="IS6" s="184"/>
      <c r="IT6" s="184"/>
      <c r="IU6" s="184"/>
      <c r="IV6" s="184"/>
    </row>
    <row r="7" spans="1:256" x14ac:dyDescent="0.3">
      <c r="A7" s="239" t="s">
        <v>26</v>
      </c>
      <c r="B7" s="240"/>
      <c r="C7" s="240"/>
      <c r="D7" s="240"/>
      <c r="E7" s="240"/>
      <c r="F7" s="240"/>
      <c r="G7" s="240"/>
      <c r="H7" s="240"/>
      <c r="I7" s="240"/>
      <c r="J7" s="240"/>
      <c r="K7" s="2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c r="BB7" s="141"/>
      <c r="BC7" s="141"/>
      <c r="BD7" s="141"/>
      <c r="BE7" s="141"/>
      <c r="BF7" s="141"/>
      <c r="BG7" s="141"/>
      <c r="BH7" s="141"/>
      <c r="BI7" s="141"/>
      <c r="BJ7" s="141"/>
      <c r="BK7" s="141"/>
      <c r="BL7" s="141"/>
      <c r="BM7" s="141"/>
      <c r="BN7" s="141"/>
      <c r="BO7" s="141"/>
      <c r="BP7" s="141"/>
      <c r="BQ7" s="141"/>
      <c r="BR7" s="141"/>
      <c r="BS7" s="141"/>
      <c r="BT7" s="141"/>
      <c r="BU7" s="141"/>
      <c r="BV7" s="141"/>
      <c r="BW7" s="141"/>
      <c r="BX7" s="141"/>
      <c r="BY7" s="141"/>
      <c r="BZ7" s="141"/>
      <c r="CA7" s="141"/>
      <c r="CB7" s="141"/>
      <c r="CC7" s="141"/>
      <c r="CD7" s="141"/>
      <c r="CE7" s="141"/>
      <c r="CF7" s="141"/>
      <c r="CG7" s="141"/>
      <c r="CH7" s="141"/>
      <c r="CI7" s="141"/>
      <c r="CJ7" s="141"/>
      <c r="CK7" s="141"/>
      <c r="CL7" s="141"/>
      <c r="CM7" s="141"/>
      <c r="CN7" s="141"/>
      <c r="CO7" s="141"/>
      <c r="CP7" s="141"/>
      <c r="CQ7" s="141"/>
      <c r="CR7" s="141"/>
      <c r="CS7" s="141"/>
      <c r="CT7" s="141"/>
      <c r="CU7" s="141"/>
      <c r="CV7" s="141"/>
      <c r="CW7" s="141"/>
      <c r="CX7" s="141"/>
      <c r="CY7" s="141"/>
      <c r="CZ7" s="141"/>
      <c r="DA7" s="141"/>
      <c r="DB7" s="141"/>
      <c r="DC7" s="141"/>
      <c r="DD7" s="141"/>
      <c r="DE7" s="141"/>
      <c r="DF7" s="141"/>
      <c r="DG7" s="141"/>
      <c r="DH7" s="141"/>
      <c r="DI7" s="141"/>
      <c r="DJ7" s="141"/>
      <c r="DK7" s="141"/>
      <c r="DL7" s="141"/>
      <c r="DM7" s="141"/>
      <c r="DN7" s="141"/>
      <c r="DO7" s="141"/>
      <c r="DP7" s="141"/>
      <c r="DQ7" s="141"/>
      <c r="DR7" s="141"/>
      <c r="DS7" s="141"/>
      <c r="DT7" s="141"/>
      <c r="DU7" s="141"/>
      <c r="DV7" s="141"/>
      <c r="DW7" s="141"/>
      <c r="DX7" s="141"/>
      <c r="DY7" s="141"/>
      <c r="DZ7" s="141"/>
      <c r="EA7" s="141"/>
      <c r="EB7" s="141"/>
      <c r="EC7" s="141"/>
      <c r="ED7" s="141"/>
      <c r="EE7" s="141"/>
      <c r="EF7" s="141"/>
      <c r="EG7" s="141"/>
      <c r="EH7" s="141"/>
      <c r="EI7" s="141"/>
      <c r="EJ7" s="141"/>
      <c r="EK7" s="141"/>
      <c r="EL7" s="141"/>
      <c r="EM7" s="141"/>
      <c r="EN7" s="141"/>
      <c r="EO7" s="141"/>
      <c r="EP7" s="141"/>
      <c r="EQ7" s="141"/>
      <c r="ER7" s="141"/>
      <c r="ES7" s="141"/>
      <c r="ET7" s="141"/>
      <c r="EU7" s="141"/>
      <c r="EV7" s="141"/>
      <c r="EW7" s="141"/>
      <c r="EX7" s="141"/>
      <c r="EY7" s="141"/>
      <c r="EZ7" s="141"/>
      <c r="FA7" s="141"/>
      <c r="FB7" s="141"/>
      <c r="FC7" s="141"/>
      <c r="FD7" s="141"/>
      <c r="FE7" s="141"/>
      <c r="FF7" s="141"/>
      <c r="FG7" s="141"/>
      <c r="FH7" s="141"/>
      <c r="FI7" s="141"/>
      <c r="FJ7" s="141"/>
      <c r="FK7" s="141"/>
      <c r="FL7" s="141"/>
      <c r="FM7" s="141"/>
      <c r="FN7" s="141"/>
      <c r="FO7" s="141"/>
      <c r="FP7" s="141"/>
      <c r="FQ7" s="141"/>
      <c r="FR7" s="141"/>
      <c r="FS7" s="141"/>
      <c r="FT7" s="141"/>
      <c r="FU7" s="141"/>
      <c r="FV7" s="141"/>
      <c r="FW7" s="141"/>
      <c r="FX7" s="141"/>
      <c r="FY7" s="141"/>
      <c r="FZ7" s="141"/>
      <c r="GA7" s="141"/>
      <c r="GB7" s="141"/>
      <c r="GC7" s="141"/>
      <c r="GD7" s="141"/>
      <c r="GE7" s="141"/>
      <c r="GF7" s="141"/>
      <c r="GG7" s="141"/>
      <c r="GH7" s="141"/>
      <c r="GI7" s="141"/>
      <c r="GJ7" s="141"/>
      <c r="GK7" s="141"/>
      <c r="GL7" s="141"/>
      <c r="GM7" s="141"/>
      <c r="GN7" s="141"/>
      <c r="GO7" s="141"/>
      <c r="GP7" s="141"/>
      <c r="GQ7" s="141"/>
      <c r="GR7" s="141"/>
      <c r="GS7" s="141"/>
      <c r="GT7" s="141"/>
      <c r="GU7" s="141"/>
      <c r="GV7" s="141"/>
      <c r="GW7" s="141"/>
      <c r="GX7" s="141"/>
      <c r="GY7" s="141"/>
      <c r="GZ7" s="141"/>
      <c r="HA7" s="141"/>
      <c r="HB7" s="141"/>
      <c r="HC7" s="141"/>
      <c r="HD7" s="141"/>
      <c r="HE7" s="141"/>
      <c r="HF7" s="141"/>
      <c r="HG7" s="141"/>
      <c r="HH7" s="141"/>
      <c r="HI7" s="141"/>
      <c r="HJ7" s="141"/>
      <c r="HK7" s="141"/>
      <c r="HL7" s="141"/>
      <c r="HM7" s="141"/>
      <c r="HN7" s="141"/>
      <c r="HO7" s="141"/>
      <c r="HP7" s="141"/>
      <c r="HQ7" s="141"/>
      <c r="HR7" s="141"/>
      <c r="HS7" s="141"/>
      <c r="HT7" s="141"/>
      <c r="HU7" s="141"/>
      <c r="HV7" s="141"/>
      <c r="HW7" s="141"/>
      <c r="HX7" s="141"/>
      <c r="HY7" s="141"/>
      <c r="HZ7" s="141"/>
      <c r="IA7" s="141"/>
      <c r="IB7" s="141"/>
      <c r="IC7" s="141"/>
      <c r="ID7" s="141"/>
      <c r="IE7" s="141"/>
      <c r="IF7" s="141"/>
      <c r="IG7" s="141"/>
      <c r="IH7" s="141"/>
      <c r="II7" s="141"/>
      <c r="IJ7" s="141"/>
      <c r="IK7" s="141"/>
      <c r="IL7" s="141"/>
      <c r="IM7" s="141"/>
      <c r="IN7" s="141"/>
      <c r="IO7" s="141"/>
      <c r="IP7" s="141"/>
      <c r="IQ7" s="141"/>
      <c r="IR7" s="141"/>
      <c r="IS7" s="141"/>
      <c r="IT7" s="141"/>
      <c r="IU7" s="141"/>
      <c r="IV7" s="141"/>
    </row>
    <row r="8" spans="1:256" ht="12.75" customHeight="1" x14ac:dyDescent="0.3">
      <c r="A8" s="242" t="s">
        <v>5</v>
      </c>
      <c r="B8" s="244" t="s">
        <v>27</v>
      </c>
      <c r="C8" s="244" t="s">
        <v>28</v>
      </c>
      <c r="D8" s="244" t="s">
        <v>29</v>
      </c>
      <c r="E8" s="233" t="s">
        <v>30</v>
      </c>
      <c r="F8" s="235" t="s">
        <v>19</v>
      </c>
      <c r="G8" s="237" t="s">
        <v>31</v>
      </c>
      <c r="H8" s="238"/>
      <c r="I8" s="238"/>
      <c r="J8" s="235" t="s">
        <v>32</v>
      </c>
      <c r="K8" s="246" t="s">
        <v>24</v>
      </c>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c r="BW8" s="152"/>
      <c r="BX8" s="152"/>
      <c r="BY8" s="152"/>
      <c r="BZ8" s="152"/>
      <c r="CA8" s="152"/>
      <c r="CB8" s="152"/>
      <c r="CC8" s="152"/>
      <c r="CD8" s="152"/>
      <c r="CE8" s="152"/>
      <c r="CF8" s="152"/>
      <c r="CG8" s="152"/>
      <c r="CH8" s="152"/>
      <c r="CI8" s="152"/>
      <c r="CJ8" s="152"/>
      <c r="CK8" s="152"/>
      <c r="CL8" s="152"/>
      <c r="CM8" s="152"/>
      <c r="CN8" s="152"/>
      <c r="CO8" s="152"/>
      <c r="CP8" s="152"/>
      <c r="CQ8" s="152"/>
      <c r="CR8" s="152"/>
      <c r="CS8" s="152"/>
      <c r="CT8" s="152"/>
      <c r="CU8" s="152"/>
      <c r="CV8" s="152"/>
      <c r="CW8" s="152"/>
      <c r="CX8" s="152"/>
      <c r="CY8" s="152"/>
      <c r="CZ8" s="152"/>
      <c r="DA8" s="152"/>
      <c r="DB8" s="152"/>
      <c r="DC8" s="152"/>
      <c r="DD8" s="152"/>
      <c r="DE8" s="152"/>
      <c r="DF8" s="152"/>
      <c r="DG8" s="152"/>
      <c r="DH8" s="152"/>
      <c r="DI8" s="152"/>
      <c r="DJ8" s="152"/>
      <c r="DK8" s="152"/>
      <c r="DL8" s="152"/>
      <c r="DM8" s="152"/>
      <c r="DN8" s="152"/>
      <c r="DO8" s="152"/>
      <c r="DP8" s="152"/>
      <c r="DQ8" s="152"/>
      <c r="DR8" s="152"/>
      <c r="DS8" s="152"/>
      <c r="DT8" s="152"/>
      <c r="DU8" s="152"/>
      <c r="DV8" s="152"/>
      <c r="DW8" s="152"/>
      <c r="DX8" s="152"/>
      <c r="DY8" s="152"/>
      <c r="DZ8" s="152"/>
      <c r="EA8" s="152"/>
      <c r="EB8" s="152"/>
      <c r="EC8" s="152"/>
      <c r="ED8" s="152"/>
      <c r="EE8" s="152"/>
      <c r="EF8" s="152"/>
      <c r="EG8" s="152"/>
      <c r="EH8" s="152"/>
      <c r="EI8" s="152"/>
      <c r="EJ8" s="152"/>
      <c r="EK8" s="152"/>
      <c r="EL8" s="152"/>
      <c r="EM8" s="152"/>
      <c r="EN8" s="152"/>
      <c r="EO8" s="152"/>
      <c r="EP8" s="152"/>
      <c r="EQ8" s="152"/>
      <c r="ER8" s="152"/>
      <c r="ES8" s="152"/>
      <c r="ET8" s="152"/>
      <c r="EU8" s="152"/>
      <c r="EV8" s="152"/>
      <c r="EW8" s="152"/>
      <c r="EX8" s="152"/>
      <c r="EY8" s="152"/>
      <c r="EZ8" s="152"/>
      <c r="FA8" s="152"/>
      <c r="FB8" s="152"/>
      <c r="FC8" s="152"/>
      <c r="FD8" s="152"/>
      <c r="FE8" s="152"/>
      <c r="FF8" s="152"/>
      <c r="FG8" s="152"/>
      <c r="FH8" s="152"/>
      <c r="FI8" s="152"/>
      <c r="FJ8" s="152"/>
      <c r="FK8" s="152"/>
      <c r="FL8" s="152"/>
      <c r="FM8" s="152"/>
      <c r="FN8" s="152"/>
      <c r="FO8" s="152"/>
      <c r="FP8" s="152"/>
      <c r="FQ8" s="152"/>
      <c r="FR8" s="152"/>
      <c r="FS8" s="152"/>
      <c r="FT8" s="152"/>
      <c r="FU8" s="152"/>
      <c r="FV8" s="152"/>
      <c r="FW8" s="152"/>
      <c r="FX8" s="152"/>
      <c r="FY8" s="152"/>
      <c r="FZ8" s="152"/>
      <c r="GA8" s="152"/>
      <c r="GB8" s="152"/>
      <c r="GC8" s="152"/>
      <c r="GD8" s="152"/>
      <c r="GE8" s="152"/>
      <c r="GF8" s="152"/>
      <c r="GG8" s="152"/>
      <c r="GH8" s="152"/>
      <c r="GI8" s="152"/>
      <c r="GJ8" s="152"/>
      <c r="GK8" s="152"/>
      <c r="GL8" s="152"/>
      <c r="GM8" s="152"/>
      <c r="GN8" s="152"/>
      <c r="GO8" s="152"/>
      <c r="GP8" s="152"/>
      <c r="GQ8" s="152"/>
      <c r="GR8" s="152"/>
      <c r="GS8" s="152"/>
      <c r="GT8" s="152"/>
      <c r="GU8" s="152"/>
      <c r="GV8" s="152"/>
      <c r="GW8" s="152"/>
      <c r="GX8" s="152"/>
      <c r="GY8" s="152"/>
      <c r="GZ8" s="152"/>
      <c r="HA8" s="152"/>
      <c r="HB8" s="152"/>
      <c r="HC8" s="152"/>
      <c r="HD8" s="152"/>
      <c r="HE8" s="152"/>
      <c r="HF8" s="152"/>
      <c r="HG8" s="152"/>
      <c r="HH8" s="152"/>
      <c r="HI8" s="152"/>
      <c r="HJ8" s="152"/>
      <c r="HK8" s="152"/>
      <c r="HL8" s="152"/>
      <c r="HM8" s="152"/>
      <c r="HN8" s="152"/>
      <c r="HO8" s="152"/>
      <c r="HP8" s="152"/>
      <c r="HQ8" s="152"/>
      <c r="HR8" s="152"/>
      <c r="HS8" s="152"/>
      <c r="HT8" s="152"/>
      <c r="HU8" s="152"/>
      <c r="HV8" s="152"/>
      <c r="HW8" s="152"/>
      <c r="HX8" s="152"/>
      <c r="HY8" s="152"/>
      <c r="HZ8" s="152"/>
      <c r="IA8" s="152"/>
      <c r="IB8" s="152"/>
      <c r="IC8" s="152"/>
      <c r="ID8" s="152"/>
      <c r="IE8" s="152"/>
      <c r="IF8" s="152"/>
      <c r="IG8" s="152"/>
      <c r="IH8" s="152"/>
      <c r="II8" s="152"/>
      <c r="IJ8" s="152"/>
      <c r="IK8" s="152"/>
      <c r="IL8" s="152"/>
      <c r="IM8" s="152"/>
      <c r="IN8" s="152"/>
      <c r="IO8" s="152"/>
      <c r="IP8" s="152"/>
      <c r="IQ8" s="152"/>
      <c r="IR8" s="152"/>
      <c r="IS8" s="152"/>
      <c r="IT8" s="152"/>
      <c r="IU8" s="152"/>
      <c r="IV8" s="152"/>
    </row>
    <row r="9" spans="1:256" ht="25.5" customHeight="1" thickBot="1" x14ac:dyDescent="0.35">
      <c r="A9" s="243"/>
      <c r="B9" s="245"/>
      <c r="C9" s="245"/>
      <c r="D9" s="245"/>
      <c r="E9" s="234"/>
      <c r="F9" s="236"/>
      <c r="G9" s="178" t="s">
        <v>33</v>
      </c>
      <c r="H9" s="179" t="s">
        <v>34</v>
      </c>
      <c r="I9" s="179" t="s">
        <v>35</v>
      </c>
      <c r="J9" s="236"/>
      <c r="K9" s="247"/>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c r="IV9" s="152"/>
    </row>
    <row r="10" spans="1:256" ht="15.5" x14ac:dyDescent="0.3">
      <c r="A10" s="172" t="s">
        <v>36</v>
      </c>
      <c r="B10" s="187"/>
      <c r="C10" s="173"/>
      <c r="D10" s="174"/>
      <c r="E10" s="174"/>
      <c r="F10" s="181"/>
      <c r="G10" s="175"/>
      <c r="H10" s="175"/>
      <c r="I10" s="175"/>
      <c r="J10" s="175"/>
      <c r="K10" s="176"/>
      <c r="L10" s="153"/>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c r="BF10" s="154"/>
      <c r="BG10" s="154"/>
      <c r="BH10" s="154"/>
      <c r="BI10" s="154"/>
      <c r="BJ10" s="154"/>
      <c r="BK10" s="154"/>
      <c r="BL10" s="154"/>
      <c r="BM10" s="154"/>
      <c r="BN10" s="154"/>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c r="CW10" s="154"/>
      <c r="CX10" s="154"/>
      <c r="CY10" s="154"/>
      <c r="CZ10" s="154"/>
      <c r="DA10" s="154"/>
      <c r="DB10" s="154"/>
      <c r="DC10" s="154"/>
      <c r="DD10" s="154"/>
      <c r="DE10" s="154"/>
      <c r="DF10" s="154"/>
      <c r="DG10" s="154"/>
      <c r="DH10" s="154"/>
      <c r="DI10" s="154"/>
      <c r="DJ10" s="154"/>
      <c r="DK10" s="154"/>
      <c r="DL10" s="154"/>
      <c r="DM10" s="154"/>
      <c r="DN10" s="154"/>
      <c r="DO10" s="154"/>
      <c r="DP10" s="154"/>
      <c r="DQ10" s="154"/>
      <c r="DR10" s="154"/>
      <c r="DS10" s="154"/>
      <c r="DT10" s="154"/>
      <c r="DU10" s="154"/>
      <c r="DV10" s="154"/>
      <c r="DW10" s="154"/>
      <c r="DX10" s="154"/>
      <c r="DY10" s="154"/>
      <c r="DZ10" s="154"/>
      <c r="EA10" s="154"/>
      <c r="EB10" s="154"/>
      <c r="EC10" s="154"/>
      <c r="ED10" s="154"/>
      <c r="EE10" s="154"/>
      <c r="EF10" s="154"/>
      <c r="EG10" s="154"/>
      <c r="EH10" s="154"/>
      <c r="EI10" s="154"/>
      <c r="EJ10" s="154"/>
      <c r="EK10" s="154"/>
      <c r="EL10" s="154"/>
      <c r="EM10" s="154"/>
      <c r="EN10" s="154"/>
      <c r="EO10" s="154"/>
      <c r="EP10" s="154"/>
      <c r="EQ10" s="154"/>
      <c r="ER10" s="154"/>
      <c r="ES10" s="154"/>
      <c r="ET10" s="154"/>
      <c r="EU10" s="154"/>
      <c r="EV10" s="154"/>
      <c r="EW10" s="154"/>
      <c r="EX10" s="154"/>
      <c r="EY10" s="154"/>
      <c r="EZ10" s="154"/>
      <c r="FA10" s="154"/>
      <c r="FB10" s="154"/>
      <c r="FC10" s="154"/>
      <c r="FD10" s="154"/>
      <c r="FE10" s="154"/>
      <c r="FF10" s="154"/>
      <c r="FG10" s="154"/>
      <c r="FH10" s="154"/>
      <c r="FI10" s="154"/>
      <c r="FJ10" s="154"/>
      <c r="FK10" s="154"/>
      <c r="FL10" s="154"/>
      <c r="FM10" s="154"/>
      <c r="FN10" s="154"/>
      <c r="FO10" s="154"/>
      <c r="FP10" s="154"/>
      <c r="FQ10" s="154"/>
      <c r="FR10" s="154"/>
      <c r="FS10" s="154"/>
      <c r="FT10" s="154"/>
      <c r="FU10" s="154"/>
      <c r="FV10" s="154"/>
      <c r="FW10" s="154"/>
      <c r="FX10" s="154"/>
      <c r="FY10" s="154"/>
      <c r="FZ10" s="154"/>
      <c r="GA10" s="154"/>
      <c r="GB10" s="154"/>
      <c r="GC10" s="154"/>
      <c r="GD10" s="154"/>
      <c r="GE10" s="154"/>
      <c r="GF10" s="154"/>
      <c r="GG10" s="154"/>
      <c r="GH10" s="154"/>
      <c r="GI10" s="154"/>
      <c r="GJ10" s="154"/>
      <c r="GK10" s="154"/>
      <c r="GL10" s="154"/>
      <c r="GM10" s="154"/>
      <c r="GN10" s="154"/>
      <c r="GO10" s="154"/>
      <c r="GP10" s="154"/>
      <c r="GQ10" s="154"/>
      <c r="GR10" s="154"/>
      <c r="GS10" s="154"/>
      <c r="GT10" s="154"/>
      <c r="GU10" s="154"/>
      <c r="GV10" s="154"/>
      <c r="GW10" s="154"/>
      <c r="GX10" s="154"/>
      <c r="GY10" s="154"/>
      <c r="GZ10" s="154"/>
      <c r="HA10" s="154"/>
      <c r="HB10" s="154"/>
      <c r="HC10" s="154"/>
      <c r="HD10" s="154"/>
      <c r="HE10" s="154"/>
      <c r="HF10" s="154"/>
      <c r="HG10" s="154"/>
      <c r="HH10" s="154"/>
      <c r="HI10" s="154"/>
      <c r="HJ10" s="154"/>
      <c r="HK10" s="154"/>
      <c r="HL10" s="154"/>
      <c r="HM10" s="154"/>
      <c r="HN10" s="154"/>
      <c r="HO10" s="154"/>
      <c r="HP10" s="154"/>
      <c r="HQ10" s="154"/>
      <c r="HR10" s="154"/>
      <c r="HS10" s="154"/>
      <c r="HT10" s="154"/>
      <c r="HU10" s="154"/>
      <c r="HV10" s="154"/>
      <c r="HW10" s="154"/>
      <c r="HX10" s="154"/>
      <c r="HY10" s="154"/>
      <c r="HZ10" s="154"/>
      <c r="IA10" s="154"/>
      <c r="IB10" s="154"/>
      <c r="IC10" s="154"/>
      <c r="ID10" s="154"/>
      <c r="IE10" s="154"/>
      <c r="IF10" s="154"/>
      <c r="IG10" s="154"/>
      <c r="IH10" s="154"/>
      <c r="II10" s="154"/>
      <c r="IJ10" s="154"/>
      <c r="IK10" s="154"/>
      <c r="IL10" s="154"/>
      <c r="IM10" s="154"/>
      <c r="IN10" s="154"/>
      <c r="IO10" s="154"/>
      <c r="IP10" s="154"/>
      <c r="IQ10" s="154"/>
      <c r="IR10" s="154"/>
      <c r="IS10" s="154"/>
      <c r="IT10" s="154"/>
      <c r="IU10" s="154"/>
      <c r="IV10" s="154"/>
    </row>
    <row r="11" spans="1:256" x14ac:dyDescent="0.3">
      <c r="A11" s="163" t="s">
        <v>46</v>
      </c>
      <c r="B11" s="188"/>
      <c r="C11" s="155"/>
      <c r="D11" s="157"/>
      <c r="E11" s="157"/>
      <c r="F11" s="158"/>
      <c r="G11" s="159"/>
      <c r="H11" s="159"/>
      <c r="I11" s="159"/>
      <c r="J11" s="159"/>
      <c r="K11" s="165"/>
      <c r="L11" s="153"/>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154"/>
      <c r="BM11" s="154"/>
      <c r="BN11" s="154"/>
      <c r="BO11" s="154"/>
      <c r="BP11" s="154"/>
      <c r="BQ11" s="154"/>
      <c r="BR11" s="154"/>
      <c r="BS11" s="154"/>
      <c r="BT11" s="154"/>
      <c r="BU11" s="154"/>
      <c r="BV11" s="154"/>
      <c r="BW11" s="154"/>
      <c r="BX11" s="154"/>
      <c r="BY11" s="154"/>
      <c r="BZ11" s="154"/>
      <c r="CA11" s="154"/>
      <c r="CB11" s="154"/>
      <c r="CC11" s="154"/>
      <c r="CD11" s="154"/>
      <c r="CE11" s="154"/>
      <c r="CF11" s="154"/>
      <c r="CG11" s="154"/>
      <c r="CH11" s="154"/>
      <c r="CI11" s="154"/>
      <c r="CJ11" s="154"/>
      <c r="CK11" s="154"/>
      <c r="CL11" s="154"/>
      <c r="CM11" s="154"/>
      <c r="CN11" s="154"/>
      <c r="CO11" s="154"/>
      <c r="CP11" s="154"/>
      <c r="CQ11" s="154"/>
      <c r="CR11" s="154"/>
      <c r="CS11" s="154"/>
      <c r="CT11" s="154"/>
      <c r="CU11" s="154"/>
      <c r="CV11" s="154"/>
      <c r="CW11" s="154"/>
      <c r="CX11" s="154"/>
      <c r="CY11" s="154"/>
      <c r="CZ11" s="154"/>
      <c r="DA11" s="154"/>
      <c r="DB11" s="154"/>
      <c r="DC11" s="154"/>
      <c r="DD11" s="154"/>
      <c r="DE11" s="154"/>
      <c r="DF11" s="154"/>
      <c r="DG11" s="154"/>
      <c r="DH11" s="154"/>
      <c r="DI11" s="154"/>
      <c r="DJ11" s="154"/>
      <c r="DK11" s="154"/>
      <c r="DL11" s="154"/>
      <c r="DM11" s="154"/>
      <c r="DN11" s="154"/>
      <c r="DO11" s="154"/>
      <c r="DP11" s="154"/>
      <c r="DQ11" s="154"/>
      <c r="DR11" s="154"/>
      <c r="DS11" s="154"/>
      <c r="DT11" s="154"/>
      <c r="DU11" s="154"/>
      <c r="DV11" s="154"/>
      <c r="DW11" s="154"/>
      <c r="DX11" s="154"/>
      <c r="DY11" s="154"/>
      <c r="DZ11" s="154"/>
      <c r="EA11" s="154"/>
      <c r="EB11" s="154"/>
      <c r="EC11" s="154"/>
      <c r="ED11" s="154"/>
      <c r="EE11" s="154"/>
      <c r="EF11" s="154"/>
      <c r="EG11" s="154"/>
      <c r="EH11" s="154"/>
      <c r="EI11" s="154"/>
      <c r="EJ11" s="154"/>
      <c r="EK11" s="154"/>
      <c r="EL11" s="154"/>
      <c r="EM11" s="154"/>
      <c r="EN11" s="154"/>
      <c r="EO11" s="154"/>
      <c r="EP11" s="154"/>
      <c r="EQ11" s="154"/>
      <c r="ER11" s="154"/>
      <c r="ES11" s="154"/>
      <c r="ET11" s="154"/>
      <c r="EU11" s="154"/>
      <c r="EV11" s="154"/>
      <c r="EW11" s="154"/>
      <c r="EX11" s="154"/>
      <c r="EY11" s="154"/>
      <c r="EZ11" s="154"/>
      <c r="FA11" s="154"/>
      <c r="FB11" s="154"/>
      <c r="FC11" s="154"/>
      <c r="FD11" s="154"/>
      <c r="FE11" s="154"/>
      <c r="FF11" s="154"/>
      <c r="FG11" s="154"/>
      <c r="FH11" s="154"/>
      <c r="FI11" s="154"/>
      <c r="FJ11" s="154"/>
      <c r="FK11" s="154"/>
      <c r="FL11" s="154"/>
      <c r="FM11" s="154"/>
      <c r="FN11" s="154"/>
      <c r="FO11" s="154"/>
      <c r="FP11" s="154"/>
      <c r="FQ11" s="154"/>
      <c r="FR11" s="154"/>
      <c r="FS11" s="154"/>
      <c r="FT11" s="154"/>
      <c r="FU11" s="154"/>
      <c r="FV11" s="154"/>
      <c r="FW11" s="154"/>
      <c r="FX11" s="154"/>
      <c r="FY11" s="154"/>
      <c r="FZ11" s="154"/>
      <c r="GA11" s="154"/>
      <c r="GB11" s="154"/>
      <c r="GC11" s="154"/>
      <c r="GD11" s="154"/>
      <c r="GE11" s="154"/>
      <c r="GF11" s="154"/>
      <c r="GG11" s="154"/>
      <c r="GH11" s="154"/>
      <c r="GI11" s="154"/>
      <c r="GJ11" s="154"/>
      <c r="GK11" s="154"/>
      <c r="GL11" s="154"/>
      <c r="GM11" s="154"/>
      <c r="GN11" s="154"/>
      <c r="GO11" s="154"/>
      <c r="GP11" s="154"/>
      <c r="GQ11" s="154"/>
      <c r="GR11" s="154"/>
      <c r="GS11" s="154"/>
      <c r="GT11" s="154"/>
      <c r="GU11" s="154"/>
      <c r="GV11" s="154"/>
      <c r="GW11" s="154"/>
      <c r="GX11" s="154"/>
      <c r="GY11" s="154"/>
      <c r="GZ11" s="154"/>
      <c r="HA11" s="154"/>
      <c r="HB11" s="154"/>
      <c r="HC11" s="154"/>
      <c r="HD11" s="154"/>
      <c r="HE11" s="154"/>
      <c r="HF11" s="154"/>
      <c r="HG11" s="154"/>
      <c r="HH11" s="154"/>
      <c r="HI11" s="154"/>
      <c r="HJ11" s="154"/>
      <c r="HK11" s="154"/>
      <c r="HL11" s="154"/>
      <c r="HM11" s="154"/>
      <c r="HN11" s="154"/>
      <c r="HO11" s="154"/>
      <c r="HP11" s="154"/>
      <c r="HQ11" s="154"/>
      <c r="HR11" s="154"/>
      <c r="HS11" s="154"/>
      <c r="HT11" s="154"/>
      <c r="HU11" s="154"/>
      <c r="HV11" s="154"/>
      <c r="HW11" s="154"/>
      <c r="HX11" s="154"/>
      <c r="HY11" s="154"/>
      <c r="HZ11" s="154"/>
      <c r="IA11" s="154"/>
      <c r="IB11" s="154"/>
      <c r="IC11" s="154"/>
      <c r="ID11" s="154"/>
      <c r="IE11" s="154"/>
      <c r="IF11" s="154"/>
      <c r="IG11" s="154"/>
      <c r="IH11" s="154"/>
      <c r="II11" s="154"/>
      <c r="IJ11" s="154"/>
      <c r="IK11" s="154"/>
      <c r="IL11" s="154"/>
      <c r="IM11" s="154"/>
      <c r="IN11" s="154"/>
      <c r="IO11" s="154"/>
      <c r="IP11" s="154"/>
      <c r="IQ11" s="154"/>
      <c r="IR11" s="154"/>
      <c r="IS11" s="154"/>
      <c r="IT11" s="154"/>
      <c r="IU11" s="154"/>
      <c r="IV11" s="154"/>
    </row>
    <row r="12" spans="1:256" x14ac:dyDescent="0.3">
      <c r="A12" s="163"/>
      <c r="B12" s="188"/>
      <c r="C12" s="155"/>
      <c r="D12" s="157"/>
      <c r="E12" s="157"/>
      <c r="F12" s="158"/>
      <c r="G12" s="159"/>
      <c r="H12" s="159"/>
      <c r="I12" s="159"/>
      <c r="J12" s="159"/>
      <c r="K12" s="165"/>
      <c r="L12" s="153"/>
      <c r="M12" s="154"/>
      <c r="N12" s="154"/>
      <c r="O12" s="154"/>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54"/>
      <c r="BA12" s="154"/>
      <c r="BB12" s="154"/>
      <c r="BC12" s="154"/>
      <c r="BD12" s="154"/>
      <c r="BE12" s="154"/>
      <c r="BF12" s="154"/>
      <c r="BG12" s="154"/>
      <c r="BH12" s="154"/>
      <c r="BI12" s="154"/>
      <c r="BJ12" s="154"/>
      <c r="BK12" s="154"/>
      <c r="BL12" s="154"/>
      <c r="BM12" s="154"/>
      <c r="BN12" s="154"/>
      <c r="BO12" s="154"/>
      <c r="BP12" s="154"/>
      <c r="BQ12" s="154"/>
      <c r="BR12" s="154"/>
      <c r="BS12" s="154"/>
      <c r="BT12" s="154"/>
      <c r="BU12" s="154"/>
      <c r="BV12" s="154"/>
      <c r="BW12" s="154"/>
      <c r="BX12" s="154"/>
      <c r="BY12" s="154"/>
      <c r="BZ12" s="154"/>
      <c r="CA12" s="154"/>
      <c r="CB12" s="154"/>
      <c r="CC12" s="154"/>
      <c r="CD12" s="154"/>
      <c r="CE12" s="154"/>
      <c r="CF12" s="154"/>
      <c r="CG12" s="154"/>
      <c r="CH12" s="154"/>
      <c r="CI12" s="154"/>
      <c r="CJ12" s="154"/>
      <c r="CK12" s="154"/>
      <c r="CL12" s="154"/>
      <c r="CM12" s="154"/>
      <c r="CN12" s="154"/>
      <c r="CO12" s="154"/>
      <c r="CP12" s="154"/>
      <c r="CQ12" s="154"/>
      <c r="CR12" s="154"/>
      <c r="CS12" s="154"/>
      <c r="CT12" s="154"/>
      <c r="CU12" s="154"/>
      <c r="CV12" s="154"/>
      <c r="CW12" s="154"/>
      <c r="CX12" s="154"/>
      <c r="CY12" s="154"/>
      <c r="CZ12" s="154"/>
      <c r="DA12" s="154"/>
      <c r="DB12" s="154"/>
      <c r="DC12" s="154"/>
      <c r="DD12" s="154"/>
      <c r="DE12" s="154"/>
      <c r="DF12" s="154"/>
      <c r="DG12" s="154"/>
      <c r="DH12" s="154"/>
      <c r="DI12" s="154"/>
      <c r="DJ12" s="154"/>
      <c r="DK12" s="154"/>
      <c r="DL12" s="154"/>
      <c r="DM12" s="154"/>
      <c r="DN12" s="154"/>
      <c r="DO12" s="154"/>
      <c r="DP12" s="154"/>
      <c r="DQ12" s="154"/>
      <c r="DR12" s="154"/>
      <c r="DS12" s="154"/>
      <c r="DT12" s="154"/>
      <c r="DU12" s="154"/>
      <c r="DV12" s="154"/>
      <c r="DW12" s="154"/>
      <c r="DX12" s="154"/>
      <c r="DY12" s="154"/>
      <c r="DZ12" s="154"/>
      <c r="EA12" s="154"/>
      <c r="EB12" s="154"/>
      <c r="EC12" s="154"/>
      <c r="ED12" s="154"/>
      <c r="EE12" s="154"/>
      <c r="EF12" s="154"/>
      <c r="EG12" s="154"/>
      <c r="EH12" s="154"/>
      <c r="EI12" s="154"/>
      <c r="EJ12" s="154"/>
      <c r="EK12" s="154"/>
      <c r="EL12" s="154"/>
      <c r="EM12" s="154"/>
      <c r="EN12" s="154"/>
      <c r="EO12" s="154"/>
      <c r="EP12" s="154"/>
      <c r="EQ12" s="154"/>
      <c r="ER12" s="154"/>
      <c r="ES12" s="154"/>
      <c r="ET12" s="154"/>
      <c r="EU12" s="154"/>
      <c r="EV12" s="154"/>
      <c r="EW12" s="154"/>
      <c r="EX12" s="154"/>
      <c r="EY12" s="154"/>
      <c r="EZ12" s="154"/>
      <c r="FA12" s="154"/>
      <c r="FB12" s="154"/>
      <c r="FC12" s="154"/>
      <c r="FD12" s="154"/>
      <c r="FE12" s="154"/>
      <c r="FF12" s="154"/>
      <c r="FG12" s="154"/>
      <c r="FH12" s="154"/>
      <c r="FI12" s="154"/>
      <c r="FJ12" s="154"/>
      <c r="FK12" s="154"/>
      <c r="FL12" s="154"/>
      <c r="FM12" s="154"/>
      <c r="FN12" s="154"/>
      <c r="FO12" s="154"/>
      <c r="FP12" s="154"/>
      <c r="FQ12" s="154"/>
      <c r="FR12" s="154"/>
      <c r="FS12" s="154"/>
      <c r="FT12" s="154"/>
      <c r="FU12" s="154"/>
      <c r="FV12" s="154"/>
      <c r="FW12" s="154"/>
      <c r="FX12" s="154"/>
      <c r="FY12" s="154"/>
      <c r="FZ12" s="154"/>
      <c r="GA12" s="154"/>
      <c r="GB12" s="154"/>
      <c r="GC12" s="154"/>
      <c r="GD12" s="154"/>
      <c r="GE12" s="154"/>
      <c r="GF12" s="154"/>
      <c r="GG12" s="154"/>
      <c r="GH12" s="154"/>
      <c r="GI12" s="154"/>
      <c r="GJ12" s="154"/>
      <c r="GK12" s="154"/>
      <c r="GL12" s="154"/>
      <c r="GM12" s="154"/>
      <c r="GN12" s="154"/>
      <c r="GO12" s="154"/>
      <c r="GP12" s="154"/>
      <c r="GQ12" s="154"/>
      <c r="GR12" s="154"/>
      <c r="GS12" s="154"/>
      <c r="GT12" s="154"/>
      <c r="GU12" s="154"/>
      <c r="GV12" s="154"/>
      <c r="GW12" s="154"/>
      <c r="GX12" s="154"/>
      <c r="GY12" s="154"/>
      <c r="GZ12" s="154"/>
      <c r="HA12" s="154"/>
      <c r="HB12" s="154"/>
      <c r="HC12" s="154"/>
      <c r="HD12" s="154"/>
      <c r="HE12" s="154"/>
      <c r="HF12" s="154"/>
      <c r="HG12" s="154"/>
      <c r="HH12" s="154"/>
      <c r="HI12" s="154"/>
      <c r="HJ12" s="154"/>
      <c r="HK12" s="154"/>
      <c r="HL12" s="154"/>
      <c r="HM12" s="154"/>
      <c r="HN12" s="154"/>
      <c r="HO12" s="154"/>
      <c r="HP12" s="154"/>
      <c r="HQ12" s="154"/>
      <c r="HR12" s="154"/>
      <c r="HS12" s="154"/>
      <c r="HT12" s="154"/>
      <c r="HU12" s="154"/>
      <c r="HV12" s="154"/>
      <c r="HW12" s="154"/>
      <c r="HX12" s="154"/>
      <c r="HY12" s="154"/>
      <c r="HZ12" s="154"/>
      <c r="IA12" s="154"/>
      <c r="IB12" s="154"/>
      <c r="IC12" s="154"/>
      <c r="ID12" s="154"/>
      <c r="IE12" s="154"/>
      <c r="IF12" s="154"/>
      <c r="IG12" s="154"/>
      <c r="IH12" s="154"/>
      <c r="II12" s="154"/>
      <c r="IJ12" s="154"/>
      <c r="IK12" s="154"/>
      <c r="IL12" s="154"/>
      <c r="IM12" s="154"/>
      <c r="IN12" s="154"/>
      <c r="IO12" s="154"/>
      <c r="IP12" s="154"/>
      <c r="IQ12" s="154"/>
      <c r="IR12" s="154"/>
      <c r="IS12" s="154"/>
      <c r="IT12" s="154"/>
      <c r="IU12" s="154"/>
      <c r="IV12" s="154"/>
    </row>
    <row r="13" spans="1:256" ht="15.5" x14ac:dyDescent="0.3">
      <c r="A13" s="180" t="s">
        <v>58</v>
      </c>
      <c r="B13" s="188"/>
      <c r="C13" s="155"/>
      <c r="D13" s="157"/>
      <c r="E13" s="157"/>
      <c r="F13" s="158"/>
      <c r="G13" s="159"/>
      <c r="H13" s="159"/>
      <c r="I13" s="159"/>
      <c r="J13" s="159"/>
      <c r="K13" s="165"/>
      <c r="L13" s="153"/>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c r="BC13" s="154"/>
      <c r="BD13" s="154"/>
      <c r="BE13" s="154"/>
      <c r="BF13" s="154"/>
      <c r="BG13" s="154"/>
      <c r="BH13" s="154"/>
      <c r="BI13" s="154"/>
      <c r="BJ13" s="154"/>
      <c r="BK13" s="154"/>
      <c r="BL13" s="154"/>
      <c r="BM13" s="154"/>
      <c r="BN13" s="154"/>
      <c r="BO13" s="154"/>
      <c r="BP13" s="154"/>
      <c r="BQ13" s="154"/>
      <c r="BR13" s="154"/>
      <c r="BS13" s="154"/>
      <c r="BT13" s="154"/>
      <c r="BU13" s="154"/>
      <c r="BV13" s="154"/>
      <c r="BW13" s="154"/>
      <c r="BX13" s="154"/>
      <c r="BY13" s="154"/>
      <c r="BZ13" s="154"/>
      <c r="CA13" s="154"/>
      <c r="CB13" s="154"/>
      <c r="CC13" s="154"/>
      <c r="CD13" s="154"/>
      <c r="CE13" s="154"/>
      <c r="CF13" s="154"/>
      <c r="CG13" s="154"/>
      <c r="CH13" s="154"/>
      <c r="CI13" s="154"/>
      <c r="CJ13" s="154"/>
      <c r="CK13" s="154"/>
      <c r="CL13" s="154"/>
      <c r="CM13" s="154"/>
      <c r="CN13" s="154"/>
      <c r="CO13" s="154"/>
      <c r="CP13" s="154"/>
      <c r="CQ13" s="154"/>
      <c r="CR13" s="154"/>
      <c r="CS13" s="154"/>
      <c r="CT13" s="154"/>
      <c r="CU13" s="154"/>
      <c r="CV13" s="154"/>
      <c r="CW13" s="154"/>
      <c r="CX13" s="154"/>
      <c r="CY13" s="154"/>
      <c r="CZ13" s="154"/>
      <c r="DA13" s="154"/>
      <c r="DB13" s="154"/>
      <c r="DC13" s="154"/>
      <c r="DD13" s="154"/>
      <c r="DE13" s="154"/>
      <c r="DF13" s="154"/>
      <c r="DG13" s="154"/>
      <c r="DH13" s="154"/>
      <c r="DI13" s="154"/>
      <c r="DJ13" s="154"/>
      <c r="DK13" s="154"/>
      <c r="DL13" s="154"/>
      <c r="DM13" s="154"/>
      <c r="DN13" s="154"/>
      <c r="DO13" s="154"/>
      <c r="DP13" s="154"/>
      <c r="DQ13" s="154"/>
      <c r="DR13" s="154"/>
      <c r="DS13" s="154"/>
      <c r="DT13" s="154"/>
      <c r="DU13" s="154"/>
      <c r="DV13" s="154"/>
      <c r="DW13" s="154"/>
      <c r="DX13" s="154"/>
      <c r="DY13" s="154"/>
      <c r="DZ13" s="154"/>
      <c r="EA13" s="154"/>
      <c r="EB13" s="154"/>
      <c r="EC13" s="154"/>
      <c r="ED13" s="154"/>
      <c r="EE13" s="154"/>
      <c r="EF13" s="154"/>
      <c r="EG13" s="154"/>
      <c r="EH13" s="154"/>
      <c r="EI13" s="154"/>
      <c r="EJ13" s="154"/>
      <c r="EK13" s="154"/>
      <c r="EL13" s="154"/>
      <c r="EM13" s="154"/>
      <c r="EN13" s="154"/>
      <c r="EO13" s="154"/>
      <c r="EP13" s="154"/>
      <c r="EQ13" s="154"/>
      <c r="ER13" s="154"/>
      <c r="ES13" s="154"/>
      <c r="ET13" s="154"/>
      <c r="EU13" s="154"/>
      <c r="EV13" s="154"/>
      <c r="EW13" s="154"/>
      <c r="EX13" s="154"/>
      <c r="EY13" s="154"/>
      <c r="EZ13" s="154"/>
      <c r="FA13" s="154"/>
      <c r="FB13" s="154"/>
      <c r="FC13" s="154"/>
      <c r="FD13" s="154"/>
      <c r="FE13" s="154"/>
      <c r="FF13" s="154"/>
      <c r="FG13" s="154"/>
      <c r="FH13" s="154"/>
      <c r="FI13" s="154"/>
      <c r="FJ13" s="154"/>
      <c r="FK13" s="154"/>
      <c r="FL13" s="154"/>
      <c r="FM13" s="154"/>
      <c r="FN13" s="154"/>
      <c r="FO13" s="154"/>
      <c r="FP13" s="154"/>
      <c r="FQ13" s="154"/>
      <c r="FR13" s="154"/>
      <c r="FS13" s="154"/>
      <c r="FT13" s="154"/>
      <c r="FU13" s="154"/>
      <c r="FV13" s="154"/>
      <c r="FW13" s="154"/>
      <c r="FX13" s="154"/>
      <c r="FY13" s="154"/>
      <c r="FZ13" s="154"/>
      <c r="GA13" s="154"/>
      <c r="GB13" s="154"/>
      <c r="GC13" s="154"/>
      <c r="GD13" s="154"/>
      <c r="GE13" s="154"/>
      <c r="GF13" s="154"/>
      <c r="GG13" s="154"/>
      <c r="GH13" s="154"/>
      <c r="GI13" s="154"/>
      <c r="GJ13" s="154"/>
      <c r="GK13" s="154"/>
      <c r="GL13" s="154"/>
      <c r="GM13" s="154"/>
      <c r="GN13" s="154"/>
      <c r="GO13" s="154"/>
      <c r="GP13" s="154"/>
      <c r="GQ13" s="154"/>
      <c r="GR13" s="154"/>
      <c r="GS13" s="154"/>
      <c r="GT13" s="154"/>
      <c r="GU13" s="154"/>
      <c r="GV13" s="154"/>
      <c r="GW13" s="154"/>
      <c r="GX13" s="154"/>
      <c r="GY13" s="154"/>
      <c r="GZ13" s="154"/>
      <c r="HA13" s="154"/>
      <c r="HB13" s="154"/>
      <c r="HC13" s="154"/>
      <c r="HD13" s="154"/>
      <c r="HE13" s="154"/>
      <c r="HF13" s="154"/>
      <c r="HG13" s="154"/>
      <c r="HH13" s="154"/>
      <c r="HI13" s="154"/>
      <c r="HJ13" s="154"/>
      <c r="HK13" s="154"/>
      <c r="HL13" s="154"/>
      <c r="HM13" s="154"/>
      <c r="HN13" s="154"/>
      <c r="HO13" s="154"/>
      <c r="HP13" s="154"/>
      <c r="HQ13" s="154"/>
      <c r="HR13" s="154"/>
      <c r="HS13" s="154"/>
      <c r="HT13" s="154"/>
      <c r="HU13" s="154"/>
      <c r="HV13" s="154"/>
      <c r="HW13" s="154"/>
      <c r="HX13" s="154"/>
      <c r="HY13" s="154"/>
      <c r="HZ13" s="154"/>
      <c r="IA13" s="154"/>
      <c r="IB13" s="154"/>
      <c r="IC13" s="154"/>
      <c r="ID13" s="154"/>
      <c r="IE13" s="154"/>
      <c r="IF13" s="154"/>
      <c r="IG13" s="154"/>
      <c r="IH13" s="154"/>
      <c r="II13" s="154"/>
      <c r="IJ13" s="154"/>
      <c r="IK13" s="154"/>
      <c r="IL13" s="154"/>
      <c r="IM13" s="154"/>
      <c r="IN13" s="154"/>
      <c r="IO13" s="154"/>
      <c r="IP13" s="154"/>
      <c r="IQ13" s="154"/>
      <c r="IR13" s="154"/>
      <c r="IS13" s="154"/>
      <c r="IT13" s="154"/>
      <c r="IU13" s="154"/>
      <c r="IV13" s="154"/>
    </row>
    <row r="14" spans="1:256" x14ac:dyDescent="0.3">
      <c r="A14" s="163" t="s">
        <v>46</v>
      </c>
      <c r="B14" s="188"/>
      <c r="C14" s="155"/>
      <c r="D14" s="157"/>
      <c r="E14" s="157"/>
      <c r="F14" s="158"/>
      <c r="G14" s="159"/>
      <c r="H14" s="159"/>
      <c r="I14" s="159"/>
      <c r="J14" s="159"/>
      <c r="K14" s="165"/>
      <c r="L14" s="153"/>
      <c r="M14" s="154"/>
      <c r="N14" s="154"/>
      <c r="O14" s="154"/>
      <c r="P14" s="154"/>
      <c r="Q14" s="154"/>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54"/>
      <c r="BJ14" s="154"/>
      <c r="BK14" s="154"/>
      <c r="BL14" s="154"/>
      <c r="BM14" s="154"/>
      <c r="BN14" s="154"/>
      <c r="BO14" s="154"/>
      <c r="BP14" s="154"/>
      <c r="BQ14" s="154"/>
      <c r="BR14" s="154"/>
      <c r="BS14" s="154"/>
      <c r="BT14" s="154"/>
      <c r="BU14" s="154"/>
      <c r="BV14" s="154"/>
      <c r="BW14" s="154"/>
      <c r="BX14" s="154"/>
      <c r="BY14" s="154"/>
      <c r="BZ14" s="154"/>
      <c r="CA14" s="154"/>
      <c r="CB14" s="154"/>
      <c r="CC14" s="154"/>
      <c r="CD14" s="154"/>
      <c r="CE14" s="154"/>
      <c r="CF14" s="154"/>
      <c r="CG14" s="154"/>
      <c r="CH14" s="154"/>
      <c r="CI14" s="154"/>
      <c r="CJ14" s="154"/>
      <c r="CK14" s="154"/>
      <c r="CL14" s="154"/>
      <c r="CM14" s="154"/>
      <c r="CN14" s="154"/>
      <c r="CO14" s="154"/>
      <c r="CP14" s="154"/>
      <c r="CQ14" s="154"/>
      <c r="CR14" s="154"/>
      <c r="CS14" s="154"/>
      <c r="CT14" s="154"/>
      <c r="CU14" s="154"/>
      <c r="CV14" s="154"/>
      <c r="CW14" s="154"/>
      <c r="CX14" s="154"/>
      <c r="CY14" s="154"/>
      <c r="CZ14" s="154"/>
      <c r="DA14" s="154"/>
      <c r="DB14" s="154"/>
      <c r="DC14" s="154"/>
      <c r="DD14" s="154"/>
      <c r="DE14" s="154"/>
      <c r="DF14" s="154"/>
      <c r="DG14" s="154"/>
      <c r="DH14" s="154"/>
      <c r="DI14" s="154"/>
      <c r="DJ14" s="154"/>
      <c r="DK14" s="154"/>
      <c r="DL14" s="154"/>
      <c r="DM14" s="154"/>
      <c r="DN14" s="154"/>
      <c r="DO14" s="154"/>
      <c r="DP14" s="154"/>
      <c r="DQ14" s="154"/>
      <c r="DR14" s="154"/>
      <c r="DS14" s="154"/>
      <c r="DT14" s="154"/>
      <c r="DU14" s="154"/>
      <c r="DV14" s="154"/>
      <c r="DW14" s="154"/>
      <c r="DX14" s="154"/>
      <c r="DY14" s="154"/>
      <c r="DZ14" s="154"/>
      <c r="EA14" s="154"/>
      <c r="EB14" s="154"/>
      <c r="EC14" s="154"/>
      <c r="ED14" s="154"/>
      <c r="EE14" s="154"/>
      <c r="EF14" s="154"/>
      <c r="EG14" s="154"/>
      <c r="EH14" s="154"/>
      <c r="EI14" s="154"/>
      <c r="EJ14" s="154"/>
      <c r="EK14" s="154"/>
      <c r="EL14" s="154"/>
      <c r="EM14" s="154"/>
      <c r="EN14" s="154"/>
      <c r="EO14" s="154"/>
      <c r="EP14" s="154"/>
      <c r="EQ14" s="154"/>
      <c r="ER14" s="154"/>
      <c r="ES14" s="154"/>
      <c r="ET14" s="154"/>
      <c r="EU14" s="154"/>
      <c r="EV14" s="154"/>
      <c r="EW14" s="154"/>
      <c r="EX14" s="154"/>
      <c r="EY14" s="154"/>
      <c r="EZ14" s="154"/>
      <c r="FA14" s="154"/>
      <c r="FB14" s="154"/>
      <c r="FC14" s="154"/>
      <c r="FD14" s="154"/>
      <c r="FE14" s="154"/>
      <c r="FF14" s="154"/>
      <c r="FG14" s="154"/>
      <c r="FH14" s="154"/>
      <c r="FI14" s="154"/>
      <c r="FJ14" s="154"/>
      <c r="FK14" s="154"/>
      <c r="FL14" s="154"/>
      <c r="FM14" s="154"/>
      <c r="FN14" s="154"/>
      <c r="FO14" s="154"/>
      <c r="FP14" s="154"/>
      <c r="FQ14" s="154"/>
      <c r="FR14" s="154"/>
      <c r="FS14" s="154"/>
      <c r="FT14" s="154"/>
      <c r="FU14" s="154"/>
      <c r="FV14" s="154"/>
      <c r="FW14" s="154"/>
      <c r="FX14" s="154"/>
      <c r="FY14" s="154"/>
      <c r="FZ14" s="154"/>
      <c r="GA14" s="154"/>
      <c r="GB14" s="154"/>
      <c r="GC14" s="154"/>
      <c r="GD14" s="154"/>
      <c r="GE14" s="154"/>
      <c r="GF14" s="154"/>
      <c r="GG14" s="154"/>
      <c r="GH14" s="154"/>
      <c r="GI14" s="154"/>
      <c r="GJ14" s="154"/>
      <c r="GK14" s="154"/>
      <c r="GL14" s="154"/>
      <c r="GM14" s="154"/>
      <c r="GN14" s="154"/>
      <c r="GO14" s="154"/>
      <c r="GP14" s="154"/>
      <c r="GQ14" s="154"/>
      <c r="GR14" s="154"/>
      <c r="GS14" s="154"/>
      <c r="GT14" s="154"/>
      <c r="GU14" s="154"/>
      <c r="GV14" s="154"/>
      <c r="GW14" s="154"/>
      <c r="GX14" s="154"/>
      <c r="GY14" s="154"/>
      <c r="GZ14" s="154"/>
      <c r="HA14" s="154"/>
      <c r="HB14" s="154"/>
      <c r="HC14" s="154"/>
      <c r="HD14" s="154"/>
      <c r="HE14" s="154"/>
      <c r="HF14" s="154"/>
      <c r="HG14" s="154"/>
      <c r="HH14" s="154"/>
      <c r="HI14" s="154"/>
      <c r="HJ14" s="154"/>
      <c r="HK14" s="154"/>
      <c r="HL14" s="154"/>
      <c r="HM14" s="154"/>
      <c r="HN14" s="154"/>
      <c r="HO14" s="154"/>
      <c r="HP14" s="154"/>
      <c r="HQ14" s="154"/>
      <c r="HR14" s="154"/>
      <c r="HS14" s="154"/>
      <c r="HT14" s="154"/>
      <c r="HU14" s="154"/>
      <c r="HV14" s="154"/>
      <c r="HW14" s="154"/>
      <c r="HX14" s="154"/>
      <c r="HY14" s="154"/>
      <c r="HZ14" s="154"/>
      <c r="IA14" s="154"/>
      <c r="IB14" s="154"/>
      <c r="IC14" s="154"/>
      <c r="ID14" s="154"/>
      <c r="IE14" s="154"/>
      <c r="IF14" s="154"/>
      <c r="IG14" s="154"/>
      <c r="IH14" s="154"/>
      <c r="II14" s="154"/>
      <c r="IJ14" s="154"/>
      <c r="IK14" s="154"/>
      <c r="IL14" s="154"/>
      <c r="IM14" s="154"/>
      <c r="IN14" s="154"/>
      <c r="IO14" s="154"/>
      <c r="IP14" s="154"/>
      <c r="IQ14" s="154"/>
      <c r="IR14" s="154"/>
      <c r="IS14" s="154"/>
      <c r="IT14" s="154"/>
      <c r="IU14" s="154"/>
      <c r="IV14" s="154"/>
    </row>
    <row r="15" spans="1:256" s="184" customFormat="1" x14ac:dyDescent="0.3">
      <c r="A15" s="164"/>
      <c r="B15" s="188"/>
      <c r="C15" s="155"/>
      <c r="D15" s="157"/>
      <c r="E15" s="157"/>
      <c r="F15" s="158"/>
      <c r="G15" s="159"/>
      <c r="H15" s="159"/>
      <c r="I15" s="159"/>
      <c r="J15" s="159"/>
      <c r="K15" s="165"/>
      <c r="L15" s="153"/>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54"/>
      <c r="BJ15" s="154"/>
      <c r="BK15" s="154"/>
      <c r="BL15" s="154"/>
      <c r="BM15" s="154"/>
      <c r="BN15" s="154"/>
      <c r="BO15" s="154"/>
      <c r="BP15" s="154"/>
      <c r="BQ15" s="154"/>
      <c r="BR15" s="154"/>
      <c r="BS15" s="154"/>
      <c r="BT15" s="154"/>
      <c r="BU15" s="154"/>
      <c r="BV15" s="154"/>
      <c r="BW15" s="154"/>
      <c r="BX15" s="154"/>
      <c r="BY15" s="154"/>
      <c r="BZ15" s="154"/>
      <c r="CA15" s="154"/>
      <c r="CB15" s="154"/>
      <c r="CC15" s="154"/>
      <c r="CD15" s="154"/>
      <c r="CE15" s="154"/>
      <c r="CF15" s="154"/>
      <c r="CG15" s="154"/>
      <c r="CH15" s="154"/>
      <c r="CI15" s="154"/>
      <c r="CJ15" s="154"/>
      <c r="CK15" s="154"/>
      <c r="CL15" s="154"/>
      <c r="CM15" s="154"/>
      <c r="CN15" s="154"/>
      <c r="CO15" s="154"/>
      <c r="CP15" s="154"/>
      <c r="CQ15" s="154"/>
      <c r="CR15" s="154"/>
      <c r="CS15" s="154"/>
      <c r="CT15" s="154"/>
      <c r="CU15" s="154"/>
      <c r="CV15" s="154"/>
      <c r="CW15" s="154"/>
      <c r="CX15" s="154"/>
      <c r="CY15" s="154"/>
      <c r="CZ15" s="154"/>
      <c r="DA15" s="154"/>
      <c r="DB15" s="154"/>
      <c r="DC15" s="154"/>
      <c r="DD15" s="154"/>
      <c r="DE15" s="154"/>
      <c r="DF15" s="154"/>
      <c r="DG15" s="154"/>
      <c r="DH15" s="154"/>
      <c r="DI15" s="154"/>
      <c r="DJ15" s="154"/>
      <c r="DK15" s="154"/>
      <c r="DL15" s="154"/>
      <c r="DM15" s="154"/>
      <c r="DN15" s="154"/>
      <c r="DO15" s="154"/>
      <c r="DP15" s="154"/>
      <c r="DQ15" s="154"/>
      <c r="DR15" s="154"/>
      <c r="DS15" s="154"/>
      <c r="DT15" s="154"/>
      <c r="DU15" s="154"/>
      <c r="DV15" s="154"/>
      <c r="DW15" s="154"/>
      <c r="DX15" s="154"/>
      <c r="DY15" s="154"/>
      <c r="DZ15" s="154"/>
      <c r="EA15" s="154"/>
      <c r="EB15" s="154"/>
      <c r="EC15" s="154"/>
      <c r="ED15" s="154"/>
      <c r="EE15" s="154"/>
      <c r="EF15" s="154"/>
      <c r="EG15" s="154"/>
      <c r="EH15" s="154"/>
      <c r="EI15" s="154"/>
      <c r="EJ15" s="154"/>
      <c r="EK15" s="154"/>
      <c r="EL15" s="154"/>
      <c r="EM15" s="154"/>
      <c r="EN15" s="154"/>
      <c r="EO15" s="154"/>
      <c r="EP15" s="154"/>
      <c r="EQ15" s="154"/>
      <c r="ER15" s="154"/>
      <c r="ES15" s="154"/>
      <c r="ET15" s="154"/>
      <c r="EU15" s="154"/>
      <c r="EV15" s="154"/>
      <c r="EW15" s="154"/>
      <c r="EX15" s="154"/>
      <c r="EY15" s="154"/>
      <c r="EZ15" s="154"/>
      <c r="FA15" s="154"/>
      <c r="FB15" s="154"/>
      <c r="FC15" s="154"/>
      <c r="FD15" s="154"/>
      <c r="FE15" s="154"/>
      <c r="FF15" s="154"/>
      <c r="FG15" s="154"/>
      <c r="FH15" s="154"/>
      <c r="FI15" s="154"/>
      <c r="FJ15" s="154"/>
      <c r="FK15" s="154"/>
      <c r="FL15" s="154"/>
      <c r="FM15" s="154"/>
      <c r="FN15" s="154"/>
      <c r="FO15" s="154"/>
      <c r="FP15" s="154"/>
      <c r="FQ15" s="154"/>
      <c r="FR15" s="154"/>
      <c r="FS15" s="154"/>
      <c r="FT15" s="154"/>
      <c r="FU15" s="154"/>
      <c r="FV15" s="154"/>
      <c r="FW15" s="154"/>
      <c r="FX15" s="154"/>
      <c r="FY15" s="154"/>
      <c r="FZ15" s="154"/>
      <c r="GA15" s="154"/>
      <c r="GB15" s="154"/>
      <c r="GC15" s="154"/>
      <c r="GD15" s="154"/>
      <c r="GE15" s="154"/>
      <c r="GF15" s="154"/>
      <c r="GG15" s="154"/>
      <c r="GH15" s="154"/>
      <c r="GI15" s="154"/>
      <c r="GJ15" s="154"/>
      <c r="GK15" s="154"/>
      <c r="GL15" s="154"/>
      <c r="GM15" s="154"/>
      <c r="GN15" s="154"/>
      <c r="GO15" s="154"/>
      <c r="GP15" s="154"/>
      <c r="GQ15" s="154"/>
      <c r="GR15" s="154"/>
      <c r="GS15" s="154"/>
      <c r="GT15" s="154"/>
      <c r="GU15" s="154"/>
      <c r="GV15" s="154"/>
      <c r="GW15" s="154"/>
      <c r="GX15" s="154"/>
      <c r="GY15" s="154"/>
      <c r="GZ15" s="154"/>
      <c r="HA15" s="154"/>
      <c r="HB15" s="154"/>
      <c r="HC15" s="154"/>
      <c r="HD15" s="154"/>
      <c r="HE15" s="154"/>
      <c r="HF15" s="154"/>
      <c r="HG15" s="154"/>
      <c r="HH15" s="154"/>
      <c r="HI15" s="154"/>
      <c r="HJ15" s="154"/>
      <c r="HK15" s="154"/>
      <c r="HL15" s="154"/>
      <c r="HM15" s="154"/>
      <c r="HN15" s="154"/>
      <c r="HO15" s="154"/>
      <c r="HP15" s="154"/>
      <c r="HQ15" s="154"/>
      <c r="HR15" s="154"/>
      <c r="HS15" s="154"/>
      <c r="HT15" s="154"/>
      <c r="HU15" s="154"/>
      <c r="HV15" s="154"/>
      <c r="HW15" s="154"/>
      <c r="HX15" s="154"/>
      <c r="HY15" s="154"/>
      <c r="HZ15" s="154"/>
      <c r="IA15" s="154"/>
      <c r="IB15" s="154"/>
      <c r="IC15" s="154"/>
      <c r="ID15" s="154"/>
      <c r="IE15" s="154"/>
      <c r="IF15" s="154"/>
      <c r="IG15" s="154"/>
      <c r="IH15" s="154"/>
      <c r="II15" s="154"/>
      <c r="IJ15" s="154"/>
      <c r="IK15" s="154"/>
      <c r="IL15" s="154"/>
      <c r="IM15" s="154"/>
      <c r="IN15" s="154"/>
      <c r="IO15" s="154"/>
      <c r="IP15" s="154"/>
      <c r="IQ15" s="154"/>
      <c r="IR15" s="154"/>
      <c r="IS15" s="154"/>
      <c r="IT15" s="154"/>
      <c r="IU15" s="154"/>
      <c r="IV15" s="154"/>
    </row>
    <row r="16" spans="1:256" ht="15.5" x14ac:dyDescent="0.3">
      <c r="A16" s="162" t="s">
        <v>37</v>
      </c>
      <c r="B16" s="188"/>
      <c r="C16" s="155"/>
      <c r="D16" s="157"/>
      <c r="E16" s="157"/>
      <c r="F16" s="158"/>
      <c r="G16" s="159"/>
      <c r="H16" s="159"/>
      <c r="I16" s="159"/>
      <c r="J16" s="159"/>
      <c r="K16" s="165"/>
      <c r="L16" s="153"/>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54"/>
      <c r="BF16" s="154"/>
      <c r="BG16" s="154"/>
      <c r="BH16" s="154"/>
      <c r="BI16" s="154"/>
      <c r="BJ16" s="154"/>
      <c r="BK16" s="154"/>
      <c r="BL16" s="154"/>
      <c r="BM16" s="154"/>
      <c r="BN16" s="154"/>
      <c r="BO16" s="154"/>
      <c r="BP16" s="154"/>
      <c r="BQ16" s="154"/>
      <c r="BR16" s="154"/>
      <c r="BS16" s="154"/>
      <c r="BT16" s="154"/>
      <c r="BU16" s="154"/>
      <c r="BV16" s="154"/>
      <c r="BW16" s="154"/>
      <c r="BX16" s="154"/>
      <c r="BY16" s="154"/>
      <c r="BZ16" s="154"/>
      <c r="CA16" s="154"/>
      <c r="CB16" s="154"/>
      <c r="CC16" s="154"/>
      <c r="CD16" s="154"/>
      <c r="CE16" s="154"/>
      <c r="CF16" s="154"/>
      <c r="CG16" s="154"/>
      <c r="CH16" s="154"/>
      <c r="CI16" s="154"/>
      <c r="CJ16" s="154"/>
      <c r="CK16" s="154"/>
      <c r="CL16" s="154"/>
      <c r="CM16" s="154"/>
      <c r="CN16" s="154"/>
      <c r="CO16" s="154"/>
      <c r="CP16" s="154"/>
      <c r="CQ16" s="154"/>
      <c r="CR16" s="154"/>
      <c r="CS16" s="154"/>
      <c r="CT16" s="154"/>
      <c r="CU16" s="154"/>
      <c r="CV16" s="154"/>
      <c r="CW16" s="154"/>
      <c r="CX16" s="154"/>
      <c r="CY16" s="154"/>
      <c r="CZ16" s="154"/>
      <c r="DA16" s="154"/>
      <c r="DB16" s="154"/>
      <c r="DC16" s="154"/>
      <c r="DD16" s="154"/>
      <c r="DE16" s="154"/>
      <c r="DF16" s="154"/>
      <c r="DG16" s="154"/>
      <c r="DH16" s="154"/>
      <c r="DI16" s="154"/>
      <c r="DJ16" s="154"/>
      <c r="DK16" s="154"/>
      <c r="DL16" s="154"/>
      <c r="DM16" s="154"/>
      <c r="DN16" s="154"/>
      <c r="DO16" s="154"/>
      <c r="DP16" s="154"/>
      <c r="DQ16" s="154"/>
      <c r="DR16" s="154"/>
      <c r="DS16" s="154"/>
      <c r="DT16" s="154"/>
      <c r="DU16" s="154"/>
      <c r="DV16" s="154"/>
      <c r="DW16" s="154"/>
      <c r="DX16" s="154"/>
      <c r="DY16" s="154"/>
      <c r="DZ16" s="154"/>
      <c r="EA16" s="154"/>
      <c r="EB16" s="154"/>
      <c r="EC16" s="154"/>
      <c r="ED16" s="154"/>
      <c r="EE16" s="154"/>
      <c r="EF16" s="154"/>
      <c r="EG16" s="154"/>
      <c r="EH16" s="154"/>
      <c r="EI16" s="154"/>
      <c r="EJ16" s="154"/>
      <c r="EK16" s="154"/>
      <c r="EL16" s="154"/>
      <c r="EM16" s="154"/>
      <c r="EN16" s="154"/>
      <c r="EO16" s="154"/>
      <c r="EP16" s="154"/>
      <c r="EQ16" s="154"/>
      <c r="ER16" s="154"/>
      <c r="ES16" s="154"/>
      <c r="ET16" s="154"/>
      <c r="EU16" s="154"/>
      <c r="EV16" s="154"/>
      <c r="EW16" s="154"/>
      <c r="EX16" s="154"/>
      <c r="EY16" s="154"/>
      <c r="EZ16" s="154"/>
      <c r="FA16" s="154"/>
      <c r="FB16" s="154"/>
      <c r="FC16" s="154"/>
      <c r="FD16" s="154"/>
      <c r="FE16" s="154"/>
      <c r="FF16" s="154"/>
      <c r="FG16" s="154"/>
      <c r="FH16" s="154"/>
      <c r="FI16" s="154"/>
      <c r="FJ16" s="154"/>
      <c r="FK16" s="154"/>
      <c r="FL16" s="154"/>
      <c r="FM16" s="154"/>
      <c r="FN16" s="154"/>
      <c r="FO16" s="154"/>
      <c r="FP16" s="154"/>
      <c r="FQ16" s="154"/>
      <c r="FR16" s="154"/>
      <c r="FS16" s="154"/>
      <c r="FT16" s="154"/>
      <c r="FU16" s="154"/>
      <c r="FV16" s="154"/>
      <c r="FW16" s="154"/>
      <c r="FX16" s="154"/>
      <c r="FY16" s="154"/>
      <c r="FZ16" s="154"/>
      <c r="GA16" s="154"/>
      <c r="GB16" s="154"/>
      <c r="GC16" s="154"/>
      <c r="GD16" s="154"/>
      <c r="GE16" s="154"/>
      <c r="GF16" s="154"/>
      <c r="GG16" s="154"/>
      <c r="GH16" s="154"/>
      <c r="GI16" s="154"/>
      <c r="GJ16" s="154"/>
      <c r="GK16" s="154"/>
      <c r="GL16" s="154"/>
      <c r="GM16" s="154"/>
      <c r="GN16" s="154"/>
      <c r="GO16" s="154"/>
      <c r="GP16" s="154"/>
      <c r="GQ16" s="154"/>
      <c r="GR16" s="154"/>
      <c r="GS16" s="154"/>
      <c r="GT16" s="154"/>
      <c r="GU16" s="154"/>
      <c r="GV16" s="154"/>
      <c r="GW16" s="154"/>
      <c r="GX16" s="154"/>
      <c r="GY16" s="154"/>
      <c r="GZ16" s="154"/>
      <c r="HA16" s="154"/>
      <c r="HB16" s="154"/>
      <c r="HC16" s="154"/>
      <c r="HD16" s="154"/>
      <c r="HE16" s="154"/>
      <c r="HF16" s="154"/>
      <c r="HG16" s="154"/>
      <c r="HH16" s="154"/>
      <c r="HI16" s="154"/>
      <c r="HJ16" s="154"/>
      <c r="HK16" s="154"/>
      <c r="HL16" s="154"/>
      <c r="HM16" s="154"/>
      <c r="HN16" s="154"/>
      <c r="HO16" s="154"/>
      <c r="HP16" s="154"/>
      <c r="HQ16" s="154"/>
      <c r="HR16" s="154"/>
      <c r="HS16" s="154"/>
      <c r="HT16" s="154"/>
      <c r="HU16" s="154"/>
      <c r="HV16" s="154"/>
      <c r="HW16" s="154"/>
      <c r="HX16" s="154"/>
      <c r="HY16" s="154"/>
      <c r="HZ16" s="154"/>
      <c r="IA16" s="154"/>
      <c r="IB16" s="154"/>
      <c r="IC16" s="154"/>
      <c r="ID16" s="154"/>
      <c r="IE16" s="154"/>
      <c r="IF16" s="154"/>
      <c r="IG16" s="154"/>
      <c r="IH16" s="154"/>
      <c r="II16" s="154"/>
      <c r="IJ16" s="154"/>
      <c r="IK16" s="154"/>
      <c r="IL16" s="154"/>
      <c r="IM16" s="154"/>
      <c r="IN16" s="154"/>
      <c r="IO16" s="154"/>
      <c r="IP16" s="154"/>
      <c r="IQ16" s="154"/>
      <c r="IR16" s="154"/>
      <c r="IS16" s="154"/>
      <c r="IT16" s="154"/>
      <c r="IU16" s="154"/>
      <c r="IV16" s="154"/>
    </row>
    <row r="17" spans="1:256" s="184" customFormat="1" x14ac:dyDescent="0.3">
      <c r="A17" s="163" t="s">
        <v>46</v>
      </c>
      <c r="B17" s="188"/>
      <c r="C17" s="155"/>
      <c r="D17" s="157"/>
      <c r="E17" s="157"/>
      <c r="F17" s="158"/>
      <c r="G17" s="159"/>
      <c r="H17" s="159"/>
      <c r="I17" s="159"/>
      <c r="J17" s="159"/>
      <c r="K17" s="165"/>
      <c r="L17" s="153"/>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c r="BC17" s="154"/>
      <c r="BD17" s="154"/>
      <c r="BE17" s="154"/>
      <c r="BF17" s="154"/>
      <c r="BG17" s="154"/>
      <c r="BH17" s="154"/>
      <c r="BI17" s="154"/>
      <c r="BJ17" s="154"/>
      <c r="BK17" s="154"/>
      <c r="BL17" s="154"/>
      <c r="BM17" s="154"/>
      <c r="BN17" s="154"/>
      <c r="BO17" s="154"/>
      <c r="BP17" s="154"/>
      <c r="BQ17" s="154"/>
      <c r="BR17" s="154"/>
      <c r="BS17" s="154"/>
      <c r="BT17" s="154"/>
      <c r="BU17" s="154"/>
      <c r="BV17" s="154"/>
      <c r="BW17" s="154"/>
      <c r="BX17" s="154"/>
      <c r="BY17" s="154"/>
      <c r="BZ17" s="154"/>
      <c r="CA17" s="154"/>
      <c r="CB17" s="154"/>
      <c r="CC17" s="154"/>
      <c r="CD17" s="154"/>
      <c r="CE17" s="154"/>
      <c r="CF17" s="154"/>
      <c r="CG17" s="154"/>
      <c r="CH17" s="154"/>
      <c r="CI17" s="154"/>
      <c r="CJ17" s="154"/>
      <c r="CK17" s="154"/>
      <c r="CL17" s="154"/>
      <c r="CM17" s="154"/>
      <c r="CN17" s="154"/>
      <c r="CO17" s="154"/>
      <c r="CP17" s="154"/>
      <c r="CQ17" s="154"/>
      <c r="CR17" s="154"/>
      <c r="CS17" s="154"/>
      <c r="CT17" s="154"/>
      <c r="CU17" s="154"/>
      <c r="CV17" s="154"/>
      <c r="CW17" s="154"/>
      <c r="CX17" s="154"/>
      <c r="CY17" s="154"/>
      <c r="CZ17" s="154"/>
      <c r="DA17" s="154"/>
      <c r="DB17" s="154"/>
      <c r="DC17" s="154"/>
      <c r="DD17" s="154"/>
      <c r="DE17" s="154"/>
      <c r="DF17" s="154"/>
      <c r="DG17" s="154"/>
      <c r="DH17" s="154"/>
      <c r="DI17" s="154"/>
      <c r="DJ17" s="154"/>
      <c r="DK17" s="154"/>
      <c r="DL17" s="154"/>
      <c r="DM17" s="154"/>
      <c r="DN17" s="154"/>
      <c r="DO17" s="154"/>
      <c r="DP17" s="154"/>
      <c r="DQ17" s="154"/>
      <c r="DR17" s="154"/>
      <c r="DS17" s="154"/>
      <c r="DT17" s="154"/>
      <c r="DU17" s="154"/>
      <c r="DV17" s="154"/>
      <c r="DW17" s="154"/>
      <c r="DX17" s="154"/>
      <c r="DY17" s="154"/>
      <c r="DZ17" s="154"/>
      <c r="EA17" s="154"/>
      <c r="EB17" s="154"/>
      <c r="EC17" s="154"/>
      <c r="ED17" s="154"/>
      <c r="EE17" s="154"/>
      <c r="EF17" s="154"/>
      <c r="EG17" s="154"/>
      <c r="EH17" s="154"/>
      <c r="EI17" s="154"/>
      <c r="EJ17" s="154"/>
      <c r="EK17" s="154"/>
      <c r="EL17" s="154"/>
      <c r="EM17" s="154"/>
      <c r="EN17" s="154"/>
      <c r="EO17" s="154"/>
      <c r="EP17" s="154"/>
      <c r="EQ17" s="154"/>
      <c r="ER17" s="154"/>
      <c r="ES17" s="154"/>
      <c r="ET17" s="154"/>
      <c r="EU17" s="154"/>
      <c r="EV17" s="154"/>
      <c r="EW17" s="154"/>
      <c r="EX17" s="154"/>
      <c r="EY17" s="154"/>
      <c r="EZ17" s="154"/>
      <c r="FA17" s="154"/>
      <c r="FB17" s="154"/>
      <c r="FC17" s="154"/>
      <c r="FD17" s="154"/>
      <c r="FE17" s="154"/>
      <c r="FF17" s="154"/>
      <c r="FG17" s="154"/>
      <c r="FH17" s="154"/>
      <c r="FI17" s="154"/>
      <c r="FJ17" s="154"/>
      <c r="FK17" s="154"/>
      <c r="FL17" s="154"/>
      <c r="FM17" s="154"/>
      <c r="FN17" s="154"/>
      <c r="FO17" s="154"/>
      <c r="FP17" s="154"/>
      <c r="FQ17" s="154"/>
      <c r="FR17" s="154"/>
      <c r="FS17" s="154"/>
      <c r="FT17" s="154"/>
      <c r="FU17" s="154"/>
      <c r="FV17" s="154"/>
      <c r="FW17" s="154"/>
      <c r="FX17" s="154"/>
      <c r="FY17" s="154"/>
      <c r="FZ17" s="154"/>
      <c r="GA17" s="154"/>
      <c r="GB17" s="154"/>
      <c r="GC17" s="154"/>
      <c r="GD17" s="154"/>
      <c r="GE17" s="154"/>
      <c r="GF17" s="154"/>
      <c r="GG17" s="154"/>
      <c r="GH17" s="154"/>
      <c r="GI17" s="154"/>
      <c r="GJ17" s="154"/>
      <c r="GK17" s="154"/>
      <c r="GL17" s="154"/>
      <c r="GM17" s="154"/>
      <c r="GN17" s="154"/>
      <c r="GO17" s="154"/>
      <c r="GP17" s="154"/>
      <c r="GQ17" s="154"/>
      <c r="GR17" s="154"/>
      <c r="GS17" s="154"/>
      <c r="GT17" s="154"/>
      <c r="GU17" s="154"/>
      <c r="GV17" s="154"/>
      <c r="GW17" s="154"/>
      <c r="GX17" s="154"/>
      <c r="GY17" s="154"/>
      <c r="GZ17" s="154"/>
      <c r="HA17" s="154"/>
      <c r="HB17" s="154"/>
      <c r="HC17" s="154"/>
      <c r="HD17" s="154"/>
      <c r="HE17" s="154"/>
      <c r="HF17" s="154"/>
      <c r="HG17" s="154"/>
      <c r="HH17" s="154"/>
      <c r="HI17" s="154"/>
      <c r="HJ17" s="154"/>
      <c r="HK17" s="154"/>
      <c r="HL17" s="154"/>
      <c r="HM17" s="154"/>
      <c r="HN17" s="154"/>
      <c r="HO17" s="154"/>
      <c r="HP17" s="154"/>
      <c r="HQ17" s="154"/>
      <c r="HR17" s="154"/>
      <c r="HS17" s="154"/>
      <c r="HT17" s="154"/>
      <c r="HU17" s="154"/>
      <c r="HV17" s="154"/>
      <c r="HW17" s="154"/>
      <c r="HX17" s="154"/>
      <c r="HY17" s="154"/>
      <c r="HZ17" s="154"/>
      <c r="IA17" s="154"/>
      <c r="IB17" s="154"/>
      <c r="IC17" s="154"/>
      <c r="ID17" s="154"/>
      <c r="IE17" s="154"/>
      <c r="IF17" s="154"/>
      <c r="IG17" s="154"/>
      <c r="IH17" s="154"/>
      <c r="II17" s="154"/>
      <c r="IJ17" s="154"/>
      <c r="IK17" s="154"/>
      <c r="IL17" s="154"/>
      <c r="IM17" s="154"/>
      <c r="IN17" s="154"/>
      <c r="IO17" s="154"/>
      <c r="IP17" s="154"/>
      <c r="IQ17" s="154"/>
      <c r="IR17" s="154"/>
      <c r="IS17" s="154"/>
      <c r="IT17" s="154"/>
      <c r="IU17" s="154"/>
      <c r="IV17" s="154"/>
    </row>
    <row r="18" spans="1:256" s="127" customFormat="1" x14ac:dyDescent="0.3">
      <c r="A18" s="163"/>
      <c r="B18" s="188"/>
      <c r="C18" s="155"/>
      <c r="D18" s="157"/>
      <c r="E18" s="157"/>
      <c r="F18" s="158"/>
      <c r="G18" s="159"/>
      <c r="H18" s="159"/>
      <c r="I18" s="159"/>
      <c r="J18" s="159"/>
      <c r="K18" s="165"/>
      <c r="L18" s="160"/>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c r="CW18" s="161"/>
      <c r="CX18" s="161"/>
      <c r="CY18" s="161"/>
      <c r="CZ18" s="161"/>
      <c r="DA18" s="161"/>
      <c r="DB18" s="161"/>
      <c r="DC18" s="161"/>
      <c r="DD18" s="161"/>
      <c r="DE18" s="161"/>
      <c r="DF18" s="161"/>
      <c r="DG18" s="161"/>
      <c r="DH18" s="161"/>
      <c r="DI18" s="161"/>
      <c r="DJ18" s="161"/>
      <c r="DK18" s="161"/>
      <c r="DL18" s="161"/>
      <c r="DM18" s="161"/>
      <c r="DN18" s="161"/>
      <c r="DO18" s="161"/>
      <c r="DP18" s="161"/>
      <c r="DQ18" s="161"/>
      <c r="DR18" s="161"/>
      <c r="DS18" s="161"/>
      <c r="DT18" s="161"/>
      <c r="DU18" s="161"/>
      <c r="DV18" s="161"/>
      <c r="DW18" s="161"/>
      <c r="DX18" s="161"/>
      <c r="DY18" s="161"/>
      <c r="DZ18" s="161"/>
      <c r="EA18" s="161"/>
      <c r="EB18" s="161"/>
      <c r="EC18" s="161"/>
      <c r="ED18" s="161"/>
      <c r="EE18" s="161"/>
      <c r="EF18" s="161"/>
      <c r="EG18" s="161"/>
      <c r="EH18" s="161"/>
      <c r="EI18" s="161"/>
      <c r="EJ18" s="161"/>
      <c r="EK18" s="161"/>
      <c r="EL18" s="161"/>
      <c r="EM18" s="161"/>
      <c r="EN18" s="161"/>
      <c r="EO18" s="161"/>
      <c r="EP18" s="161"/>
      <c r="EQ18" s="161"/>
      <c r="ER18" s="161"/>
      <c r="ES18" s="161"/>
      <c r="ET18" s="161"/>
      <c r="EU18" s="161"/>
      <c r="EV18" s="161"/>
      <c r="EW18" s="161"/>
      <c r="EX18" s="161"/>
      <c r="EY18" s="161"/>
      <c r="EZ18" s="161"/>
      <c r="FA18" s="161"/>
      <c r="FB18" s="161"/>
      <c r="FC18" s="161"/>
      <c r="FD18" s="161"/>
      <c r="FE18" s="161"/>
      <c r="FF18" s="161"/>
      <c r="FG18" s="161"/>
      <c r="FH18" s="161"/>
      <c r="FI18" s="161"/>
      <c r="FJ18" s="161"/>
      <c r="FK18" s="161"/>
      <c r="FL18" s="161"/>
      <c r="FM18" s="161"/>
      <c r="FN18" s="161"/>
      <c r="FO18" s="161"/>
      <c r="FP18" s="161"/>
      <c r="FQ18" s="161"/>
      <c r="FR18" s="161"/>
      <c r="FS18" s="161"/>
      <c r="FT18" s="161"/>
      <c r="FU18" s="161"/>
      <c r="FV18" s="161"/>
      <c r="FW18" s="161"/>
      <c r="FX18" s="161"/>
      <c r="FY18" s="161"/>
      <c r="FZ18" s="161"/>
      <c r="GA18" s="161"/>
      <c r="GB18" s="161"/>
      <c r="GC18" s="161"/>
      <c r="GD18" s="161"/>
      <c r="GE18" s="161"/>
      <c r="GF18" s="161"/>
      <c r="GG18" s="161"/>
      <c r="GH18" s="161"/>
      <c r="GI18" s="161"/>
      <c r="GJ18" s="161"/>
      <c r="GK18" s="161"/>
      <c r="GL18" s="161"/>
      <c r="GM18" s="161"/>
      <c r="GN18" s="161"/>
      <c r="GO18" s="161"/>
      <c r="GP18" s="161"/>
      <c r="GQ18" s="161"/>
      <c r="GR18" s="161"/>
      <c r="GS18" s="161"/>
      <c r="GT18" s="161"/>
      <c r="GU18" s="161"/>
      <c r="GV18" s="161"/>
      <c r="GW18" s="161"/>
      <c r="GX18" s="161"/>
      <c r="GY18" s="161"/>
      <c r="GZ18" s="161"/>
      <c r="HA18" s="161"/>
      <c r="HB18" s="161"/>
      <c r="HC18" s="161"/>
      <c r="HD18" s="161"/>
      <c r="HE18" s="161"/>
      <c r="HF18" s="161"/>
      <c r="HG18" s="161"/>
      <c r="HH18" s="161"/>
      <c r="HI18" s="161"/>
      <c r="HJ18" s="161"/>
      <c r="HK18" s="161"/>
      <c r="HL18" s="161"/>
      <c r="HM18" s="161"/>
      <c r="HN18" s="161"/>
      <c r="HO18" s="161"/>
      <c r="HP18" s="161"/>
      <c r="HQ18" s="161"/>
      <c r="HR18" s="161"/>
      <c r="HS18" s="161"/>
      <c r="HT18" s="161"/>
      <c r="HU18" s="161"/>
      <c r="HV18" s="161"/>
      <c r="HW18" s="161"/>
      <c r="HX18" s="161"/>
      <c r="HY18" s="161"/>
      <c r="HZ18" s="161"/>
      <c r="IA18" s="161"/>
      <c r="IB18" s="161"/>
      <c r="IC18" s="161"/>
      <c r="ID18" s="161"/>
      <c r="IE18" s="161"/>
      <c r="IF18" s="161"/>
      <c r="IG18" s="161"/>
      <c r="IH18" s="161"/>
      <c r="II18" s="161"/>
      <c r="IJ18" s="161"/>
      <c r="IK18" s="161"/>
      <c r="IL18" s="161"/>
      <c r="IM18" s="161"/>
      <c r="IN18" s="161"/>
      <c r="IO18" s="161"/>
      <c r="IP18" s="161"/>
      <c r="IQ18" s="161"/>
      <c r="IR18" s="161"/>
      <c r="IS18" s="161"/>
      <c r="IT18" s="161"/>
      <c r="IU18" s="161"/>
      <c r="IV18" s="161"/>
    </row>
    <row r="19" spans="1:256" s="49" customFormat="1" ht="15.5" x14ac:dyDescent="0.3">
      <c r="A19" s="162" t="s">
        <v>59</v>
      </c>
      <c r="B19" s="188"/>
      <c r="C19" s="155"/>
      <c r="D19" s="157"/>
      <c r="E19" s="157"/>
      <c r="F19" s="158"/>
      <c r="G19" s="159"/>
      <c r="H19" s="159"/>
      <c r="I19" s="159"/>
      <c r="J19" s="159"/>
      <c r="K19" s="165"/>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c r="BB19" s="141"/>
      <c r="BC19" s="141"/>
      <c r="BD19" s="141"/>
      <c r="BE19" s="141"/>
      <c r="BF19" s="141"/>
      <c r="BG19" s="141"/>
      <c r="BH19" s="141"/>
      <c r="BI19" s="141"/>
      <c r="BJ19" s="141"/>
      <c r="BK19" s="141"/>
      <c r="BL19" s="141"/>
      <c r="BM19" s="141"/>
      <c r="BN19" s="141"/>
      <c r="BO19" s="141"/>
      <c r="BP19" s="141"/>
      <c r="BQ19" s="141"/>
      <c r="BR19" s="141"/>
      <c r="BS19" s="141"/>
      <c r="BT19" s="141"/>
      <c r="BU19" s="141"/>
      <c r="BV19" s="141"/>
      <c r="BW19" s="141"/>
      <c r="BX19" s="141"/>
      <c r="BY19" s="141"/>
      <c r="BZ19" s="141"/>
      <c r="CA19" s="141"/>
      <c r="CB19" s="141"/>
      <c r="CC19" s="141"/>
      <c r="CD19" s="141"/>
      <c r="CE19" s="141"/>
      <c r="CF19" s="141"/>
      <c r="CG19" s="141"/>
      <c r="CH19" s="141"/>
      <c r="CI19" s="141"/>
      <c r="CJ19" s="141"/>
      <c r="CK19" s="141"/>
      <c r="CL19" s="141"/>
      <c r="CM19" s="141"/>
      <c r="CN19" s="141"/>
      <c r="CO19" s="141"/>
      <c r="CP19" s="141"/>
      <c r="CQ19" s="141"/>
      <c r="CR19" s="141"/>
      <c r="CS19" s="141"/>
      <c r="CT19" s="141"/>
      <c r="CU19" s="141"/>
      <c r="CV19" s="141"/>
      <c r="CW19" s="141"/>
      <c r="CX19" s="141"/>
      <c r="CY19" s="141"/>
      <c r="CZ19" s="141"/>
      <c r="DA19" s="141"/>
      <c r="DB19" s="141"/>
      <c r="DC19" s="141"/>
      <c r="DD19" s="141"/>
      <c r="DE19" s="141"/>
      <c r="DF19" s="141"/>
      <c r="DG19" s="141"/>
      <c r="DH19" s="141"/>
      <c r="DI19" s="141"/>
      <c r="DJ19" s="141"/>
      <c r="DK19" s="141"/>
      <c r="DL19" s="141"/>
      <c r="DM19" s="141"/>
      <c r="DN19" s="141"/>
      <c r="DO19" s="141"/>
      <c r="DP19" s="141"/>
      <c r="DQ19" s="141"/>
      <c r="DR19" s="141"/>
      <c r="DS19" s="141"/>
      <c r="DT19" s="141"/>
      <c r="DU19" s="141"/>
      <c r="DV19" s="141"/>
      <c r="DW19" s="141"/>
      <c r="DX19" s="141"/>
      <c r="DY19" s="141"/>
      <c r="DZ19" s="141"/>
      <c r="EA19" s="141"/>
      <c r="EB19" s="141"/>
      <c r="EC19" s="141"/>
      <c r="ED19" s="141"/>
      <c r="EE19" s="141"/>
      <c r="EF19" s="141"/>
      <c r="EG19" s="141"/>
      <c r="EH19" s="141"/>
      <c r="EI19" s="141"/>
      <c r="EJ19" s="141"/>
      <c r="EK19" s="141"/>
      <c r="EL19" s="141"/>
      <c r="EM19" s="141"/>
      <c r="EN19" s="141"/>
      <c r="EO19" s="141"/>
      <c r="EP19" s="141"/>
      <c r="EQ19" s="141"/>
      <c r="ER19" s="141"/>
      <c r="ES19" s="141"/>
      <c r="ET19" s="141"/>
      <c r="EU19" s="141"/>
      <c r="EV19" s="141"/>
      <c r="EW19" s="141"/>
      <c r="EX19" s="141"/>
      <c r="EY19" s="141"/>
      <c r="EZ19" s="141"/>
      <c r="FA19" s="141"/>
      <c r="FB19" s="141"/>
      <c r="FC19" s="141"/>
      <c r="FD19" s="141"/>
      <c r="FE19" s="141"/>
      <c r="FF19" s="141"/>
      <c r="FG19" s="141"/>
      <c r="FH19" s="141"/>
      <c r="FI19" s="141"/>
      <c r="FJ19" s="141"/>
      <c r="FK19" s="141"/>
      <c r="FL19" s="141"/>
      <c r="FM19" s="141"/>
      <c r="FN19" s="141"/>
      <c r="FO19" s="141"/>
      <c r="FP19" s="141"/>
      <c r="FQ19" s="141"/>
      <c r="FR19" s="141"/>
      <c r="FS19" s="141"/>
      <c r="FT19" s="141"/>
      <c r="FU19" s="141"/>
      <c r="FV19" s="141"/>
      <c r="FW19" s="141"/>
      <c r="FX19" s="141"/>
      <c r="FY19" s="141"/>
      <c r="FZ19" s="141"/>
      <c r="GA19" s="141"/>
      <c r="GB19" s="141"/>
      <c r="GC19" s="141"/>
      <c r="GD19" s="141"/>
      <c r="GE19" s="141"/>
      <c r="GF19" s="141"/>
      <c r="GG19" s="141"/>
      <c r="GH19" s="141"/>
      <c r="GI19" s="141"/>
      <c r="GJ19" s="141"/>
      <c r="GK19" s="141"/>
      <c r="GL19" s="141"/>
      <c r="GM19" s="141"/>
      <c r="GN19" s="141"/>
      <c r="GO19" s="141"/>
      <c r="GP19" s="141"/>
      <c r="GQ19" s="141"/>
      <c r="GR19" s="141"/>
      <c r="GS19" s="141"/>
      <c r="GT19" s="141"/>
      <c r="GU19" s="141"/>
      <c r="GV19" s="141"/>
      <c r="GW19" s="141"/>
      <c r="GX19" s="141"/>
      <c r="GY19" s="141"/>
      <c r="GZ19" s="141"/>
      <c r="HA19" s="141"/>
      <c r="HB19" s="141"/>
      <c r="HC19" s="141"/>
      <c r="HD19" s="141"/>
      <c r="HE19" s="141"/>
      <c r="HF19" s="141"/>
      <c r="HG19" s="141"/>
      <c r="HH19" s="141"/>
      <c r="HI19" s="141"/>
      <c r="HJ19" s="141"/>
      <c r="HK19" s="141"/>
      <c r="HL19" s="141"/>
      <c r="HM19" s="141"/>
      <c r="HN19" s="141"/>
      <c r="HO19" s="141"/>
      <c r="HP19" s="141"/>
      <c r="HQ19" s="141"/>
      <c r="HR19" s="141"/>
      <c r="HS19" s="141"/>
      <c r="HT19" s="141"/>
      <c r="HU19" s="141"/>
      <c r="HV19" s="141"/>
      <c r="HW19" s="141"/>
      <c r="HX19" s="141"/>
      <c r="HY19" s="141"/>
      <c r="HZ19" s="141"/>
      <c r="IA19" s="141"/>
      <c r="IB19" s="141"/>
      <c r="IC19" s="141"/>
      <c r="ID19" s="141"/>
      <c r="IE19" s="141"/>
      <c r="IF19" s="141"/>
      <c r="IG19" s="141"/>
      <c r="IH19" s="141"/>
      <c r="II19" s="141"/>
      <c r="IJ19" s="141"/>
      <c r="IK19" s="141"/>
      <c r="IL19" s="141"/>
      <c r="IM19" s="141"/>
      <c r="IN19" s="141"/>
      <c r="IO19" s="141"/>
      <c r="IP19" s="141"/>
      <c r="IQ19" s="141"/>
      <c r="IR19" s="141"/>
      <c r="IS19" s="141"/>
      <c r="IT19" s="141"/>
      <c r="IU19" s="141"/>
      <c r="IV19" s="141"/>
    </row>
    <row r="20" spans="1:256" s="49" customFormat="1" x14ac:dyDescent="0.3">
      <c r="A20" s="192" t="s">
        <v>46</v>
      </c>
      <c r="B20" s="188"/>
      <c r="C20" s="155"/>
      <c r="D20" s="157"/>
      <c r="E20" s="157"/>
      <c r="F20" s="158"/>
      <c r="G20" s="159"/>
      <c r="H20" s="159"/>
      <c r="I20" s="159"/>
      <c r="J20" s="159"/>
      <c r="K20" s="165"/>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c r="CO20" s="141"/>
      <c r="CP20" s="141"/>
      <c r="CQ20" s="141"/>
      <c r="CR20" s="141"/>
      <c r="CS20" s="141"/>
      <c r="CT20" s="141"/>
      <c r="CU20" s="141"/>
      <c r="CV20" s="141"/>
      <c r="CW20" s="141"/>
      <c r="CX20" s="141"/>
      <c r="CY20" s="141"/>
      <c r="CZ20" s="141"/>
      <c r="DA20" s="141"/>
      <c r="DB20" s="141"/>
      <c r="DC20" s="141"/>
      <c r="DD20" s="141"/>
      <c r="DE20" s="141"/>
      <c r="DF20" s="141"/>
      <c r="DG20" s="141"/>
      <c r="DH20" s="141"/>
      <c r="DI20" s="141"/>
      <c r="DJ20" s="141"/>
      <c r="DK20" s="141"/>
      <c r="DL20" s="141"/>
      <c r="DM20" s="141"/>
      <c r="DN20" s="141"/>
      <c r="DO20" s="141"/>
      <c r="DP20" s="141"/>
      <c r="DQ20" s="141"/>
      <c r="DR20" s="141"/>
      <c r="DS20" s="141"/>
      <c r="DT20" s="141"/>
      <c r="DU20" s="141"/>
      <c r="DV20" s="141"/>
      <c r="DW20" s="141"/>
      <c r="DX20" s="141"/>
      <c r="DY20" s="141"/>
      <c r="DZ20" s="141"/>
      <c r="EA20" s="141"/>
      <c r="EB20" s="141"/>
      <c r="EC20" s="141"/>
      <c r="ED20" s="141"/>
      <c r="EE20" s="141"/>
      <c r="EF20" s="141"/>
      <c r="EG20" s="141"/>
      <c r="EH20" s="141"/>
      <c r="EI20" s="141"/>
      <c r="EJ20" s="141"/>
      <c r="EK20" s="141"/>
      <c r="EL20" s="141"/>
      <c r="EM20" s="141"/>
      <c r="EN20" s="141"/>
      <c r="EO20" s="141"/>
      <c r="EP20" s="141"/>
      <c r="EQ20" s="141"/>
      <c r="ER20" s="141"/>
      <c r="ES20" s="141"/>
      <c r="ET20" s="141"/>
      <c r="EU20" s="141"/>
      <c r="EV20" s="141"/>
      <c r="EW20" s="141"/>
      <c r="EX20" s="141"/>
      <c r="EY20" s="141"/>
      <c r="EZ20" s="141"/>
      <c r="FA20" s="141"/>
      <c r="FB20" s="141"/>
      <c r="FC20" s="141"/>
      <c r="FD20" s="141"/>
      <c r="FE20" s="141"/>
      <c r="FF20" s="141"/>
      <c r="FG20" s="141"/>
      <c r="FH20" s="141"/>
      <c r="FI20" s="141"/>
      <c r="FJ20" s="141"/>
      <c r="FK20" s="141"/>
      <c r="FL20" s="141"/>
      <c r="FM20" s="141"/>
      <c r="FN20" s="141"/>
      <c r="FO20" s="141"/>
      <c r="FP20" s="141"/>
      <c r="FQ20" s="141"/>
      <c r="FR20" s="141"/>
      <c r="FS20" s="141"/>
      <c r="FT20" s="141"/>
      <c r="FU20" s="141"/>
      <c r="FV20" s="141"/>
      <c r="FW20" s="141"/>
      <c r="FX20" s="141"/>
      <c r="FY20" s="141"/>
      <c r="FZ20" s="141"/>
      <c r="GA20" s="141"/>
      <c r="GB20" s="141"/>
      <c r="GC20" s="141"/>
      <c r="GD20" s="141"/>
      <c r="GE20" s="141"/>
      <c r="GF20" s="141"/>
      <c r="GG20" s="141"/>
      <c r="GH20" s="141"/>
      <c r="GI20" s="141"/>
      <c r="GJ20" s="141"/>
      <c r="GK20" s="141"/>
      <c r="GL20" s="141"/>
      <c r="GM20" s="141"/>
      <c r="GN20" s="141"/>
      <c r="GO20" s="141"/>
      <c r="GP20" s="141"/>
      <c r="GQ20" s="141"/>
      <c r="GR20" s="141"/>
      <c r="GS20" s="141"/>
      <c r="GT20" s="141"/>
      <c r="GU20" s="141"/>
      <c r="GV20" s="141"/>
      <c r="GW20" s="141"/>
      <c r="GX20" s="141"/>
      <c r="GY20" s="141"/>
      <c r="GZ20" s="141"/>
      <c r="HA20" s="141"/>
      <c r="HB20" s="141"/>
      <c r="HC20" s="141"/>
      <c r="HD20" s="141"/>
      <c r="HE20" s="141"/>
      <c r="HF20" s="141"/>
      <c r="HG20" s="141"/>
      <c r="HH20" s="141"/>
      <c r="HI20" s="141"/>
      <c r="HJ20" s="141"/>
      <c r="HK20" s="141"/>
      <c r="HL20" s="141"/>
      <c r="HM20" s="141"/>
      <c r="HN20" s="141"/>
      <c r="HO20" s="141"/>
      <c r="HP20" s="141"/>
      <c r="HQ20" s="141"/>
      <c r="HR20" s="141"/>
      <c r="HS20" s="141"/>
      <c r="HT20" s="141"/>
      <c r="HU20" s="141"/>
      <c r="HV20" s="141"/>
      <c r="HW20" s="141"/>
      <c r="HX20" s="141"/>
      <c r="HY20" s="141"/>
      <c r="HZ20" s="141"/>
      <c r="IA20" s="141"/>
      <c r="IB20" s="141"/>
      <c r="IC20" s="141"/>
      <c r="ID20" s="141"/>
      <c r="IE20" s="141"/>
      <c r="IF20" s="141"/>
      <c r="IG20" s="141"/>
      <c r="IH20" s="141"/>
      <c r="II20" s="141"/>
      <c r="IJ20" s="141"/>
      <c r="IK20" s="141"/>
      <c r="IL20" s="141"/>
      <c r="IM20" s="141"/>
      <c r="IN20" s="141"/>
      <c r="IO20" s="141"/>
      <c r="IP20" s="141"/>
      <c r="IQ20" s="141"/>
      <c r="IR20" s="141"/>
      <c r="IS20" s="141"/>
      <c r="IT20" s="141"/>
      <c r="IU20" s="141"/>
      <c r="IV20" s="141"/>
    </row>
    <row r="21" spans="1:256" x14ac:dyDescent="0.3">
      <c r="A21" s="163"/>
      <c r="B21" s="188"/>
      <c r="C21" s="155"/>
      <c r="D21" s="157"/>
      <c r="E21" s="157"/>
      <c r="F21" s="158"/>
      <c r="G21" s="159"/>
      <c r="H21" s="159"/>
      <c r="I21" s="159"/>
      <c r="J21" s="159"/>
      <c r="K21" s="165"/>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c r="EV21" s="141"/>
      <c r="EW21" s="141"/>
      <c r="EX21" s="141"/>
      <c r="EY21" s="141"/>
      <c r="EZ21" s="141"/>
      <c r="FA21" s="141"/>
      <c r="FB21" s="141"/>
      <c r="FC21" s="141"/>
      <c r="FD21" s="141"/>
      <c r="FE21" s="141"/>
      <c r="FF21" s="141"/>
      <c r="FG21" s="141"/>
      <c r="FH21" s="141"/>
      <c r="FI21" s="141"/>
      <c r="FJ21" s="141"/>
      <c r="FK21" s="141"/>
      <c r="FL21" s="141"/>
      <c r="FM21" s="141"/>
      <c r="FN21" s="141"/>
      <c r="FO21" s="141"/>
      <c r="FP21" s="141"/>
      <c r="FQ21" s="141"/>
      <c r="FR21" s="141"/>
      <c r="FS21" s="141"/>
      <c r="FT21" s="141"/>
      <c r="FU21" s="141"/>
      <c r="FV21" s="141"/>
      <c r="FW21" s="141"/>
      <c r="FX21" s="141"/>
      <c r="FY21" s="141"/>
      <c r="FZ21" s="141"/>
      <c r="GA21" s="141"/>
      <c r="GB21" s="141"/>
      <c r="GC21" s="141"/>
      <c r="GD21" s="141"/>
      <c r="GE21" s="141"/>
      <c r="GF21" s="141"/>
      <c r="GG21" s="141"/>
      <c r="GH21" s="141"/>
      <c r="GI21" s="141"/>
      <c r="GJ21" s="141"/>
      <c r="GK21" s="141"/>
      <c r="GL21" s="141"/>
      <c r="GM21" s="141"/>
      <c r="GN21" s="141"/>
      <c r="GO21" s="141"/>
      <c r="GP21" s="141"/>
      <c r="GQ21" s="141"/>
      <c r="GR21" s="141"/>
      <c r="GS21" s="141"/>
      <c r="GT21" s="141"/>
      <c r="GU21" s="141"/>
      <c r="GV21" s="141"/>
      <c r="GW21" s="141"/>
      <c r="GX21" s="141"/>
      <c r="GY21" s="141"/>
      <c r="GZ21" s="141"/>
      <c r="HA21" s="141"/>
      <c r="HB21" s="141"/>
      <c r="HC21" s="141"/>
      <c r="HD21" s="141"/>
      <c r="HE21" s="141"/>
      <c r="HF21" s="141"/>
      <c r="HG21" s="141"/>
      <c r="HH21" s="141"/>
      <c r="HI21" s="141"/>
      <c r="HJ21" s="141"/>
      <c r="HK21" s="141"/>
      <c r="HL21" s="141"/>
      <c r="HM21" s="141"/>
      <c r="HN21" s="141"/>
      <c r="HO21" s="141"/>
      <c r="HP21" s="141"/>
      <c r="HQ21" s="141"/>
      <c r="HR21" s="141"/>
      <c r="HS21" s="141"/>
      <c r="HT21" s="141"/>
      <c r="HU21" s="141"/>
      <c r="HV21" s="141"/>
      <c r="HW21" s="141"/>
      <c r="HX21" s="141"/>
      <c r="HY21" s="141"/>
      <c r="HZ21" s="141"/>
      <c r="IA21" s="141"/>
      <c r="IB21" s="141"/>
      <c r="IC21" s="141"/>
      <c r="ID21" s="141"/>
      <c r="IE21" s="141"/>
      <c r="IF21" s="141"/>
      <c r="IG21" s="141"/>
      <c r="IH21" s="141"/>
      <c r="II21" s="141"/>
      <c r="IJ21" s="141"/>
      <c r="IK21" s="141"/>
      <c r="IL21" s="141"/>
      <c r="IM21" s="141"/>
      <c r="IN21" s="141"/>
      <c r="IO21" s="141"/>
      <c r="IP21" s="141"/>
      <c r="IQ21" s="141"/>
      <c r="IR21" s="141"/>
      <c r="IS21" s="141"/>
      <c r="IT21" s="141"/>
      <c r="IU21" s="141"/>
      <c r="IV21" s="141"/>
    </row>
    <row r="22" spans="1:256" ht="15.75" customHeight="1" x14ac:dyDescent="0.3">
      <c r="A22" s="183" t="s">
        <v>38</v>
      </c>
      <c r="B22" s="188"/>
      <c r="C22" s="155"/>
      <c r="D22" s="157"/>
      <c r="E22" s="157"/>
      <c r="F22" s="158"/>
      <c r="G22" s="159"/>
      <c r="H22" s="159"/>
      <c r="I22" s="159"/>
      <c r="J22" s="159"/>
      <c r="K22" s="165"/>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c r="EV22" s="141"/>
      <c r="EW22" s="141"/>
      <c r="EX22" s="141"/>
      <c r="EY22" s="141"/>
      <c r="EZ22" s="141"/>
      <c r="FA22" s="141"/>
      <c r="FB22" s="141"/>
      <c r="FC22" s="141"/>
      <c r="FD22" s="141"/>
      <c r="FE22" s="141"/>
      <c r="FF22" s="141"/>
      <c r="FG22" s="141"/>
      <c r="FH22" s="141"/>
      <c r="FI22" s="141"/>
      <c r="FJ22" s="141"/>
      <c r="FK22" s="141"/>
      <c r="FL22" s="141"/>
      <c r="FM22" s="141"/>
      <c r="FN22" s="141"/>
      <c r="FO22" s="141"/>
      <c r="FP22" s="141"/>
      <c r="FQ22" s="141"/>
      <c r="FR22" s="141"/>
      <c r="FS22" s="141"/>
      <c r="FT22" s="141"/>
      <c r="FU22" s="141"/>
      <c r="FV22" s="141"/>
      <c r="FW22" s="141"/>
      <c r="FX22" s="141"/>
      <c r="FY22" s="141"/>
      <c r="FZ22" s="141"/>
      <c r="GA22" s="141"/>
      <c r="GB22" s="141"/>
      <c r="GC22" s="141"/>
      <c r="GD22" s="141"/>
      <c r="GE22" s="141"/>
      <c r="GF22" s="141"/>
      <c r="GG22" s="141"/>
      <c r="GH22" s="141"/>
      <c r="GI22" s="141"/>
      <c r="GJ22" s="141"/>
      <c r="GK22" s="141"/>
      <c r="GL22" s="141"/>
      <c r="GM22" s="141"/>
      <c r="GN22" s="141"/>
      <c r="GO22" s="141"/>
      <c r="GP22" s="141"/>
      <c r="GQ22" s="141"/>
      <c r="GR22" s="141"/>
      <c r="GS22" s="141"/>
      <c r="GT22" s="141"/>
      <c r="GU22" s="141"/>
      <c r="GV22" s="141"/>
      <c r="GW22" s="141"/>
      <c r="GX22" s="141"/>
      <c r="GY22" s="141"/>
      <c r="GZ22" s="141"/>
      <c r="HA22" s="141"/>
      <c r="HB22" s="141"/>
      <c r="HC22" s="141"/>
      <c r="HD22" s="141"/>
      <c r="HE22" s="141"/>
      <c r="HF22" s="141"/>
      <c r="HG22" s="141"/>
      <c r="HH22" s="141"/>
      <c r="HI22" s="141"/>
      <c r="HJ22" s="141"/>
      <c r="HK22" s="141"/>
      <c r="HL22" s="141"/>
      <c r="HM22" s="141"/>
      <c r="HN22" s="141"/>
      <c r="HO22" s="141"/>
      <c r="HP22" s="141"/>
      <c r="HQ22" s="141"/>
      <c r="HR22" s="141"/>
      <c r="HS22" s="141"/>
      <c r="HT22" s="141"/>
      <c r="HU22" s="141"/>
      <c r="HV22" s="141"/>
      <c r="HW22" s="141"/>
      <c r="HX22" s="141"/>
      <c r="HY22" s="141"/>
      <c r="HZ22" s="141"/>
      <c r="IA22" s="141"/>
      <c r="IB22" s="141"/>
      <c r="IC22" s="141"/>
      <c r="ID22" s="141"/>
      <c r="IE22" s="141"/>
      <c r="IF22" s="141"/>
      <c r="IG22" s="141"/>
      <c r="IH22" s="141"/>
      <c r="II22" s="141"/>
      <c r="IJ22" s="141"/>
      <c r="IK22" s="141"/>
      <c r="IL22" s="141"/>
      <c r="IM22" s="141"/>
      <c r="IN22" s="141"/>
      <c r="IO22" s="141"/>
      <c r="IP22" s="141"/>
      <c r="IQ22" s="141"/>
      <c r="IR22" s="141"/>
      <c r="IS22" s="141"/>
      <c r="IT22" s="141"/>
      <c r="IU22" s="141"/>
      <c r="IV22" s="141"/>
    </row>
    <row r="23" spans="1:256" x14ac:dyDescent="0.3">
      <c r="A23" s="163" t="s">
        <v>624</v>
      </c>
      <c r="B23" s="188" t="s">
        <v>656</v>
      </c>
      <c r="C23" s="188" t="s">
        <v>694</v>
      </c>
      <c r="D23" s="157" t="s">
        <v>655</v>
      </c>
      <c r="E23" s="157">
        <v>1</v>
      </c>
      <c r="F23" s="158" t="s">
        <v>593</v>
      </c>
      <c r="G23" s="159"/>
      <c r="H23" s="159"/>
      <c r="I23" s="159"/>
      <c r="J23" s="159"/>
      <c r="K23" s="165" t="s">
        <v>623</v>
      </c>
      <c r="L23" s="156"/>
      <c r="M23" s="156"/>
      <c r="N23" s="156"/>
      <c r="O23" s="156"/>
      <c r="P23" s="156"/>
      <c r="Q23" s="156"/>
      <c r="R23" s="156"/>
      <c r="S23" s="156"/>
      <c r="T23" s="156"/>
      <c r="U23" s="156"/>
      <c r="V23" s="156"/>
      <c r="W23" s="156"/>
      <c r="X23" s="156"/>
      <c r="Y23" s="156"/>
      <c r="Z23" s="156"/>
      <c r="AA23" s="156"/>
      <c r="AB23" s="156"/>
      <c r="AC23" s="156"/>
      <c r="AD23" s="156"/>
      <c r="AE23" s="156"/>
      <c r="AF23" s="156"/>
      <c r="AG23" s="156"/>
      <c r="AH23" s="156"/>
      <c r="AI23" s="156"/>
      <c r="AJ23" s="156"/>
      <c r="AK23" s="156"/>
      <c r="AL23" s="156"/>
      <c r="AM23" s="156"/>
      <c r="AN23" s="156"/>
      <c r="AO23" s="156"/>
      <c r="AP23" s="156"/>
      <c r="AQ23" s="156"/>
      <c r="AR23" s="156"/>
      <c r="AS23" s="156"/>
      <c r="AT23" s="156"/>
      <c r="AU23" s="156"/>
      <c r="AV23" s="156"/>
      <c r="AW23" s="156"/>
      <c r="AX23" s="156"/>
      <c r="AY23" s="156"/>
      <c r="AZ23" s="156"/>
      <c r="BA23" s="156"/>
      <c r="BB23" s="156"/>
      <c r="BC23" s="156"/>
      <c r="BD23" s="156"/>
      <c r="BE23" s="156"/>
      <c r="BF23" s="156"/>
      <c r="BG23" s="156"/>
      <c r="BH23" s="156"/>
      <c r="BI23" s="156"/>
      <c r="BJ23" s="156"/>
      <c r="BK23" s="156"/>
      <c r="BL23" s="156"/>
      <c r="BM23" s="156"/>
      <c r="BN23" s="156"/>
      <c r="BO23" s="156"/>
      <c r="BP23" s="156"/>
      <c r="BQ23" s="156"/>
      <c r="BR23" s="156"/>
      <c r="BS23" s="156"/>
      <c r="BT23" s="156"/>
      <c r="BU23" s="156"/>
      <c r="BV23" s="156"/>
      <c r="BW23" s="156"/>
      <c r="BX23" s="156"/>
      <c r="BY23" s="156"/>
      <c r="BZ23" s="156"/>
      <c r="CA23" s="156"/>
      <c r="CB23" s="156"/>
      <c r="CC23" s="156"/>
      <c r="CD23" s="156"/>
      <c r="CE23" s="156"/>
      <c r="CF23" s="156"/>
      <c r="CG23" s="156"/>
      <c r="CH23" s="156"/>
      <c r="CI23" s="156"/>
      <c r="CJ23" s="156"/>
      <c r="CK23" s="156"/>
      <c r="CL23" s="156"/>
      <c r="CM23" s="156"/>
      <c r="CN23" s="156"/>
      <c r="CO23" s="156"/>
      <c r="CP23" s="156"/>
      <c r="CQ23" s="156"/>
      <c r="CR23" s="156"/>
      <c r="CS23" s="156"/>
      <c r="CT23" s="156"/>
      <c r="CU23" s="156"/>
      <c r="CV23" s="156"/>
      <c r="CW23" s="156"/>
      <c r="CX23" s="156"/>
      <c r="CY23" s="156"/>
      <c r="CZ23" s="156"/>
      <c r="DA23" s="156"/>
      <c r="DB23" s="156"/>
      <c r="DC23" s="156"/>
      <c r="DD23" s="156"/>
      <c r="DE23" s="156"/>
      <c r="DF23" s="156"/>
      <c r="DG23" s="156"/>
      <c r="DH23" s="156"/>
      <c r="DI23" s="156"/>
      <c r="DJ23" s="156"/>
      <c r="DK23" s="156"/>
      <c r="DL23" s="156"/>
      <c r="DM23" s="156"/>
      <c r="DN23" s="156"/>
      <c r="DO23" s="156"/>
      <c r="DP23" s="156"/>
      <c r="DQ23" s="156"/>
      <c r="DR23" s="156"/>
      <c r="DS23" s="156"/>
      <c r="DT23" s="156"/>
      <c r="DU23" s="156"/>
      <c r="DV23" s="156"/>
      <c r="DW23" s="156"/>
      <c r="DX23" s="156"/>
      <c r="DY23" s="156"/>
      <c r="DZ23" s="156"/>
      <c r="EA23" s="156"/>
      <c r="EB23" s="156"/>
      <c r="EC23" s="156"/>
      <c r="ED23" s="156"/>
      <c r="EE23" s="156"/>
      <c r="EF23" s="156"/>
      <c r="EG23" s="156"/>
      <c r="EH23" s="156"/>
      <c r="EI23" s="156"/>
      <c r="EJ23" s="156"/>
      <c r="EK23" s="156"/>
      <c r="EL23" s="156"/>
      <c r="EM23" s="156"/>
      <c r="EN23" s="156"/>
      <c r="EO23" s="156"/>
      <c r="EP23" s="156"/>
      <c r="EQ23" s="156"/>
      <c r="ER23" s="156"/>
      <c r="ES23" s="156"/>
      <c r="ET23" s="156"/>
      <c r="EU23" s="156"/>
      <c r="EV23" s="156"/>
      <c r="EW23" s="156"/>
      <c r="EX23" s="156"/>
      <c r="EY23" s="156"/>
      <c r="EZ23" s="156"/>
      <c r="FA23" s="156"/>
      <c r="FB23" s="156"/>
      <c r="FC23" s="156"/>
      <c r="FD23" s="156"/>
      <c r="FE23" s="156"/>
      <c r="FF23" s="156"/>
      <c r="FG23" s="156"/>
      <c r="FH23" s="156"/>
      <c r="FI23" s="156"/>
      <c r="FJ23" s="156"/>
      <c r="FK23" s="156"/>
      <c r="FL23" s="156"/>
      <c r="FM23" s="156"/>
      <c r="FN23" s="156"/>
      <c r="FO23" s="156"/>
      <c r="FP23" s="156"/>
      <c r="FQ23" s="156"/>
      <c r="FR23" s="156"/>
      <c r="FS23" s="156"/>
      <c r="FT23" s="156"/>
      <c r="FU23" s="156"/>
      <c r="FV23" s="156"/>
      <c r="FW23" s="156"/>
      <c r="FX23" s="156"/>
      <c r="FY23" s="156"/>
      <c r="FZ23" s="156"/>
      <c r="GA23" s="156"/>
      <c r="GB23" s="156"/>
      <c r="GC23" s="156"/>
      <c r="GD23" s="156"/>
      <c r="GE23" s="156"/>
      <c r="GF23" s="156"/>
      <c r="GG23" s="156"/>
      <c r="GH23" s="156"/>
      <c r="GI23" s="156"/>
      <c r="GJ23" s="156"/>
      <c r="GK23" s="156"/>
      <c r="GL23" s="156"/>
      <c r="GM23" s="156"/>
      <c r="GN23" s="156"/>
      <c r="GO23" s="156"/>
      <c r="GP23" s="156"/>
      <c r="GQ23" s="156"/>
      <c r="GR23" s="156"/>
      <c r="GS23" s="156"/>
      <c r="GT23" s="156"/>
      <c r="GU23" s="156"/>
      <c r="GV23" s="156"/>
      <c r="GW23" s="156"/>
      <c r="GX23" s="156"/>
      <c r="GY23" s="156"/>
      <c r="GZ23" s="156"/>
      <c r="HA23" s="156"/>
      <c r="HB23" s="156"/>
      <c r="HC23" s="156"/>
      <c r="HD23" s="156"/>
      <c r="HE23" s="156"/>
      <c r="HF23" s="156"/>
      <c r="HG23" s="156"/>
      <c r="HH23" s="156"/>
      <c r="HI23" s="156"/>
      <c r="HJ23" s="156"/>
      <c r="HK23" s="156"/>
      <c r="HL23" s="156"/>
      <c r="HM23" s="156"/>
      <c r="HN23" s="156"/>
      <c r="HO23" s="156"/>
      <c r="HP23" s="156"/>
      <c r="HQ23" s="156"/>
      <c r="HR23" s="156"/>
      <c r="HS23" s="156"/>
      <c r="HT23" s="156"/>
      <c r="HU23" s="156"/>
      <c r="HV23" s="156"/>
      <c r="HW23" s="156"/>
      <c r="HX23" s="156"/>
      <c r="HY23" s="156"/>
      <c r="HZ23" s="156"/>
      <c r="IA23" s="156"/>
      <c r="IB23" s="156"/>
      <c r="IC23" s="156"/>
      <c r="ID23" s="156"/>
      <c r="IE23" s="156"/>
      <c r="IF23" s="156"/>
      <c r="IG23" s="156"/>
      <c r="IH23" s="156"/>
      <c r="II23" s="156"/>
      <c r="IJ23" s="156"/>
      <c r="IK23" s="156"/>
      <c r="IL23" s="156"/>
      <c r="IM23" s="156"/>
      <c r="IN23" s="156"/>
      <c r="IO23" s="156"/>
      <c r="IP23" s="156"/>
      <c r="IQ23" s="156"/>
      <c r="IR23" s="156"/>
      <c r="IS23" s="156"/>
      <c r="IT23" s="156"/>
      <c r="IU23" s="156"/>
      <c r="IV23" s="156"/>
    </row>
    <row r="24" spans="1:256" s="127" customFormat="1" x14ac:dyDescent="0.3">
      <c r="A24" s="166"/>
      <c r="B24" s="188"/>
      <c r="C24" s="155"/>
      <c r="D24" s="157"/>
      <c r="E24" s="157"/>
      <c r="F24" s="158"/>
      <c r="G24" s="159"/>
      <c r="H24" s="159"/>
      <c r="I24" s="159"/>
      <c r="J24" s="159"/>
      <c r="K24" s="165"/>
      <c r="L24" s="156"/>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6"/>
      <c r="AM24" s="156"/>
      <c r="AN24" s="156"/>
      <c r="AO24" s="156"/>
      <c r="AP24" s="156"/>
      <c r="AQ24" s="156"/>
      <c r="AR24" s="156"/>
      <c r="AS24" s="156"/>
      <c r="AT24" s="156"/>
      <c r="AU24" s="156"/>
      <c r="AV24" s="156"/>
      <c r="AW24" s="156"/>
      <c r="AX24" s="156"/>
      <c r="AY24" s="156"/>
      <c r="AZ24" s="156"/>
      <c r="BA24" s="156"/>
      <c r="BB24" s="156"/>
      <c r="BC24" s="156"/>
      <c r="BD24" s="156"/>
      <c r="BE24" s="156"/>
      <c r="BF24" s="156"/>
      <c r="BG24" s="156"/>
      <c r="BH24" s="156"/>
      <c r="BI24" s="156"/>
      <c r="BJ24" s="156"/>
      <c r="BK24" s="156"/>
      <c r="BL24" s="156"/>
      <c r="BM24" s="156"/>
      <c r="BN24" s="156"/>
      <c r="BO24" s="156"/>
      <c r="BP24" s="156"/>
      <c r="BQ24" s="156"/>
      <c r="BR24" s="156"/>
      <c r="BS24" s="156"/>
      <c r="BT24" s="156"/>
      <c r="BU24" s="156"/>
      <c r="BV24" s="156"/>
      <c r="BW24" s="156"/>
      <c r="BX24" s="156"/>
      <c r="BY24" s="156"/>
      <c r="BZ24" s="156"/>
      <c r="CA24" s="156"/>
      <c r="CB24" s="156"/>
      <c r="CC24" s="156"/>
      <c r="CD24" s="156"/>
      <c r="CE24" s="156"/>
      <c r="CF24" s="156"/>
      <c r="CG24" s="156"/>
      <c r="CH24" s="156"/>
      <c r="CI24" s="156"/>
      <c r="CJ24" s="156"/>
      <c r="CK24" s="156"/>
      <c r="CL24" s="156"/>
      <c r="CM24" s="156"/>
      <c r="CN24" s="156"/>
      <c r="CO24" s="156"/>
      <c r="CP24" s="156"/>
      <c r="CQ24" s="156"/>
      <c r="CR24" s="156"/>
      <c r="CS24" s="156"/>
      <c r="CT24" s="156"/>
      <c r="CU24" s="156"/>
      <c r="CV24" s="156"/>
      <c r="CW24" s="156"/>
      <c r="CX24" s="156"/>
      <c r="CY24" s="156"/>
      <c r="CZ24" s="156"/>
      <c r="DA24" s="156"/>
      <c r="DB24" s="156"/>
      <c r="DC24" s="156"/>
      <c r="DD24" s="156"/>
      <c r="DE24" s="156"/>
      <c r="DF24" s="156"/>
      <c r="DG24" s="156"/>
      <c r="DH24" s="156"/>
      <c r="DI24" s="156"/>
      <c r="DJ24" s="156"/>
      <c r="DK24" s="156"/>
      <c r="DL24" s="156"/>
      <c r="DM24" s="156"/>
      <c r="DN24" s="156"/>
      <c r="DO24" s="156"/>
      <c r="DP24" s="156"/>
      <c r="DQ24" s="156"/>
      <c r="DR24" s="156"/>
      <c r="DS24" s="156"/>
      <c r="DT24" s="156"/>
      <c r="DU24" s="156"/>
      <c r="DV24" s="156"/>
      <c r="DW24" s="156"/>
      <c r="DX24" s="156"/>
      <c r="DY24" s="156"/>
      <c r="DZ24" s="156"/>
      <c r="EA24" s="156"/>
      <c r="EB24" s="156"/>
      <c r="EC24" s="156"/>
      <c r="ED24" s="156"/>
      <c r="EE24" s="156"/>
      <c r="EF24" s="156"/>
      <c r="EG24" s="156"/>
      <c r="EH24" s="156"/>
      <c r="EI24" s="156"/>
      <c r="EJ24" s="156"/>
      <c r="EK24" s="156"/>
      <c r="EL24" s="156"/>
      <c r="EM24" s="156"/>
      <c r="EN24" s="156"/>
      <c r="EO24" s="156"/>
      <c r="EP24" s="156"/>
      <c r="EQ24" s="156"/>
      <c r="ER24" s="156"/>
      <c r="ES24" s="156"/>
      <c r="ET24" s="156"/>
      <c r="EU24" s="156"/>
      <c r="EV24" s="156"/>
      <c r="EW24" s="156"/>
      <c r="EX24" s="156"/>
      <c r="EY24" s="156"/>
      <c r="EZ24" s="156"/>
      <c r="FA24" s="156"/>
      <c r="FB24" s="156"/>
      <c r="FC24" s="156"/>
      <c r="FD24" s="156"/>
      <c r="FE24" s="156"/>
      <c r="FF24" s="156"/>
      <c r="FG24" s="156"/>
      <c r="FH24" s="156"/>
      <c r="FI24" s="156"/>
      <c r="FJ24" s="156"/>
      <c r="FK24" s="156"/>
      <c r="FL24" s="156"/>
      <c r="FM24" s="156"/>
      <c r="FN24" s="156"/>
      <c r="FO24" s="156"/>
      <c r="FP24" s="156"/>
      <c r="FQ24" s="156"/>
      <c r="FR24" s="156"/>
      <c r="FS24" s="156"/>
      <c r="FT24" s="156"/>
      <c r="FU24" s="156"/>
      <c r="FV24" s="156"/>
      <c r="FW24" s="156"/>
      <c r="FX24" s="156"/>
      <c r="FY24" s="156"/>
      <c r="FZ24" s="156"/>
      <c r="GA24" s="156"/>
      <c r="GB24" s="156"/>
      <c r="GC24" s="156"/>
      <c r="GD24" s="156"/>
      <c r="GE24" s="156"/>
      <c r="GF24" s="156"/>
      <c r="GG24" s="156"/>
      <c r="GH24" s="156"/>
      <c r="GI24" s="156"/>
      <c r="GJ24" s="156"/>
      <c r="GK24" s="156"/>
      <c r="GL24" s="156"/>
      <c r="GM24" s="156"/>
      <c r="GN24" s="156"/>
      <c r="GO24" s="156"/>
      <c r="GP24" s="156"/>
      <c r="GQ24" s="156"/>
      <c r="GR24" s="156"/>
      <c r="GS24" s="156"/>
      <c r="GT24" s="156"/>
      <c r="GU24" s="156"/>
      <c r="GV24" s="156"/>
      <c r="GW24" s="156"/>
      <c r="GX24" s="156"/>
      <c r="GY24" s="156"/>
      <c r="GZ24" s="156"/>
      <c r="HA24" s="156"/>
      <c r="HB24" s="156"/>
      <c r="HC24" s="156"/>
      <c r="HD24" s="156"/>
      <c r="HE24" s="156"/>
      <c r="HF24" s="156"/>
      <c r="HG24" s="156"/>
      <c r="HH24" s="156"/>
      <c r="HI24" s="156"/>
      <c r="HJ24" s="156"/>
      <c r="HK24" s="156"/>
      <c r="HL24" s="156"/>
      <c r="HM24" s="156"/>
      <c r="HN24" s="156"/>
      <c r="HO24" s="156"/>
      <c r="HP24" s="156"/>
      <c r="HQ24" s="156"/>
      <c r="HR24" s="156"/>
      <c r="HS24" s="156"/>
      <c r="HT24" s="156"/>
      <c r="HU24" s="156"/>
      <c r="HV24" s="156"/>
      <c r="HW24" s="156"/>
      <c r="HX24" s="156"/>
      <c r="HY24" s="156"/>
      <c r="HZ24" s="156"/>
      <c r="IA24" s="156"/>
      <c r="IB24" s="156"/>
      <c r="IC24" s="156"/>
      <c r="ID24" s="156"/>
      <c r="IE24" s="156"/>
      <c r="IF24" s="156"/>
      <c r="IG24" s="156"/>
      <c r="IH24" s="156"/>
      <c r="II24" s="156"/>
      <c r="IJ24" s="156"/>
      <c r="IK24" s="156"/>
      <c r="IL24" s="156"/>
      <c r="IM24" s="156"/>
      <c r="IN24" s="156"/>
      <c r="IO24" s="156"/>
      <c r="IP24" s="156"/>
      <c r="IQ24" s="156"/>
      <c r="IR24" s="156"/>
      <c r="IS24" s="156"/>
      <c r="IT24" s="156"/>
      <c r="IU24" s="156"/>
      <c r="IV24" s="156"/>
    </row>
    <row r="25" spans="1:256" s="49" customFormat="1" ht="15.5" x14ac:dyDescent="0.3">
      <c r="A25" s="167" t="s">
        <v>60</v>
      </c>
      <c r="B25" s="188"/>
      <c r="C25" s="155"/>
      <c r="D25" s="157"/>
      <c r="E25" s="157"/>
      <c r="F25" s="158"/>
      <c r="G25" s="159"/>
      <c r="H25" s="159"/>
      <c r="I25" s="159"/>
      <c r="J25" s="159"/>
      <c r="K25" s="165"/>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c r="BS25" s="141"/>
      <c r="BT25" s="141"/>
      <c r="BU25" s="141"/>
      <c r="BV25" s="141"/>
      <c r="BW25" s="141"/>
      <c r="BX25" s="141"/>
      <c r="BY25" s="141"/>
      <c r="BZ25" s="141"/>
      <c r="CA25" s="141"/>
      <c r="CB25" s="141"/>
      <c r="CC25" s="141"/>
      <c r="CD25" s="141"/>
      <c r="CE25" s="141"/>
      <c r="CF25" s="141"/>
      <c r="CG25" s="141"/>
      <c r="CH25" s="141"/>
      <c r="CI25" s="141"/>
      <c r="CJ25" s="141"/>
      <c r="CK25" s="141"/>
      <c r="CL25" s="141"/>
      <c r="CM25" s="141"/>
      <c r="CN25" s="141"/>
      <c r="CO25" s="141"/>
      <c r="CP25" s="141"/>
      <c r="CQ25" s="141"/>
      <c r="CR25" s="141"/>
      <c r="CS25" s="141"/>
      <c r="CT25" s="141"/>
      <c r="CU25" s="141"/>
      <c r="CV25" s="141"/>
      <c r="CW25" s="141"/>
      <c r="CX25" s="141"/>
      <c r="CY25" s="141"/>
      <c r="CZ25" s="141"/>
      <c r="DA25" s="141"/>
      <c r="DB25" s="141"/>
      <c r="DC25" s="141"/>
      <c r="DD25" s="141"/>
      <c r="DE25" s="141"/>
      <c r="DF25" s="141"/>
      <c r="DG25" s="141"/>
      <c r="DH25" s="141"/>
      <c r="DI25" s="141"/>
      <c r="DJ25" s="141"/>
      <c r="DK25" s="141"/>
      <c r="DL25" s="141"/>
      <c r="DM25" s="141"/>
      <c r="DN25" s="141"/>
      <c r="DO25" s="141"/>
      <c r="DP25" s="141"/>
      <c r="DQ25" s="141"/>
      <c r="DR25" s="141"/>
      <c r="DS25" s="141"/>
      <c r="DT25" s="141"/>
      <c r="DU25" s="141"/>
      <c r="DV25" s="141"/>
      <c r="DW25" s="141"/>
      <c r="DX25" s="141"/>
      <c r="DY25" s="141"/>
      <c r="DZ25" s="141"/>
      <c r="EA25" s="141"/>
      <c r="EB25" s="141"/>
      <c r="EC25" s="141"/>
      <c r="ED25" s="141"/>
      <c r="EE25" s="141"/>
      <c r="EF25" s="141"/>
      <c r="EG25" s="141"/>
      <c r="EH25" s="141"/>
      <c r="EI25" s="141"/>
      <c r="EJ25" s="141"/>
      <c r="EK25" s="141"/>
      <c r="EL25" s="141"/>
      <c r="EM25" s="141"/>
      <c r="EN25" s="141"/>
      <c r="EO25" s="141"/>
      <c r="EP25" s="141"/>
      <c r="EQ25" s="141"/>
      <c r="ER25" s="141"/>
      <c r="ES25" s="141"/>
      <c r="ET25" s="141"/>
      <c r="EU25" s="141"/>
      <c r="EV25" s="141"/>
      <c r="EW25" s="141"/>
      <c r="EX25" s="141"/>
      <c r="EY25" s="141"/>
      <c r="EZ25" s="141"/>
      <c r="FA25" s="141"/>
      <c r="FB25" s="141"/>
      <c r="FC25" s="141"/>
      <c r="FD25" s="141"/>
      <c r="FE25" s="141"/>
      <c r="FF25" s="141"/>
      <c r="FG25" s="141"/>
      <c r="FH25" s="141"/>
      <c r="FI25" s="141"/>
      <c r="FJ25" s="141"/>
      <c r="FK25" s="141"/>
      <c r="FL25" s="141"/>
      <c r="FM25" s="141"/>
      <c r="FN25" s="141"/>
      <c r="FO25" s="141"/>
      <c r="FP25" s="141"/>
      <c r="FQ25" s="141"/>
      <c r="FR25" s="141"/>
      <c r="FS25" s="141"/>
      <c r="FT25" s="141"/>
      <c r="FU25" s="141"/>
      <c r="FV25" s="141"/>
      <c r="FW25" s="141"/>
      <c r="FX25" s="141"/>
      <c r="FY25" s="141"/>
      <c r="FZ25" s="141"/>
      <c r="GA25" s="141"/>
      <c r="GB25" s="141"/>
      <c r="GC25" s="141"/>
      <c r="GD25" s="141"/>
      <c r="GE25" s="141"/>
      <c r="GF25" s="141"/>
      <c r="GG25" s="141"/>
      <c r="GH25" s="141"/>
      <c r="GI25" s="141"/>
      <c r="GJ25" s="141"/>
      <c r="GK25" s="141"/>
      <c r="GL25" s="141"/>
      <c r="GM25" s="141"/>
      <c r="GN25" s="141"/>
      <c r="GO25" s="141"/>
      <c r="GP25" s="141"/>
      <c r="GQ25" s="141"/>
      <c r="GR25" s="141"/>
      <c r="GS25" s="141"/>
      <c r="GT25" s="141"/>
      <c r="GU25" s="141"/>
      <c r="GV25" s="141"/>
      <c r="GW25" s="141"/>
      <c r="GX25" s="141"/>
      <c r="GY25" s="141"/>
      <c r="GZ25" s="141"/>
      <c r="HA25" s="141"/>
      <c r="HB25" s="141"/>
      <c r="HC25" s="141"/>
      <c r="HD25" s="141"/>
      <c r="HE25" s="141"/>
      <c r="HF25" s="141"/>
      <c r="HG25" s="141"/>
      <c r="HH25" s="141"/>
      <c r="HI25" s="141"/>
      <c r="HJ25" s="141"/>
      <c r="HK25" s="141"/>
      <c r="HL25" s="141"/>
      <c r="HM25" s="141"/>
      <c r="HN25" s="141"/>
      <c r="HO25" s="141"/>
      <c r="HP25" s="141"/>
      <c r="HQ25" s="141"/>
      <c r="HR25" s="141"/>
      <c r="HS25" s="141"/>
      <c r="HT25" s="141"/>
      <c r="HU25" s="141"/>
      <c r="HV25" s="141"/>
      <c r="HW25" s="141"/>
      <c r="HX25" s="141"/>
      <c r="HY25" s="141"/>
      <c r="HZ25" s="141"/>
      <c r="IA25" s="141"/>
      <c r="IB25" s="141"/>
      <c r="IC25" s="141"/>
      <c r="ID25" s="141"/>
      <c r="IE25" s="141"/>
      <c r="IF25" s="141"/>
      <c r="IG25" s="141"/>
      <c r="IH25" s="141"/>
      <c r="II25" s="141"/>
      <c r="IJ25" s="141"/>
      <c r="IK25" s="141"/>
      <c r="IL25" s="141"/>
      <c r="IM25" s="141"/>
      <c r="IN25" s="141"/>
      <c r="IO25" s="141"/>
      <c r="IP25" s="141"/>
      <c r="IQ25" s="141"/>
      <c r="IR25" s="141"/>
      <c r="IS25" s="141"/>
      <c r="IT25" s="141"/>
      <c r="IU25" s="141"/>
      <c r="IV25" s="141"/>
    </row>
    <row r="26" spans="1:256" s="49" customFormat="1" ht="25" x14ac:dyDescent="0.3">
      <c r="A26" s="163" t="s">
        <v>693</v>
      </c>
      <c r="B26" s="188" t="s">
        <v>595</v>
      </c>
      <c r="C26" s="188" t="s">
        <v>674</v>
      </c>
      <c r="D26" s="157" t="s">
        <v>655</v>
      </c>
      <c r="E26" s="157">
        <v>1</v>
      </c>
      <c r="F26" s="158" t="s">
        <v>593</v>
      </c>
      <c r="G26" s="159"/>
      <c r="H26" s="159"/>
      <c r="I26" s="159"/>
      <c r="J26" s="159"/>
      <c r="K26" s="165" t="s">
        <v>657</v>
      </c>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R26" s="141"/>
      <c r="AS26" s="141"/>
      <c r="AT26" s="141"/>
      <c r="AU26" s="141"/>
      <c r="AV26" s="141"/>
      <c r="AW26" s="141"/>
      <c r="AX26" s="141"/>
      <c r="AY26" s="141"/>
      <c r="AZ26" s="141"/>
      <c r="BA26" s="141"/>
      <c r="BB26" s="141"/>
      <c r="BC26" s="141"/>
      <c r="BD26" s="141"/>
      <c r="BE26" s="141"/>
      <c r="BF26" s="141"/>
      <c r="BG26" s="141"/>
      <c r="BH26" s="141"/>
      <c r="BI26" s="141"/>
      <c r="BJ26" s="141"/>
      <c r="BK26" s="141"/>
      <c r="BL26" s="141"/>
      <c r="BM26" s="141"/>
      <c r="BN26" s="141"/>
      <c r="BO26" s="141"/>
      <c r="BP26" s="141"/>
      <c r="BQ26" s="141"/>
      <c r="BR26" s="141"/>
      <c r="BS26" s="141"/>
      <c r="BT26" s="141"/>
      <c r="BU26" s="141"/>
      <c r="BV26" s="141"/>
      <c r="BW26" s="141"/>
      <c r="BX26" s="141"/>
      <c r="BY26" s="141"/>
      <c r="BZ26" s="141"/>
      <c r="CA26" s="141"/>
      <c r="CB26" s="141"/>
      <c r="CC26" s="141"/>
      <c r="CD26" s="141"/>
      <c r="CE26" s="141"/>
      <c r="CF26" s="141"/>
      <c r="CG26" s="141"/>
      <c r="CH26" s="141"/>
      <c r="CI26" s="141"/>
      <c r="CJ26" s="141"/>
      <c r="CK26" s="141"/>
      <c r="CL26" s="141"/>
      <c r="CM26" s="141"/>
      <c r="CN26" s="141"/>
      <c r="CO26" s="141"/>
      <c r="CP26" s="141"/>
      <c r="CQ26" s="141"/>
      <c r="CR26" s="141"/>
      <c r="CS26" s="141"/>
      <c r="CT26" s="141"/>
      <c r="CU26" s="141"/>
      <c r="CV26" s="141"/>
      <c r="CW26" s="141"/>
      <c r="CX26" s="141"/>
      <c r="CY26" s="141"/>
      <c r="CZ26" s="141"/>
      <c r="DA26" s="141"/>
      <c r="DB26" s="141"/>
      <c r="DC26" s="141"/>
      <c r="DD26" s="141"/>
      <c r="DE26" s="141"/>
      <c r="DF26" s="141"/>
      <c r="DG26" s="141"/>
      <c r="DH26" s="141"/>
      <c r="DI26" s="141"/>
      <c r="DJ26" s="141"/>
      <c r="DK26" s="141"/>
      <c r="DL26" s="141"/>
      <c r="DM26" s="141"/>
      <c r="DN26" s="141"/>
      <c r="DO26" s="141"/>
      <c r="DP26" s="141"/>
      <c r="DQ26" s="141"/>
      <c r="DR26" s="141"/>
      <c r="DS26" s="141"/>
      <c r="DT26" s="141"/>
      <c r="DU26" s="141"/>
      <c r="DV26" s="141"/>
      <c r="DW26" s="141"/>
      <c r="DX26" s="141"/>
      <c r="DY26" s="141"/>
      <c r="DZ26" s="141"/>
      <c r="EA26" s="141"/>
      <c r="EB26" s="141"/>
      <c r="EC26" s="141"/>
      <c r="ED26" s="141"/>
      <c r="EE26" s="141"/>
      <c r="EF26" s="141"/>
      <c r="EG26" s="141"/>
      <c r="EH26" s="141"/>
      <c r="EI26" s="141"/>
      <c r="EJ26" s="141"/>
      <c r="EK26" s="141"/>
      <c r="EL26" s="141"/>
      <c r="EM26" s="141"/>
      <c r="EN26" s="141"/>
      <c r="EO26" s="141"/>
      <c r="EP26" s="141"/>
      <c r="EQ26" s="141"/>
      <c r="ER26" s="141"/>
      <c r="ES26" s="141"/>
      <c r="ET26" s="141"/>
      <c r="EU26" s="141"/>
      <c r="EV26" s="141"/>
      <c r="EW26" s="141"/>
      <c r="EX26" s="141"/>
      <c r="EY26" s="141"/>
      <c r="EZ26" s="141"/>
      <c r="FA26" s="141"/>
      <c r="FB26" s="141"/>
      <c r="FC26" s="141"/>
      <c r="FD26" s="141"/>
      <c r="FE26" s="141"/>
      <c r="FF26" s="141"/>
      <c r="FG26" s="141"/>
      <c r="FH26" s="141"/>
      <c r="FI26" s="141"/>
      <c r="FJ26" s="141"/>
      <c r="FK26" s="141"/>
      <c r="FL26" s="141"/>
      <c r="FM26" s="141"/>
      <c r="FN26" s="141"/>
      <c r="FO26" s="141"/>
      <c r="FP26" s="141"/>
      <c r="FQ26" s="141"/>
      <c r="FR26" s="141"/>
      <c r="FS26" s="141"/>
      <c r="FT26" s="141"/>
      <c r="FU26" s="141"/>
      <c r="FV26" s="141"/>
      <c r="FW26" s="141"/>
      <c r="FX26" s="141"/>
      <c r="FY26" s="141"/>
      <c r="FZ26" s="141"/>
      <c r="GA26" s="141"/>
      <c r="GB26" s="141"/>
      <c r="GC26" s="141"/>
      <c r="GD26" s="141"/>
      <c r="GE26" s="141"/>
      <c r="GF26" s="141"/>
      <c r="GG26" s="141"/>
      <c r="GH26" s="141"/>
      <c r="GI26" s="141"/>
      <c r="GJ26" s="141"/>
      <c r="GK26" s="141"/>
      <c r="GL26" s="141"/>
      <c r="GM26" s="141"/>
      <c r="GN26" s="141"/>
      <c r="GO26" s="141"/>
      <c r="GP26" s="141"/>
      <c r="GQ26" s="141"/>
      <c r="GR26" s="141"/>
      <c r="GS26" s="141"/>
      <c r="GT26" s="141"/>
      <c r="GU26" s="141"/>
      <c r="GV26" s="141"/>
      <c r="GW26" s="141"/>
      <c r="GX26" s="141"/>
      <c r="GY26" s="141"/>
      <c r="GZ26" s="141"/>
      <c r="HA26" s="141"/>
      <c r="HB26" s="141"/>
      <c r="HC26" s="141"/>
      <c r="HD26" s="141"/>
      <c r="HE26" s="141"/>
      <c r="HF26" s="141"/>
      <c r="HG26" s="141"/>
      <c r="HH26" s="141"/>
      <c r="HI26" s="141"/>
      <c r="HJ26" s="141"/>
      <c r="HK26" s="141"/>
      <c r="HL26" s="141"/>
      <c r="HM26" s="141"/>
      <c r="HN26" s="141"/>
      <c r="HO26" s="141"/>
      <c r="HP26" s="141"/>
      <c r="HQ26" s="141"/>
      <c r="HR26" s="141"/>
      <c r="HS26" s="141"/>
      <c r="HT26" s="141"/>
      <c r="HU26" s="141"/>
      <c r="HV26" s="141"/>
      <c r="HW26" s="141"/>
      <c r="HX26" s="141"/>
      <c r="HY26" s="141"/>
      <c r="HZ26" s="141"/>
      <c r="IA26" s="141"/>
      <c r="IB26" s="141"/>
      <c r="IC26" s="141"/>
      <c r="ID26" s="141"/>
      <c r="IE26" s="141"/>
      <c r="IF26" s="141"/>
      <c r="IG26" s="141"/>
      <c r="IH26" s="141"/>
      <c r="II26" s="141"/>
      <c r="IJ26" s="141"/>
      <c r="IK26" s="141"/>
      <c r="IL26" s="141"/>
      <c r="IM26" s="141"/>
      <c r="IN26" s="141"/>
      <c r="IO26" s="141"/>
      <c r="IP26" s="141"/>
      <c r="IQ26" s="141"/>
      <c r="IR26" s="141"/>
      <c r="IS26" s="141"/>
      <c r="IT26" s="141"/>
      <c r="IU26" s="141"/>
      <c r="IV26" s="141"/>
    </row>
    <row r="27" spans="1:256" ht="13.5" thickBot="1" x14ac:dyDescent="0.35">
      <c r="A27" s="168"/>
      <c r="B27" s="189"/>
      <c r="C27" s="169"/>
      <c r="D27" s="169"/>
      <c r="E27" s="169"/>
      <c r="F27" s="182"/>
      <c r="G27" s="170"/>
      <c r="H27" s="169"/>
      <c r="I27" s="169"/>
      <c r="J27" s="169"/>
      <c r="K27" s="17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141"/>
      <c r="AX27" s="141"/>
      <c r="AY27" s="141"/>
      <c r="AZ27" s="141"/>
      <c r="BA27" s="141"/>
      <c r="BB27" s="141"/>
      <c r="BC27" s="141"/>
      <c r="BD27" s="141"/>
      <c r="BE27" s="141"/>
      <c r="BF27" s="141"/>
      <c r="BG27" s="141"/>
      <c r="BH27" s="141"/>
      <c r="BI27" s="141"/>
      <c r="BJ27" s="141"/>
      <c r="BK27" s="141"/>
      <c r="BL27" s="141"/>
      <c r="BM27" s="141"/>
      <c r="BN27" s="141"/>
      <c r="BO27" s="141"/>
      <c r="BP27" s="141"/>
      <c r="BQ27" s="141"/>
      <c r="BR27" s="141"/>
      <c r="BS27" s="141"/>
      <c r="BT27" s="141"/>
      <c r="BU27" s="141"/>
      <c r="BV27" s="141"/>
      <c r="BW27" s="141"/>
      <c r="BX27" s="141"/>
      <c r="BY27" s="141"/>
      <c r="BZ27" s="141"/>
      <c r="CA27" s="141"/>
      <c r="CB27" s="141"/>
      <c r="CC27" s="141"/>
      <c r="CD27" s="141"/>
      <c r="CE27" s="141"/>
      <c r="CF27" s="141"/>
      <c r="CG27" s="141"/>
      <c r="CH27" s="141"/>
      <c r="CI27" s="141"/>
      <c r="CJ27" s="141"/>
      <c r="CK27" s="141"/>
      <c r="CL27" s="141"/>
      <c r="CM27" s="141"/>
      <c r="CN27" s="141"/>
      <c r="CO27" s="141"/>
      <c r="CP27" s="141"/>
      <c r="CQ27" s="141"/>
      <c r="CR27" s="141"/>
      <c r="CS27" s="141"/>
      <c r="CT27" s="141"/>
      <c r="CU27" s="141"/>
      <c r="CV27" s="141"/>
      <c r="CW27" s="141"/>
      <c r="CX27" s="141"/>
      <c r="CY27" s="141"/>
      <c r="CZ27" s="141"/>
      <c r="DA27" s="141"/>
      <c r="DB27" s="141"/>
      <c r="DC27" s="141"/>
      <c r="DD27" s="141"/>
      <c r="DE27" s="141"/>
      <c r="DF27" s="141"/>
      <c r="DG27" s="141"/>
      <c r="DH27" s="141"/>
      <c r="DI27" s="141"/>
      <c r="DJ27" s="141"/>
      <c r="DK27" s="141"/>
      <c r="DL27" s="141"/>
      <c r="DM27" s="141"/>
      <c r="DN27" s="141"/>
      <c r="DO27" s="141"/>
      <c r="DP27" s="141"/>
      <c r="DQ27" s="141"/>
      <c r="DR27" s="141"/>
      <c r="DS27" s="141"/>
      <c r="DT27" s="141"/>
      <c r="DU27" s="141"/>
      <c r="DV27" s="141"/>
      <c r="DW27" s="141"/>
      <c r="DX27" s="141"/>
      <c r="DY27" s="141"/>
      <c r="DZ27" s="141"/>
      <c r="EA27" s="141"/>
      <c r="EB27" s="141"/>
      <c r="EC27" s="141"/>
      <c r="ED27" s="141"/>
      <c r="EE27" s="141"/>
      <c r="EF27" s="141"/>
      <c r="EG27" s="141"/>
      <c r="EH27" s="141"/>
      <c r="EI27" s="141"/>
      <c r="EJ27" s="141"/>
      <c r="EK27" s="141"/>
      <c r="EL27" s="141"/>
      <c r="EM27" s="141"/>
      <c r="EN27" s="141"/>
      <c r="EO27" s="141"/>
      <c r="EP27" s="141"/>
      <c r="EQ27" s="141"/>
      <c r="ER27" s="141"/>
      <c r="ES27" s="141"/>
      <c r="ET27" s="141"/>
      <c r="EU27" s="141"/>
      <c r="EV27" s="141"/>
      <c r="EW27" s="141"/>
      <c r="EX27" s="141"/>
      <c r="EY27" s="141"/>
      <c r="EZ27" s="141"/>
      <c r="FA27" s="141"/>
      <c r="FB27" s="141"/>
      <c r="FC27" s="141"/>
      <c r="FD27" s="141"/>
      <c r="FE27" s="141"/>
      <c r="FF27" s="141"/>
      <c r="FG27" s="141"/>
      <c r="FH27" s="141"/>
      <c r="FI27" s="141"/>
      <c r="FJ27" s="141"/>
      <c r="FK27" s="141"/>
      <c r="FL27" s="141"/>
      <c r="FM27" s="141"/>
      <c r="FN27" s="141"/>
      <c r="FO27" s="141"/>
      <c r="FP27" s="141"/>
      <c r="FQ27" s="141"/>
      <c r="FR27" s="141"/>
      <c r="FS27" s="141"/>
      <c r="FT27" s="141"/>
      <c r="FU27" s="141"/>
      <c r="FV27" s="141"/>
      <c r="FW27" s="141"/>
      <c r="FX27" s="141"/>
      <c r="FY27" s="141"/>
      <c r="FZ27" s="141"/>
      <c r="GA27" s="141"/>
      <c r="GB27" s="141"/>
      <c r="GC27" s="141"/>
      <c r="GD27" s="141"/>
      <c r="GE27" s="141"/>
      <c r="GF27" s="141"/>
      <c r="GG27" s="141"/>
      <c r="GH27" s="141"/>
      <c r="GI27" s="141"/>
      <c r="GJ27" s="141"/>
      <c r="GK27" s="141"/>
      <c r="GL27" s="141"/>
      <c r="GM27" s="141"/>
      <c r="GN27" s="141"/>
      <c r="GO27" s="141"/>
      <c r="GP27" s="141"/>
      <c r="GQ27" s="141"/>
      <c r="GR27" s="141"/>
      <c r="GS27" s="141"/>
      <c r="GT27" s="141"/>
      <c r="GU27" s="141"/>
      <c r="GV27" s="141"/>
      <c r="GW27" s="141"/>
      <c r="GX27" s="141"/>
      <c r="GY27" s="141"/>
      <c r="GZ27" s="141"/>
      <c r="HA27" s="141"/>
      <c r="HB27" s="141"/>
      <c r="HC27" s="141"/>
      <c r="HD27" s="141"/>
      <c r="HE27" s="141"/>
      <c r="HF27" s="141"/>
      <c r="HG27" s="141"/>
      <c r="HH27" s="141"/>
      <c r="HI27" s="141"/>
      <c r="HJ27" s="141"/>
      <c r="HK27" s="141"/>
      <c r="HL27" s="141"/>
      <c r="HM27" s="141"/>
      <c r="HN27" s="141"/>
      <c r="HO27" s="141"/>
      <c r="HP27" s="141"/>
      <c r="HQ27" s="141"/>
      <c r="HR27" s="141"/>
      <c r="HS27" s="141"/>
      <c r="HT27" s="141"/>
      <c r="HU27" s="141"/>
      <c r="HV27" s="141"/>
      <c r="HW27" s="141"/>
      <c r="HX27" s="141"/>
      <c r="HY27" s="141"/>
      <c r="HZ27" s="141"/>
      <c r="IA27" s="141"/>
      <c r="IB27" s="141"/>
      <c r="IC27" s="141"/>
      <c r="ID27" s="141"/>
      <c r="IE27" s="141"/>
      <c r="IF27" s="141"/>
      <c r="IG27" s="141"/>
      <c r="IH27" s="141"/>
      <c r="II27" s="141"/>
      <c r="IJ27" s="141"/>
      <c r="IK27" s="141"/>
      <c r="IL27" s="141"/>
      <c r="IM27" s="141"/>
      <c r="IN27" s="141"/>
      <c r="IO27" s="141"/>
      <c r="IP27" s="141"/>
      <c r="IQ27" s="141"/>
      <c r="IR27" s="141"/>
      <c r="IS27" s="141"/>
      <c r="IT27" s="141"/>
      <c r="IU27" s="141"/>
      <c r="IV27" s="141"/>
    </row>
  </sheetData>
  <mergeCells count="10">
    <mergeCell ref="E8:E9"/>
    <mergeCell ref="F8:F9"/>
    <mergeCell ref="G8:I8"/>
    <mergeCell ref="J8:J9"/>
    <mergeCell ref="A7:K7"/>
    <mergeCell ref="A8:A9"/>
    <mergeCell ref="B8:B9"/>
    <mergeCell ref="C8:C9"/>
    <mergeCell ref="K8:K9"/>
    <mergeCell ref="D8:D9"/>
  </mergeCells>
  <printOptions horizontalCentered="1"/>
  <pageMargins left="0.7" right="0.7" top="0.75" bottom="0.75" header="0.3" footer="0.3"/>
  <pageSetup paperSize="119" scale="9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R1</vt:lpstr>
      <vt:lpstr>R2</vt:lpstr>
      <vt:lpstr>Pipe-To-Soil-Potentials</vt:lpstr>
      <vt:lpstr>Deficiency List</vt:lpstr>
      <vt:lpstr>'Deficiency List'!Print_Area</vt:lpstr>
      <vt:lpstr>'Pipe-To-Soil-Potentials'!Print_Area</vt:lpstr>
      <vt:lpstr>'R1'!Print_Area</vt:lpstr>
      <vt:lpstr>'R2'!Print_Area</vt:lpstr>
      <vt:lpstr>'Pipe-To-Soil-Potentials'!Print_Titles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TORRINGTON
CATHODIC PROTECTION COMPLIANCE SURVEY 2014</dc:title>
  <dc:subject>Battle River</dc:subject>
  <dc:creator>Dawna Post</dc:creator>
  <cp:lastModifiedBy>Corey Kruchkowski</cp:lastModifiedBy>
  <cp:lastPrinted>2018-09-14T20:13:55Z</cp:lastPrinted>
  <dcterms:created xsi:type="dcterms:W3CDTF">2015-04-14T20:59:42Z</dcterms:created>
  <dcterms:modified xsi:type="dcterms:W3CDTF">2022-01-25T17:33:24Z</dcterms:modified>
</cp:coreProperties>
</file>